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odoynikova\Desktop\Проект решения в Думу Август — копия\"/>
    </mc:Choice>
  </mc:AlternateContent>
  <bookViews>
    <workbookView xWindow="0" yWindow="0" windowWidth="14370" windowHeight="7515"/>
  </bookViews>
  <sheets>
    <sheet name="2019 год" sheetId="2" r:id="rId1"/>
  </sheets>
  <definedNames>
    <definedName name="_xlnm._FilterDatabase" localSheetId="0" hidden="1">'2019 год'!$A$19:$E$169</definedName>
    <definedName name="_xlnm.Print_Titles" localSheetId="0">'2019 год'!$19:$19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2" i="2" l="1"/>
  <c r="D138" i="2"/>
  <c r="D22" i="2"/>
  <c r="D20" i="2" s="1"/>
  <c r="D147" i="2" l="1"/>
  <c r="D133" i="2" l="1"/>
  <c r="D165" i="2" l="1"/>
  <c r="D143" i="2"/>
  <c r="D129" i="2"/>
  <c r="D161" i="2" l="1"/>
  <c r="D159" i="2" s="1"/>
  <c r="D118" i="2"/>
  <c r="D113" i="2" l="1"/>
  <c r="D62" i="2" l="1"/>
  <c r="D68" i="2" l="1"/>
  <c r="D99" i="2" l="1"/>
  <c r="D95" i="2"/>
  <c r="D89" i="2"/>
  <c r="D78" i="2"/>
  <c r="D54" i="2"/>
  <c r="D42" i="2"/>
  <c r="D36" i="2"/>
  <c r="D104" i="2" l="1"/>
  <c r="D84" i="2" s="1"/>
  <c r="D74" i="2" l="1"/>
  <c r="D28" i="2" l="1"/>
  <c r="D26" i="2" l="1"/>
  <c r="D169" i="2" s="1"/>
</calcChain>
</file>

<file path=xl/sharedStrings.xml><?xml version="1.0" encoding="utf-8"?>
<sst xmlns="http://schemas.openxmlformats.org/spreadsheetml/2006/main" count="242" uniqueCount="157">
  <si>
    <t>№ п/п</t>
  </si>
  <si>
    <t>Код</t>
  </si>
  <si>
    <t>Наименование</t>
  </si>
  <si>
    <t>Сумма</t>
  </si>
  <si>
    <t>1.</t>
  </si>
  <si>
    <t/>
  </si>
  <si>
    <t>в том числе:</t>
  </si>
  <si>
    <t>1.1.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</si>
  <si>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</si>
  <si>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</si>
  <si>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</si>
  <si>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Общее образование</t>
  </si>
  <si>
    <t>Физическая культура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</si>
  <si>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</si>
  <si>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Дополнительное образование детей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</si>
  <si>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</si>
  <si>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2.</t>
  </si>
  <si>
    <t>2.1.</t>
  </si>
  <si>
    <t>РАСХОДЫ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</si>
  <si>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</si>
  <si>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Дошкольное образование</t>
  </si>
  <si>
    <t xml:space="preserve">                                                             Краснодара</t>
  </si>
  <si>
    <t>Другие вопросы в области образования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</si>
  <si>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</si>
  <si>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</si>
  <si>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</si>
  <si>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</si>
  <si>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</si>
  <si>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 xml:space="preserve">                                                             к решению городской Думы     </t>
  </si>
  <si>
    <t>Субвенции на осуществление государственных полномочий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</si>
  <si>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</si>
  <si>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</si>
  <si>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</si>
  <si>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2.2.</t>
  </si>
  <si>
    <t>Субсидии на строительство (реконструкцию) автомобильных дорог общего пользования местного значения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</si>
  <si>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</si>
  <si>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2.3.</t>
  </si>
  <si>
    <t>2.4.</t>
  </si>
  <si>
    <t xml:space="preserve">Расходы за счёт субвенций местным бюджетам – всего, </t>
  </si>
  <si>
    <t>Субвенции по финансовому обеспечению получения образования  в частных дошкольных и общеобразовательных организациях – всего,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</si>
  <si>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</si>
  <si>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</si>
  <si>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 xml:space="preserve">Расходы за счёт субсидий местным бюджетам – всего, 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</si>
  <si>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</si>
  <si>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Субсидии на 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</t>
  </si>
  <si>
    <t>2.5.</t>
  </si>
  <si>
    <t>2.6.</t>
  </si>
  <si>
    <t>Субсидии на подготовку изменений в генеральные планы городских округов Краснодарского края</t>
  </si>
  <si>
    <t>2.7.</t>
  </si>
  <si>
    <t>2.8.</t>
  </si>
  <si>
    <t>2.9.</t>
  </si>
  <si>
    <t>Всего расходов за счёт средств, передаваемых из краевого бюджета в 2019 году</t>
  </si>
  <si>
    <t>за счёт средств, передаваемых из краевого бюджета в 2019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Законом Краснодарского края «О краевом бюджете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</t>
  </si>
  <si>
    <t>в том числе за счёт:</t>
  </si>
  <si>
    <t xml:space="preserve">средств федерального бюджета </t>
  </si>
  <si>
    <t>средств краевого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</si>
  <si>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– всего,</t>
  </si>
  <si>
    <t>Охрана семьи и детства</t>
  </si>
  <si>
    <t>Культура</t>
  </si>
  <si>
    <t>Дорожное хозяйство (дорожные фонды)</t>
  </si>
  <si>
    <t>Транспорт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</si>
  <si>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 государственной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– всего,</t>
  </si>
  <si>
    <t>Субсидии на поддержку творческой деятельности и техническое оснащение детских и кукольных театров – всего,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</si>
  <si>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– всего,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</si>
  <si>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</si>
  <si>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</si>
  <si>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края, – всего,</t>
  </si>
  <si>
    <t>Субвенции на осуществление управленческих функций органами местного самоуправления по реализации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</si>
  <si>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</si>
  <si>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2.10.</t>
  </si>
  <si>
    <t>Субсидии на реализацию мероприятий по организации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</si>
  <si>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 xml:space="preserve">                                                             от _____________ № ________</t>
  </si>
  <si>
    <t xml:space="preserve">                                                             «ПРИЛОЖЕНИЕ № 22</t>
  </si>
  <si>
    <t xml:space="preserve">                                                             от 13.12.2018  № 65 п. 17</t>
  </si>
  <si>
    <t>»</t>
  </si>
  <si>
    <t>Профессиональная подготовка, переподготовка и повышение квалификации</t>
  </si>
  <si>
    <t>2.11.</t>
  </si>
  <si>
    <t>Субсидии на капитальный ремонт и ремонт автомобильных дорог общего пользования местного значения</t>
  </si>
  <si>
    <t>2.12.</t>
  </si>
  <si>
    <t>Субсидии на содержание автомобильных дорог общего пользования местного значения городских округов</t>
  </si>
  <si>
    <t>2.13.</t>
  </si>
  <si>
    <t>2.14.</t>
  </si>
  <si>
    <t>Субсидии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</si>
  <si>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2.15.</t>
  </si>
  <si>
    <t>Субвенции на осуществление отдельных государственных полно-мочий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хара-ктера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</si>
  <si>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Субсидии на водоотведение населённых пунктов</t>
  </si>
  <si>
    <t>Субсидии на государственную поддержку отрасли культуры – всего,</t>
  </si>
  <si>
    <t>(тыс. рублей)</t>
  </si>
  <si>
    <t>2.16.</t>
  </si>
  <si>
    <t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</t>
  </si>
  <si>
    <t>2.17.</t>
  </si>
  <si>
    <t xml:space="preserve">Субсидии на дополнительную помощь местным бюджетам для решения социально значимых вопросов местного значения – всего, 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</si>
  <si>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</si>
  <si>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</si>
  <si>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</si>
  <si>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</si>
  <si>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3.</t>
  </si>
  <si>
    <t xml:space="preserve">Расходы за счёт иных межбюджетных трансфертов – всего, </t>
  </si>
  <si>
    <t>3.1.</t>
  </si>
  <si>
    <r>
      <t xml:space="preserve">Иные межбюджетные трансферты на финансовое обеспечение дорожной деятельности в рамках реализации национального проекта </t>
    </r>
    <r>
      <rPr>
        <sz val="12"/>
        <color indexed="8"/>
        <rFont val="Calibri"/>
        <family val="2"/>
        <charset val="204"/>
      </rPr>
      <t>«</t>
    </r>
    <r>
      <rPr>
        <sz val="12"/>
        <color indexed="8"/>
        <rFont val="Times New Roman"/>
        <family val="1"/>
        <charset val="204"/>
      </rPr>
      <t>Безопасные и качественные автомобильные дороги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– всего, </t>
    </r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</si>
  <si>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– всего,</t>
  </si>
  <si>
    <t>Субсидии на реализацию мероприятий по обеспечению жильём молодых семей – всего,</t>
  </si>
  <si>
    <t>2.18.</t>
  </si>
  <si>
    <t xml:space="preserve">Субсидии на обновление материально-технической базы для формирования у обучающихся современных технологических и гуманитарных навыков – всего, </t>
  </si>
  <si>
    <t>2.19.</t>
  </si>
  <si>
    <t>2.20.</t>
  </si>
  <si>
    <t xml:space="preserve">Субсидии на развитие общественной инфраструктуры муниципального значения – всего, </t>
  </si>
  <si>
    <t>2.21.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</si>
  <si>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– всего, </t>
  </si>
  <si>
    <t>3.2.</t>
  </si>
  <si>
    <t>Иные межбюджетные трансферты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– всего,</t>
  </si>
  <si>
    <t>2.22.</t>
  </si>
  <si>
    <r>
      <t xml:space="preserve">Субсидии на мероприятия государственной программы Красно-дарского края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Доступная среда</t>
    </r>
    <r>
      <rPr>
        <sz val="12"/>
        <rFont val="Calibri"/>
        <family val="2"/>
        <charset val="204"/>
      </rPr>
      <t xml:space="preserve">» – </t>
    </r>
    <r>
      <rPr>
        <sz val="12"/>
        <rFont val="Times New Roman"/>
        <family val="1"/>
        <charset val="204"/>
      </rPr>
      <t>всего,</t>
    </r>
  </si>
  <si>
    <t xml:space="preserve">Субсидии на реализацию мероприятий по стимулированию программ развития жилищного строительства субъектов Российской Федера-ции – всего, </t>
  </si>
  <si>
    <t>2.23.</t>
  </si>
  <si>
    <t>2.24.</t>
  </si>
  <si>
    <t>2.25.</t>
  </si>
  <si>
    <t>2.26.</t>
  </si>
  <si>
    <t>2.27.</t>
  </si>
  <si>
    <t>2.28.</t>
  </si>
  <si>
    <t>3.3.</t>
  </si>
  <si>
    <t>3.4.</t>
  </si>
  <si>
    <t>3.5.</t>
  </si>
  <si>
    <t>3.9.</t>
  </si>
  <si>
    <t>3.6.</t>
  </si>
  <si>
    <t>3.7.</t>
  </si>
  <si>
    <t>3.8.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</si>
  <si>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</si>
  <si>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</si>
  <si>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</si>
  <si>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</si>
  <si>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</si>
  <si>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</si>
  <si>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</si>
  <si>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</si>
  <si>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</si>
  <si>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</si>
  <si>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</si>
  <si>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</si>
  <si>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</si>
  <si>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4.</t>
  </si>
  <si>
    <t>4.1.</t>
  </si>
  <si>
    <t>4.2.</t>
  </si>
  <si>
    <t>Дотации на поощрение победителей краевого конкурса на звание «Лучший орган территориального общественного самоуправления» – всего,</t>
  </si>
  <si>
    <t>Субсидии на развитие водоснабжения населённых пунктов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</si>
  <si>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– всего,</t>
  </si>
  <si>
    <t>3.23.</t>
  </si>
  <si>
    <t>средств государственной корпорации – Фонда содействия реформи-рованию жилищно-коммунального хозяйства</t>
  </si>
  <si>
    <t>Расходы за счёт дотаций местным бюджетам – всего,</t>
  </si>
  <si>
    <r>
      <t xml:space="preserve">Субсидии на реализацию мероприятий государственной программы Краснодарского края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Развитие образования</t>
    </r>
    <r>
      <rPr>
        <sz val="12"/>
        <rFont val="Calibri"/>
        <family val="2"/>
        <charset val="204"/>
      </rPr>
      <t xml:space="preserve">» – </t>
    </r>
    <r>
      <rPr>
        <sz val="12"/>
        <rFont val="Times New Roman"/>
        <family val="1"/>
        <charset val="204"/>
      </rPr>
      <t>всего</t>
    </r>
    <r>
      <rPr>
        <sz val="12"/>
        <rFont val="Calibri"/>
        <family val="2"/>
        <charset val="204"/>
      </rPr>
      <t xml:space="preserve">, </t>
    </r>
  </si>
  <si>
    <t>3.24.</t>
  </si>
  <si>
    <t>Субсидии на осуществление мероприятий по предупреждению детского дорожно-транспортного травматизма</t>
  </si>
  <si>
    <t>3.25.</t>
  </si>
  <si>
    <r>
      <t xml:space="preserve">Субсидии на реализацию мероприятий, направленных на финансирование муниципальных организаций отрасли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Физическая культура и спорт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>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</t>
    </r>
  </si>
  <si>
    <t>3.26.</t>
  </si>
  <si>
    <r>
      <t xml:space="preserve">Субсидии на приобретение спортивно-технологического оборудования, инвентаря и экипировки для физкультурно-спортивных организаций отрасли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Физическая культура и спорт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>, осуществляющих спортивную подготовку по базовым видам спорта</t>
    </r>
  </si>
  <si>
    <t xml:space="preserve">                                                               ПРИЛОЖЕНИЕ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</si>
</sst>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top"/>
      <protection hidden="1"/>
    </xf>
    <xf numFmtId="164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0" fontId="2" fillId="0" borderId="8" xfId="1" applyNumberFormat="1" applyFont="1" applyFill="1" applyBorder="1" applyAlignment="1" applyProtection="1">
      <alignment horizontal="center" vertical="justify"/>
      <protection hidden="1"/>
    </xf>
    <xf numFmtId="0" fontId="2" fillId="0" borderId="9" xfId="1" applyNumberFormat="1" applyFont="1" applyFill="1" applyBorder="1" applyAlignment="1" applyProtection="1">
      <alignment horizontal="center" vertical="justify"/>
      <protection hidden="1"/>
    </xf>
    <xf numFmtId="0" fontId="2" fillId="0" borderId="7" xfId="1" applyNumberFormat="1" applyFont="1" applyFill="1" applyBorder="1" applyAlignment="1" applyProtection="1">
      <alignment horizontal="justify" wrapText="1"/>
      <protection hidden="1"/>
    </xf>
    <xf numFmtId="165" fontId="2" fillId="0" borderId="1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7" fillId="0" borderId="0" xfId="0" applyFont="1" applyFill="1"/>
    <xf numFmtId="0" fontId="6" fillId="0" borderId="0" xfId="0" applyFont="1" applyFill="1"/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4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49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>
      <alignment horizontal="justify" wrapText="1"/>
    </xf>
    <xf numFmtId="165" fontId="2" fillId="0" borderId="13" xfId="0" applyNumberFormat="1" applyFont="1" applyFill="1" applyBorder="1" applyAlignment="1">
      <alignment horizontal="right" wrapText="1"/>
    </xf>
    <xf numFmtId="0" fontId="4" fillId="0" borderId="6" xfId="1" applyNumberFormat="1" applyFont="1" applyFill="1" applyBorder="1" applyAlignment="1" applyProtection="1">
      <alignment horizontal="center" vertical="justify"/>
      <protection hidden="1"/>
    </xf>
    <xf numFmtId="164" fontId="4" fillId="0" borderId="7" xfId="1" applyNumberFormat="1" applyFont="1" applyFill="1" applyBorder="1" applyAlignment="1" applyProtection="1">
      <alignment horizontal="center" vertical="justify"/>
      <protection hidden="1"/>
    </xf>
    <xf numFmtId="0" fontId="4" fillId="0" borderId="7" xfId="1" applyNumberFormat="1" applyFont="1" applyFill="1" applyBorder="1" applyAlignment="1" applyProtection="1">
      <alignment horizontal="justify" wrapText="1"/>
      <protection hidden="1"/>
    </xf>
    <xf numFmtId="165" fontId="4" fillId="0" borderId="13" xfId="1" applyNumberFormat="1" applyFont="1" applyFill="1" applyBorder="1" applyAlignment="1" applyProtection="1">
      <protection hidden="1"/>
    </xf>
    <xf numFmtId="0" fontId="2" fillId="0" borderId="6" xfId="0" applyFont="1" applyFill="1" applyBorder="1" applyAlignment="1">
      <alignment horizontal="center" vertical="justify"/>
    </xf>
    <xf numFmtId="164" fontId="2" fillId="0" borderId="7" xfId="0" applyNumberFormat="1" applyFont="1" applyFill="1" applyBorder="1" applyAlignment="1">
      <alignment horizontal="center" vertical="justify"/>
    </xf>
    <xf numFmtId="0" fontId="2" fillId="0" borderId="0" xfId="0" applyFont="1" applyFill="1"/>
    <xf numFmtId="0" fontId="2" fillId="0" borderId="7" xfId="0" applyFont="1" applyFill="1" applyBorder="1" applyAlignment="1">
      <alignment horizontal="left" wrapText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165" fontId="4" fillId="0" borderId="15" xfId="1" applyNumberFormat="1" applyFont="1" applyFill="1" applyBorder="1" applyAlignment="1" applyProtection="1">
      <protection hidden="1"/>
    </xf>
    <xf numFmtId="0" fontId="6" fillId="0" borderId="10" xfId="0" applyFont="1" applyFill="1" applyBorder="1"/>
    <xf numFmtId="0" fontId="6" fillId="0" borderId="0" xfId="0" applyFont="1" applyFill="1" applyBorder="1"/>
    <xf numFmtId="0" fontId="2" fillId="0" borderId="16" xfId="0" applyFont="1" applyFill="1" applyBorder="1" applyAlignment="1">
      <alignment horizontal="center" vertical="justify"/>
    </xf>
    <xf numFmtId="164" fontId="2" fillId="0" borderId="12" xfId="0" applyNumberFormat="1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justify" wrapText="1"/>
    </xf>
    <xf numFmtId="165" fontId="2" fillId="0" borderId="17" xfId="0" applyNumberFormat="1" applyFont="1" applyFill="1" applyBorder="1" applyAlignment="1">
      <alignment horizontal="right" wrapText="1"/>
    </xf>
    <xf numFmtId="0" fontId="10" fillId="0" borderId="0" xfId="0" applyFont="1"/>
    <xf numFmtId="0" fontId="2" fillId="0" borderId="7" xfId="1" applyNumberFormat="1" applyFont="1" applyFill="1" applyBorder="1" applyAlignment="1" applyProtection="1">
      <alignment horizontal="justify" vertical="top" wrapText="1"/>
      <protection hidden="1"/>
    </xf>
    <xf numFmtId="0" fontId="2" fillId="0" borderId="12" xfId="1" applyNumberFormat="1" applyFont="1" applyFill="1" applyBorder="1" applyAlignment="1" applyProtection="1">
      <alignment horizontal="justify" vertical="top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4" fontId="2" fillId="0" borderId="12" xfId="1" applyNumberFormat="1" applyFont="1" applyFill="1" applyBorder="1" applyAlignment="1" applyProtection="1">
      <alignment horizontal="center" vertical="justify"/>
      <protection hidden="1"/>
    </xf>
    <xf numFmtId="0" fontId="2" fillId="0" borderId="12" xfId="1" applyNumberFormat="1" applyFont="1" applyFill="1" applyBorder="1" applyAlignment="1" applyProtection="1">
      <alignment horizontal="justify" wrapText="1"/>
      <protection hidden="1"/>
    </xf>
    <xf numFmtId="0" fontId="4" fillId="0" borderId="6" xfId="0" applyFont="1" applyBorder="1" applyAlignment="1">
      <alignment horizontal="center" vertical="justify"/>
    </xf>
    <xf numFmtId="0" fontId="13" fillId="0" borderId="7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justify" wrapText="1"/>
    </xf>
    <xf numFmtId="0" fontId="14" fillId="0" borderId="7" xfId="0" applyFont="1" applyFill="1" applyBorder="1" applyAlignment="1">
      <alignment horizontal="justify" wrapText="1"/>
    </xf>
    <xf numFmtId="0" fontId="2" fillId="0" borderId="6" xfId="0" applyFont="1" applyBorder="1" applyAlignment="1">
      <alignment horizontal="center" vertical="justify"/>
    </xf>
    <xf numFmtId="164" fontId="2" fillId="0" borderId="7" xfId="0" applyNumberFormat="1" applyFont="1" applyBorder="1" applyAlignment="1">
      <alignment horizontal="center" vertical="justify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justify" wrapText="1"/>
    </xf>
    <xf numFmtId="165" fontId="4" fillId="0" borderId="17" xfId="0" applyNumberFormat="1" applyFont="1" applyFill="1" applyBorder="1" applyAlignment="1">
      <alignment horizontal="right" wrapText="1"/>
    </xf>
    <xf numFmtId="17" fontId="2" fillId="0" borderId="16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164" fontId="2" fillId="0" borderId="12" xfId="0" applyNumberFormat="1" applyFont="1" applyBorder="1" applyAlignment="1">
      <alignment horizontal="center" vertical="justify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49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1" applyNumberFormat="1" applyFont="1" applyFill="1" applyBorder="1" applyAlignment="1" applyProtection="1">
      <alignment horizontal="center" vertical="top"/>
      <protection hidden="1"/>
    </xf>
    <xf numFmtId="164" fontId="4" fillId="0" borderId="11" xfId="1" applyNumberFormat="1" applyFont="1" applyFill="1" applyBorder="1" applyAlignment="1" applyProtection="1">
      <alignment horizontal="center" vertical="justify"/>
      <protection hidden="1"/>
    </xf>
    <xf numFmtId="0" fontId="4" fillId="0" borderId="11" xfId="1" applyNumberFormat="1" applyFont="1" applyFill="1" applyBorder="1" applyAlignment="1" applyProtection="1">
      <alignment horizontal="justify" wrapText="1"/>
      <protection hidden="1"/>
    </xf>
    <xf numFmtId="165" fontId="4" fillId="0" borderId="19" xfId="1" applyNumberFormat="1" applyFont="1" applyFill="1" applyBorder="1" applyAlignment="1" applyProtection="1"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4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left" vertical="center" wrapText="1"/>
      <protection hidden="1"/>
    </xf>
    <xf numFmtId="0" fontId="2" fillId="0" borderId="7" xfId="1" applyFont="1" applyFill="1" applyBorder="1" applyAlignment="1" applyProtection="1">
      <alignment horizontal="justify" wrapText="1"/>
      <protection hidden="1"/>
    </xf>
    <xf numFmtId="165" fontId="2" fillId="0" borderId="13" xfId="1" applyNumberFormat="1" applyFont="1" applyFill="1" applyBorder="1" applyAlignment="1" applyProtection="1">
      <alignment horizontal="right" wrapText="1"/>
      <protection hidden="1"/>
    </xf>
    <xf numFmtId="165" fontId="4" fillId="0" borderId="14" xfId="1" applyNumberFormat="1" applyFont="1" applyFill="1" applyBorder="1" applyAlignment="1" applyProtection="1">
      <alignment horizontal="right" wrapText="1"/>
      <protection hidden="1"/>
    </xf>
    <xf numFmtId="17" fontId="2" fillId="0" borderId="6" xfId="0" applyNumberFormat="1" applyFont="1" applyFill="1" applyBorder="1" applyAlignment="1">
      <alignment horizontal="center" vertical="justify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0"/>
  <sheetViews>
    <sheetView tabSelected="1" topLeftCell="A160" zoomScaleNormal="100" workbookViewId="0">
      <selection activeCell="G187" sqref="G187"/>
    </sheetView>
  </sheetViews>
  <sheetFormatPr defaultRowHeight="15" x14ac:dyDescent="0.25"/>
  <cols>
    <col min="1" max="1" width="5.42578125" style="14" customWidth="1"/>
    <col min="2" max="2" width="6.28515625" style="14" customWidth="1"/>
    <col min="3" max="3" width="65" style="14" customWidth="1"/>
    <col min="4" max="4" width="13.42578125" style="14" bestFit="1" customWidth="1"/>
    <col min="5" max="5" width="3.140625" style="14" customWidth="1"/>
    <col min="6" max="16384" width="9.140625" style="14"/>
  </cols>
  <sheetData>
    <row r="1" spans="1:4" ht="19.5" x14ac:dyDescent="0.3">
      <c r="C1" s="69" t="s">
        <v>156</v>
      </c>
      <c r="D1" s="69"/>
    </row>
    <row r="2" spans="1:4" ht="19.5" x14ac:dyDescent="0.3">
      <c r="C2" s="69" t="s">
        <v>28</v>
      </c>
      <c r="D2" s="69"/>
    </row>
    <row r="3" spans="1:4" ht="19.5" x14ac:dyDescent="0.3">
      <c r="C3" s="69" t="s">
        <v>21</v>
      </c>
      <c r="D3" s="69"/>
    </row>
    <row r="4" spans="1:4" ht="19.5" x14ac:dyDescent="0.3">
      <c r="C4" s="69" t="s">
        <v>71</v>
      </c>
      <c r="D4" s="69"/>
    </row>
    <row r="5" spans="1:4" ht="19.5" customHeight="1" x14ac:dyDescent="0.25"/>
    <row r="6" spans="1:4" s="13" customFormat="1" ht="19.5" x14ac:dyDescent="0.3">
      <c r="A6" s="3"/>
      <c r="B6" s="3"/>
      <c r="C6" s="69" t="s">
        <v>72</v>
      </c>
      <c r="D6" s="70"/>
    </row>
    <row r="7" spans="1:4" s="13" customFormat="1" ht="19.5" x14ac:dyDescent="0.3">
      <c r="A7" s="3"/>
      <c r="B7" s="3"/>
      <c r="C7" s="69" t="s">
        <v>28</v>
      </c>
      <c r="D7" s="69"/>
    </row>
    <row r="8" spans="1:4" s="13" customFormat="1" ht="19.5" x14ac:dyDescent="0.3">
      <c r="A8" s="3"/>
      <c r="B8" s="3"/>
      <c r="C8" s="69" t="s">
        <v>21</v>
      </c>
      <c r="D8" s="69"/>
    </row>
    <row r="9" spans="1:4" s="13" customFormat="1" ht="19.5" x14ac:dyDescent="0.3">
      <c r="A9" s="3"/>
      <c r="B9" s="3"/>
      <c r="C9" s="69" t="s">
        <v>73</v>
      </c>
      <c r="D9" s="69"/>
    </row>
    <row r="10" spans="1:4" s="13" customFormat="1" ht="18.75" x14ac:dyDescent="0.3">
      <c r="A10" s="3"/>
      <c r="B10" s="3"/>
      <c r="C10" s="12"/>
      <c r="D10" s="12"/>
    </row>
    <row r="11" spans="1:4" s="13" customFormat="1" ht="18.75" x14ac:dyDescent="0.3">
      <c r="A11" s="3"/>
      <c r="B11" s="3"/>
      <c r="C11" s="12"/>
      <c r="D11" s="12"/>
    </row>
    <row r="12" spans="1:4" s="13" customFormat="1" ht="18.75" x14ac:dyDescent="0.3">
      <c r="A12" s="3"/>
      <c r="B12" s="3"/>
      <c r="C12" s="3"/>
      <c r="D12" s="3"/>
    </row>
    <row r="13" spans="1:4" ht="18.75" customHeight="1" x14ac:dyDescent="0.25">
      <c r="A13" s="68" t="s">
        <v>18</v>
      </c>
      <c r="B13" s="68"/>
      <c r="C13" s="68"/>
      <c r="D13" s="68"/>
    </row>
    <row r="14" spans="1:4" ht="57.75" customHeight="1" x14ac:dyDescent="0.25">
      <c r="A14" s="68" t="s">
        <v>52</v>
      </c>
      <c r="B14" s="68"/>
      <c r="C14" s="68"/>
      <c r="D14" s="68"/>
    </row>
    <row r="15" spans="1:4" s="13" customFormat="1" ht="18.75" x14ac:dyDescent="0.3">
      <c r="A15" s="11"/>
      <c r="B15" s="11"/>
      <c r="C15" s="11"/>
      <c r="D15" s="11"/>
    </row>
    <row r="16" spans="1:4" s="13" customFormat="1" ht="15" customHeight="1" x14ac:dyDescent="0.3">
      <c r="A16" s="3"/>
      <c r="B16" s="3"/>
      <c r="C16" s="3"/>
      <c r="D16" s="3"/>
    </row>
    <row r="17" spans="1:4" ht="15" customHeight="1" x14ac:dyDescent="0.25">
      <c r="A17" s="1"/>
      <c r="B17" s="1"/>
      <c r="C17" s="2"/>
      <c r="D17" s="40" t="s">
        <v>87</v>
      </c>
    </row>
    <row r="18" spans="1:4" ht="34.5" customHeight="1" x14ac:dyDescent="0.25">
      <c r="A18" s="15" t="s">
        <v>0</v>
      </c>
      <c r="B18" s="16" t="s">
        <v>1</v>
      </c>
      <c r="C18" s="15" t="s">
        <v>2</v>
      </c>
      <c r="D18" s="17" t="s">
        <v>3</v>
      </c>
    </row>
    <row r="19" spans="1:4" ht="15.75" x14ac:dyDescent="0.25">
      <c r="A19" s="17">
        <v>1</v>
      </c>
      <c r="B19" s="18">
        <v>2</v>
      </c>
      <c r="C19" s="17">
        <v>3</v>
      </c>
      <c r="D19" s="17">
        <v>4</v>
      </c>
    </row>
    <row r="20" spans="1:4" ht="15.75" x14ac:dyDescent="0.25">
      <c r="A20" s="61" t="s">
        <v>4</v>
      </c>
      <c r="B20" s="62"/>
      <c r="C20" s="63" t="s">
        <v>148</v>
      </c>
      <c r="D20" s="66">
        <f>D22</f>
        <v>1062.3</v>
      </c>
    </row>
    <row r="21" spans="1:4" ht="15.75" x14ac:dyDescent="0.25">
      <c r="A21" s="55"/>
      <c r="B21" s="56"/>
      <c r="C21" s="9" t="s">
        <v>6</v>
      </c>
      <c r="D21" s="65"/>
    </row>
    <row r="22" spans="1:4" ht="47.25" x14ac:dyDescent="0.25">
      <c r="A22" s="55" t="s">
        <v>7</v>
      </c>
      <c r="B22" s="56"/>
      <c r="C22" s="64" t="s">
        <v>143</v>
      </c>
      <c r="D22" s="65">
        <f>D24+D25</f>
        <v>1062.3</v>
      </c>
    </row>
    <row r="23" spans="1:4" ht="15.75" x14ac:dyDescent="0.25">
      <c r="A23" s="55"/>
      <c r="B23" s="56"/>
      <c r="C23" s="9" t="s">
        <v>6</v>
      </c>
      <c r="D23" s="65"/>
    </row>
    <row r="24" spans="1:4" ht="15.75" x14ac:dyDescent="0.25">
      <c r="A24" s="55"/>
      <c r="B24" s="26">
        <v>409</v>
      </c>
      <c r="C24" s="19" t="s">
        <v>59</v>
      </c>
      <c r="D24" s="65">
        <v>849.8</v>
      </c>
    </row>
    <row r="25" spans="1:4" ht="15.75" x14ac:dyDescent="0.25">
      <c r="A25" s="55"/>
      <c r="B25" s="26">
        <v>503</v>
      </c>
      <c r="C25" s="9" t="s">
        <v>95</v>
      </c>
      <c r="D25" s="65">
        <v>212.5</v>
      </c>
    </row>
    <row r="26" spans="1:4" ht="18.75" customHeight="1" x14ac:dyDescent="0.25">
      <c r="A26" s="57" t="s">
        <v>16</v>
      </c>
      <c r="B26" s="58" t="s">
        <v>5</v>
      </c>
      <c r="C26" s="59" t="s">
        <v>38</v>
      </c>
      <c r="D26" s="60">
        <f>D28+D32+D33+D34+D35+D36+D40+D41+D42+D46+D47+D48+D49+D50+D51+D52+D53+D54+D60+D61+D62+D66+D67+D68+D74+D78+D82+D83</f>
        <v>8331434.2000000011</v>
      </c>
    </row>
    <row r="27" spans="1:4" ht="15.75" x14ac:dyDescent="0.25">
      <c r="A27" s="4" t="s">
        <v>5</v>
      </c>
      <c r="B27" s="5" t="s">
        <v>5</v>
      </c>
      <c r="C27" s="9" t="s">
        <v>6</v>
      </c>
      <c r="D27" s="10" t="s">
        <v>5</v>
      </c>
    </row>
    <row r="28" spans="1:4" ht="111" customHeight="1" x14ac:dyDescent="0.25">
      <c r="A28" s="6" t="s">
        <v>17</v>
      </c>
      <c r="B28" s="5" t="s">
        <v>5</v>
      </c>
      <c r="C28" s="19" t="s">
        <v>27</v>
      </c>
      <c r="D28" s="20">
        <f>D30+D31</f>
        <v>3911.3</v>
      </c>
    </row>
    <row r="29" spans="1:4" ht="15.75" x14ac:dyDescent="0.25">
      <c r="A29" s="6" t="s">
        <v>5</v>
      </c>
      <c r="B29" s="5" t="s">
        <v>5</v>
      </c>
      <c r="C29" s="9" t="s">
        <v>6</v>
      </c>
      <c r="D29" s="10" t="s">
        <v>5</v>
      </c>
    </row>
    <row r="30" spans="1:4" ht="18" customHeight="1" x14ac:dyDescent="0.25">
      <c r="A30" s="6"/>
      <c r="B30" s="5">
        <v>703</v>
      </c>
      <c r="C30" s="9" t="s">
        <v>14</v>
      </c>
      <c r="D30" s="10">
        <v>1682.2</v>
      </c>
    </row>
    <row r="31" spans="1:4" ht="18" customHeight="1" x14ac:dyDescent="0.25">
      <c r="A31" s="6"/>
      <c r="B31" s="5">
        <v>1101</v>
      </c>
      <c r="C31" s="9" t="s">
        <v>12</v>
      </c>
      <c r="D31" s="10">
        <v>2229.1</v>
      </c>
    </row>
    <row r="32" spans="1:4" ht="47.25" x14ac:dyDescent="0.25">
      <c r="A32" s="6" t="s">
        <v>33</v>
      </c>
      <c r="B32" s="5">
        <v>104</v>
      </c>
      <c r="C32" s="19" t="s">
        <v>9</v>
      </c>
      <c r="D32" s="20">
        <v>16658</v>
      </c>
    </row>
    <row r="33" spans="1:4" ht="47.25" x14ac:dyDescent="0.25">
      <c r="A33" s="6" t="s">
        <v>36</v>
      </c>
      <c r="B33" s="5">
        <v>104</v>
      </c>
      <c r="C33" s="19" t="s">
        <v>8</v>
      </c>
      <c r="D33" s="20">
        <v>1000</v>
      </c>
    </row>
    <row r="34" spans="1:4" ht="96.75" customHeight="1" x14ac:dyDescent="0.25">
      <c r="A34" s="6" t="s">
        <v>37</v>
      </c>
      <c r="B34" s="5">
        <v>405</v>
      </c>
      <c r="C34" s="19" t="s">
        <v>23</v>
      </c>
      <c r="D34" s="20">
        <v>1390.3</v>
      </c>
    </row>
    <row r="35" spans="1:4" ht="64.5" customHeight="1" x14ac:dyDescent="0.25">
      <c r="A35" s="6" t="s">
        <v>45</v>
      </c>
      <c r="B35" s="5">
        <v>104</v>
      </c>
      <c r="C35" s="19" t="s">
        <v>67</v>
      </c>
      <c r="D35" s="20">
        <v>617.29999999999995</v>
      </c>
    </row>
    <row r="36" spans="1:4" ht="64.5" customHeight="1" x14ac:dyDescent="0.25">
      <c r="A36" s="6" t="s">
        <v>46</v>
      </c>
      <c r="B36" s="5"/>
      <c r="C36" s="19" t="s">
        <v>63</v>
      </c>
      <c r="D36" s="20">
        <f>D38+D39</f>
        <v>13503.4</v>
      </c>
    </row>
    <row r="37" spans="1:4" ht="15.75" x14ac:dyDescent="0.25">
      <c r="A37" s="6"/>
      <c r="B37" s="5"/>
      <c r="C37" s="9" t="s">
        <v>6</v>
      </c>
      <c r="D37" s="20"/>
    </row>
    <row r="38" spans="1:4" ht="18" customHeight="1" x14ac:dyDescent="0.25">
      <c r="A38" s="6"/>
      <c r="B38" s="5">
        <v>702</v>
      </c>
      <c r="C38" s="9" t="s">
        <v>11</v>
      </c>
      <c r="D38" s="20">
        <v>13303.8</v>
      </c>
    </row>
    <row r="39" spans="1:4" ht="18" customHeight="1" x14ac:dyDescent="0.25">
      <c r="A39" s="6"/>
      <c r="B39" s="5">
        <v>709</v>
      </c>
      <c r="C39" s="9" t="s">
        <v>22</v>
      </c>
      <c r="D39" s="20">
        <v>199.6</v>
      </c>
    </row>
    <row r="40" spans="1:4" ht="129" customHeight="1" x14ac:dyDescent="0.25">
      <c r="A40" s="6" t="s">
        <v>48</v>
      </c>
      <c r="B40" s="5">
        <v>104</v>
      </c>
      <c r="C40" s="19" t="s">
        <v>64</v>
      </c>
      <c r="D40" s="20">
        <v>4936.8</v>
      </c>
    </row>
    <row r="41" spans="1:4" ht="65.25" customHeight="1" x14ac:dyDescent="0.25">
      <c r="A41" s="6" t="s">
        <v>49</v>
      </c>
      <c r="B41" s="5">
        <v>309</v>
      </c>
      <c r="C41" s="19" t="s">
        <v>15</v>
      </c>
      <c r="D41" s="20">
        <v>66</v>
      </c>
    </row>
    <row r="42" spans="1:4" ht="81" customHeight="1" x14ac:dyDescent="0.25">
      <c r="A42" s="6" t="s">
        <v>50</v>
      </c>
      <c r="B42" s="5"/>
      <c r="C42" s="19" t="s">
        <v>65</v>
      </c>
      <c r="D42" s="20">
        <f>D44+D45</f>
        <v>151179.1</v>
      </c>
    </row>
    <row r="43" spans="1:4" ht="16.5" customHeight="1" x14ac:dyDescent="0.25">
      <c r="A43" s="6"/>
      <c r="B43" s="5"/>
      <c r="C43" s="9" t="s">
        <v>6</v>
      </c>
      <c r="D43" s="20"/>
    </row>
    <row r="44" spans="1:4" ht="17.25" customHeight="1" x14ac:dyDescent="0.25">
      <c r="A44" s="6"/>
      <c r="B44" s="5">
        <v>709</v>
      </c>
      <c r="C44" s="9" t="s">
        <v>22</v>
      </c>
      <c r="D44" s="20">
        <v>1962.4</v>
      </c>
    </row>
    <row r="45" spans="1:4" ht="17.25" customHeight="1" x14ac:dyDescent="0.25">
      <c r="A45" s="6"/>
      <c r="B45" s="5">
        <v>1004</v>
      </c>
      <c r="C45" s="19" t="s">
        <v>57</v>
      </c>
      <c r="D45" s="20">
        <v>149216.70000000001</v>
      </c>
    </row>
    <row r="46" spans="1:4" ht="48" customHeight="1" x14ac:dyDescent="0.25">
      <c r="A46" s="6" t="s">
        <v>69</v>
      </c>
      <c r="B46" s="5">
        <v>1006</v>
      </c>
      <c r="C46" s="19" t="s">
        <v>35</v>
      </c>
      <c r="D46" s="20">
        <v>617.29999999999995</v>
      </c>
    </row>
    <row r="47" spans="1:4" ht="48.75" customHeight="1" x14ac:dyDescent="0.25">
      <c r="A47" s="6" t="s">
        <v>76</v>
      </c>
      <c r="B47" s="5">
        <v>1006</v>
      </c>
      <c r="C47" s="19" t="s">
        <v>25</v>
      </c>
      <c r="D47" s="20">
        <v>68661.600000000006</v>
      </c>
    </row>
    <row r="48" spans="1:4" ht="95.25" customHeight="1" x14ac:dyDescent="0.25">
      <c r="A48" s="6" t="s">
        <v>78</v>
      </c>
      <c r="B48" s="5">
        <v>707</v>
      </c>
      <c r="C48" s="19" t="s">
        <v>30</v>
      </c>
      <c r="D48" s="20">
        <v>136.5</v>
      </c>
    </row>
    <row r="49" spans="1:4" ht="108.75" customHeight="1" x14ac:dyDescent="0.25">
      <c r="A49" s="6" t="s">
        <v>80</v>
      </c>
      <c r="B49" s="5">
        <v>309</v>
      </c>
      <c r="C49" s="19" t="s">
        <v>84</v>
      </c>
      <c r="D49" s="20">
        <v>66</v>
      </c>
    </row>
    <row r="50" spans="1:4" ht="94.5" x14ac:dyDescent="0.25">
      <c r="A50" s="6" t="s">
        <v>81</v>
      </c>
      <c r="B50" s="5">
        <v>1004</v>
      </c>
      <c r="C50" s="19" t="s">
        <v>31</v>
      </c>
      <c r="D50" s="20">
        <v>167525.29999999999</v>
      </c>
    </row>
    <row r="51" spans="1:4" ht="63" x14ac:dyDescent="0.25">
      <c r="A51" s="6" t="s">
        <v>83</v>
      </c>
      <c r="B51" s="5">
        <v>1004</v>
      </c>
      <c r="C51" s="19" t="s">
        <v>32</v>
      </c>
      <c r="D51" s="20">
        <v>97615.1</v>
      </c>
    </row>
    <row r="52" spans="1:4" ht="47.25" x14ac:dyDescent="0.25">
      <c r="A52" s="6" t="s">
        <v>88</v>
      </c>
      <c r="B52" s="5">
        <v>104</v>
      </c>
      <c r="C52" s="19" t="s">
        <v>10</v>
      </c>
      <c r="D52" s="20">
        <v>617.20000000000005</v>
      </c>
    </row>
    <row r="53" spans="1:4" ht="173.25" customHeight="1" x14ac:dyDescent="0.25">
      <c r="A53" s="6" t="s">
        <v>90</v>
      </c>
      <c r="B53" s="5">
        <v>1004</v>
      </c>
      <c r="C53" s="19" t="s">
        <v>68</v>
      </c>
      <c r="D53" s="20">
        <v>165</v>
      </c>
    </row>
    <row r="54" spans="1:4" ht="110.25" customHeight="1" x14ac:dyDescent="0.25">
      <c r="A54" s="6" t="s">
        <v>102</v>
      </c>
      <c r="B54" s="5"/>
      <c r="C54" s="19" t="s">
        <v>66</v>
      </c>
      <c r="D54" s="20">
        <f>D56+D57+D58+D59</f>
        <v>10029</v>
      </c>
    </row>
    <row r="55" spans="1:4" ht="15.75" x14ac:dyDescent="0.25">
      <c r="A55" s="6" t="s">
        <v>5</v>
      </c>
      <c r="B55" s="5" t="s">
        <v>5</v>
      </c>
      <c r="C55" s="9" t="s">
        <v>6</v>
      </c>
      <c r="D55" s="10" t="s">
        <v>5</v>
      </c>
    </row>
    <row r="56" spans="1:4" ht="18" customHeight="1" x14ac:dyDescent="0.25">
      <c r="A56" s="6"/>
      <c r="B56" s="5">
        <v>701</v>
      </c>
      <c r="C56" s="9" t="s">
        <v>20</v>
      </c>
      <c r="D56" s="10">
        <v>3953.5</v>
      </c>
    </row>
    <row r="57" spans="1:4" ht="18" customHeight="1" x14ac:dyDescent="0.25">
      <c r="A57" s="6"/>
      <c r="B57" s="5">
        <v>702</v>
      </c>
      <c r="C57" s="9" t="s">
        <v>11</v>
      </c>
      <c r="D57" s="10">
        <v>5570.9</v>
      </c>
    </row>
    <row r="58" spans="1:4" ht="18" customHeight="1" x14ac:dyDescent="0.25">
      <c r="A58" s="6"/>
      <c r="B58" s="5">
        <v>703</v>
      </c>
      <c r="C58" s="9" t="s">
        <v>14</v>
      </c>
      <c r="D58" s="10">
        <v>357.9</v>
      </c>
    </row>
    <row r="59" spans="1:4" ht="18" customHeight="1" x14ac:dyDescent="0.25">
      <c r="A59" s="6"/>
      <c r="B59" s="5">
        <v>709</v>
      </c>
      <c r="C59" s="9" t="s">
        <v>22</v>
      </c>
      <c r="D59" s="10">
        <v>146.69999999999999</v>
      </c>
    </row>
    <row r="60" spans="1:4" ht="63" x14ac:dyDescent="0.25">
      <c r="A60" s="6" t="s">
        <v>104</v>
      </c>
      <c r="B60" s="5">
        <v>1004</v>
      </c>
      <c r="C60" s="19" t="s">
        <v>19</v>
      </c>
      <c r="D60" s="20">
        <v>1350.8</v>
      </c>
    </row>
    <row r="61" spans="1:4" ht="78.75" x14ac:dyDescent="0.25">
      <c r="A61" s="6" t="s">
        <v>105</v>
      </c>
      <c r="B61" s="5">
        <v>1004</v>
      </c>
      <c r="C61" s="19" t="s">
        <v>24</v>
      </c>
      <c r="D61" s="20">
        <v>2067.4</v>
      </c>
    </row>
    <row r="62" spans="1:4" ht="111" customHeight="1" x14ac:dyDescent="0.25">
      <c r="A62" s="6" t="s">
        <v>107</v>
      </c>
      <c r="B62" s="5">
        <v>1004</v>
      </c>
      <c r="C62" s="19" t="s">
        <v>100</v>
      </c>
      <c r="D62" s="20">
        <f>D64+D65</f>
        <v>189998.19999999998</v>
      </c>
    </row>
    <row r="63" spans="1:4" ht="15.75" x14ac:dyDescent="0.25">
      <c r="A63" s="6"/>
      <c r="B63" s="5"/>
      <c r="C63" s="19" t="s">
        <v>53</v>
      </c>
      <c r="D63" s="20"/>
    </row>
    <row r="64" spans="1:4" ht="15.75" x14ac:dyDescent="0.25">
      <c r="A64" s="6"/>
      <c r="B64" s="5"/>
      <c r="C64" s="19" t="s">
        <v>54</v>
      </c>
      <c r="D64" s="20">
        <v>26535.8</v>
      </c>
    </row>
    <row r="65" spans="1:4" ht="15.75" x14ac:dyDescent="0.25">
      <c r="A65" s="6"/>
      <c r="B65" s="5"/>
      <c r="C65" s="19" t="s">
        <v>55</v>
      </c>
      <c r="D65" s="20">
        <v>163462.39999999999</v>
      </c>
    </row>
    <row r="66" spans="1:4" ht="156.75" customHeight="1" x14ac:dyDescent="0.25">
      <c r="A66" s="6" t="s">
        <v>111</v>
      </c>
      <c r="B66" s="5">
        <v>1006</v>
      </c>
      <c r="C66" s="19" t="s">
        <v>13</v>
      </c>
      <c r="D66" s="20">
        <v>2117.5</v>
      </c>
    </row>
    <row r="67" spans="1:4" ht="112.5" customHeight="1" x14ac:dyDescent="0.25">
      <c r="A67" s="6" t="s">
        <v>114</v>
      </c>
      <c r="B67" s="5">
        <v>405</v>
      </c>
      <c r="C67" s="19" t="s">
        <v>26</v>
      </c>
      <c r="D67" s="20">
        <v>8628.2999999999993</v>
      </c>
    </row>
    <row r="68" spans="1:4" ht="81" customHeight="1" x14ac:dyDescent="0.25">
      <c r="A68" s="6" t="s">
        <v>115</v>
      </c>
      <c r="B68" s="5"/>
      <c r="C68" s="19" t="s">
        <v>29</v>
      </c>
      <c r="D68" s="20">
        <f>D70+D71+D73+D72</f>
        <v>7287468.9000000004</v>
      </c>
    </row>
    <row r="69" spans="1:4" ht="15.75" x14ac:dyDescent="0.25">
      <c r="A69" s="6"/>
      <c r="B69" s="5"/>
      <c r="C69" s="9" t="s">
        <v>6</v>
      </c>
      <c r="D69" s="10"/>
    </row>
    <row r="70" spans="1:4" ht="18" customHeight="1" x14ac:dyDescent="0.25">
      <c r="A70" s="6"/>
      <c r="B70" s="5">
        <v>701</v>
      </c>
      <c r="C70" s="9" t="s">
        <v>20</v>
      </c>
      <c r="D70" s="10">
        <v>3374004.6</v>
      </c>
    </row>
    <row r="71" spans="1:4" ht="18" customHeight="1" x14ac:dyDescent="0.25">
      <c r="A71" s="6"/>
      <c r="B71" s="5">
        <v>702</v>
      </c>
      <c r="C71" s="9" t="s">
        <v>11</v>
      </c>
      <c r="D71" s="10">
        <v>3896994.9</v>
      </c>
    </row>
    <row r="72" spans="1:4" ht="31.5" x14ac:dyDescent="0.25">
      <c r="A72" s="6"/>
      <c r="B72" s="5">
        <v>705</v>
      </c>
      <c r="C72" s="9" t="s">
        <v>75</v>
      </c>
      <c r="D72" s="10">
        <v>2339.1999999999998</v>
      </c>
    </row>
    <row r="73" spans="1:4" ht="18" customHeight="1" x14ac:dyDescent="0.25">
      <c r="A73" s="6"/>
      <c r="B73" s="5">
        <v>709</v>
      </c>
      <c r="C73" s="9" t="s">
        <v>22</v>
      </c>
      <c r="D73" s="10">
        <v>14130.2</v>
      </c>
    </row>
    <row r="74" spans="1:4" ht="32.25" customHeight="1" x14ac:dyDescent="0.25">
      <c r="A74" s="6" t="s">
        <v>116</v>
      </c>
      <c r="B74" s="5"/>
      <c r="C74" s="19" t="s">
        <v>39</v>
      </c>
      <c r="D74" s="20">
        <f>D76+D77</f>
        <v>256208.3</v>
      </c>
    </row>
    <row r="75" spans="1:4" ht="15.75" x14ac:dyDescent="0.25">
      <c r="A75" s="6"/>
      <c r="B75" s="5"/>
      <c r="C75" s="9" t="s">
        <v>6</v>
      </c>
      <c r="D75" s="10"/>
    </row>
    <row r="76" spans="1:4" ht="18" customHeight="1" x14ac:dyDescent="0.25">
      <c r="A76" s="6"/>
      <c r="B76" s="5">
        <v>701</v>
      </c>
      <c r="C76" s="9" t="s">
        <v>20</v>
      </c>
      <c r="D76" s="10">
        <v>205425.1</v>
      </c>
    </row>
    <row r="77" spans="1:4" ht="18" customHeight="1" x14ac:dyDescent="0.25">
      <c r="A77" s="6"/>
      <c r="B77" s="5">
        <v>702</v>
      </c>
      <c r="C77" s="9" t="s">
        <v>11</v>
      </c>
      <c r="D77" s="10">
        <v>50783.199999999997</v>
      </c>
    </row>
    <row r="78" spans="1:4" ht="144.75" customHeight="1" x14ac:dyDescent="0.25">
      <c r="A78" s="6" t="s">
        <v>117</v>
      </c>
      <c r="B78" s="5"/>
      <c r="C78" s="19" t="s">
        <v>61</v>
      </c>
      <c r="D78" s="20">
        <f>D80+D81</f>
        <v>36426.400000000001</v>
      </c>
    </row>
    <row r="79" spans="1:4" ht="15.75" x14ac:dyDescent="0.25">
      <c r="A79" s="6"/>
      <c r="B79" s="5"/>
      <c r="C79" s="9" t="s">
        <v>6</v>
      </c>
      <c r="D79" s="20"/>
    </row>
    <row r="80" spans="1:4" ht="18" customHeight="1" x14ac:dyDescent="0.25">
      <c r="A80" s="6"/>
      <c r="B80" s="5">
        <v>702</v>
      </c>
      <c r="C80" s="9" t="s">
        <v>11</v>
      </c>
      <c r="D80" s="20">
        <v>35888.1</v>
      </c>
    </row>
    <row r="81" spans="1:4" ht="18" customHeight="1" x14ac:dyDescent="0.25">
      <c r="A81" s="6"/>
      <c r="B81" s="5">
        <v>709</v>
      </c>
      <c r="C81" s="9" t="s">
        <v>22</v>
      </c>
      <c r="D81" s="20">
        <v>538.29999999999995</v>
      </c>
    </row>
    <row r="82" spans="1:4" ht="49.5" customHeight="1" x14ac:dyDescent="0.25">
      <c r="A82" s="6" t="s">
        <v>118</v>
      </c>
      <c r="B82" s="5">
        <v>105</v>
      </c>
      <c r="C82" s="19" t="s">
        <v>40</v>
      </c>
      <c r="D82" s="20">
        <v>450.9</v>
      </c>
    </row>
    <row r="83" spans="1:4" ht="48" customHeight="1" x14ac:dyDescent="0.25">
      <c r="A83" s="6" t="s">
        <v>119</v>
      </c>
      <c r="B83" s="5">
        <v>104</v>
      </c>
      <c r="C83" s="19" t="s">
        <v>41</v>
      </c>
      <c r="D83" s="20">
        <v>8022.3</v>
      </c>
    </row>
    <row r="84" spans="1:4" ht="18.75" customHeight="1" x14ac:dyDescent="0.25">
      <c r="A84" s="21" t="s">
        <v>96</v>
      </c>
      <c r="B84" s="22" t="s">
        <v>5</v>
      </c>
      <c r="C84" s="23" t="s">
        <v>42</v>
      </c>
      <c r="D84" s="24">
        <f>D86+D87+D103+D88+D89+D95+D99+D104+D108+D109+D110+D111+D112+D113+D117+D118+D129+D133+D138+D143+D147+D151+D152+D156+D157+D158</f>
        <v>3916001.9</v>
      </c>
    </row>
    <row r="85" spans="1:4" ht="15.75" x14ac:dyDescent="0.25">
      <c r="A85" s="6" t="s">
        <v>5</v>
      </c>
      <c r="B85" s="5" t="s">
        <v>5</v>
      </c>
      <c r="C85" s="9" t="s">
        <v>6</v>
      </c>
      <c r="D85" s="10" t="s">
        <v>5</v>
      </c>
    </row>
    <row r="86" spans="1:4" s="27" customFormat="1" ht="50.25" customHeight="1" x14ac:dyDescent="0.25">
      <c r="A86" s="25" t="s">
        <v>98</v>
      </c>
      <c r="B86" s="26">
        <v>707</v>
      </c>
      <c r="C86" s="19" t="s">
        <v>43</v>
      </c>
      <c r="D86" s="20">
        <v>17281.2</v>
      </c>
    </row>
    <row r="87" spans="1:4" s="27" customFormat="1" ht="96.75" customHeight="1" x14ac:dyDescent="0.25">
      <c r="A87" s="25" t="s">
        <v>109</v>
      </c>
      <c r="B87" s="26">
        <v>502</v>
      </c>
      <c r="C87" s="19" t="s">
        <v>44</v>
      </c>
      <c r="D87" s="20">
        <v>28187.3</v>
      </c>
    </row>
    <row r="88" spans="1:4" s="27" customFormat="1" ht="30.75" customHeight="1" x14ac:dyDescent="0.25">
      <c r="A88" s="25" t="s">
        <v>120</v>
      </c>
      <c r="B88" s="26">
        <v>412</v>
      </c>
      <c r="C88" s="19" t="s">
        <v>47</v>
      </c>
      <c r="D88" s="20">
        <v>43018.1</v>
      </c>
    </row>
    <row r="89" spans="1:4" s="27" customFormat="1" ht="31.5" customHeight="1" x14ac:dyDescent="0.25">
      <c r="A89" s="25" t="s">
        <v>121</v>
      </c>
      <c r="B89" s="26"/>
      <c r="C89" s="19" t="s">
        <v>112</v>
      </c>
      <c r="D89" s="20">
        <f>D91+D92+D93+D94</f>
        <v>5049.3999999999996</v>
      </c>
    </row>
    <row r="90" spans="1:4" s="27" customFormat="1" ht="15.75" x14ac:dyDescent="0.25">
      <c r="A90" s="25"/>
      <c r="B90" s="26"/>
      <c r="C90" s="9" t="s">
        <v>6</v>
      </c>
      <c r="D90" s="20"/>
    </row>
    <row r="91" spans="1:4" s="27" customFormat="1" ht="18" customHeight="1" x14ac:dyDescent="0.25">
      <c r="A91" s="25"/>
      <c r="B91" s="26">
        <v>408</v>
      </c>
      <c r="C91" s="19" t="s">
        <v>60</v>
      </c>
      <c r="D91" s="20">
        <v>238.8</v>
      </c>
    </row>
    <row r="92" spans="1:4" s="27" customFormat="1" ht="18" customHeight="1" x14ac:dyDescent="0.25">
      <c r="A92" s="25"/>
      <c r="B92" s="26">
        <v>409</v>
      </c>
      <c r="C92" s="19" t="s">
        <v>59</v>
      </c>
      <c r="D92" s="20">
        <v>3611.7</v>
      </c>
    </row>
    <row r="93" spans="1:4" s="27" customFormat="1" ht="18" customHeight="1" x14ac:dyDescent="0.25">
      <c r="A93" s="25"/>
      <c r="B93" s="26">
        <v>709</v>
      </c>
      <c r="C93" s="9" t="s">
        <v>22</v>
      </c>
      <c r="D93" s="20">
        <v>225.4</v>
      </c>
    </row>
    <row r="94" spans="1:4" s="27" customFormat="1" ht="18" customHeight="1" x14ac:dyDescent="0.25">
      <c r="A94" s="25"/>
      <c r="B94" s="26">
        <v>801</v>
      </c>
      <c r="C94" s="19" t="s">
        <v>58</v>
      </c>
      <c r="D94" s="20">
        <v>973.5</v>
      </c>
    </row>
    <row r="95" spans="1:4" s="27" customFormat="1" ht="31.5" x14ac:dyDescent="0.25">
      <c r="A95" s="25" t="s">
        <v>122</v>
      </c>
      <c r="B95" s="26">
        <v>801</v>
      </c>
      <c r="C95" s="19" t="s">
        <v>62</v>
      </c>
      <c r="D95" s="20">
        <f>D97+D98</f>
        <v>17668.7</v>
      </c>
    </row>
    <row r="96" spans="1:4" s="27" customFormat="1" ht="15.75" x14ac:dyDescent="0.25">
      <c r="A96" s="25"/>
      <c r="B96" s="26"/>
      <c r="C96" s="19" t="s">
        <v>53</v>
      </c>
      <c r="D96" s="20"/>
    </row>
    <row r="97" spans="1:4" s="27" customFormat="1" ht="15.75" x14ac:dyDescent="0.25">
      <c r="A97" s="25"/>
      <c r="B97" s="26"/>
      <c r="C97" s="19" t="s">
        <v>54</v>
      </c>
      <c r="D97" s="20">
        <v>13428.2</v>
      </c>
    </row>
    <row r="98" spans="1:4" s="27" customFormat="1" ht="15.75" x14ac:dyDescent="0.25">
      <c r="A98" s="25"/>
      <c r="B98" s="26"/>
      <c r="C98" s="19" t="s">
        <v>55</v>
      </c>
      <c r="D98" s="20">
        <v>4240.5</v>
      </c>
    </row>
    <row r="99" spans="1:4" s="27" customFormat="1" ht="18" customHeight="1" x14ac:dyDescent="0.25">
      <c r="A99" s="25" t="s">
        <v>124</v>
      </c>
      <c r="B99" s="26">
        <v>801</v>
      </c>
      <c r="C99" s="28" t="s">
        <v>86</v>
      </c>
      <c r="D99" s="20">
        <f>D101+D102</f>
        <v>129.30000000000001</v>
      </c>
    </row>
    <row r="100" spans="1:4" s="27" customFormat="1" ht="15.75" x14ac:dyDescent="0.25">
      <c r="A100" s="25"/>
      <c r="B100" s="26"/>
      <c r="C100" s="19" t="s">
        <v>53</v>
      </c>
      <c r="D100" s="20"/>
    </row>
    <row r="101" spans="1:4" s="27" customFormat="1" ht="15.75" x14ac:dyDescent="0.25">
      <c r="A101" s="25"/>
      <c r="B101" s="26"/>
      <c r="C101" s="19" t="s">
        <v>54</v>
      </c>
      <c r="D101" s="20">
        <v>98.4</v>
      </c>
    </row>
    <row r="102" spans="1:4" s="27" customFormat="1" ht="15.75" x14ac:dyDescent="0.25">
      <c r="A102" s="25"/>
      <c r="B102" s="26"/>
      <c r="C102" s="19" t="s">
        <v>55</v>
      </c>
      <c r="D102" s="20">
        <v>30.9</v>
      </c>
    </row>
    <row r="103" spans="1:4" s="27" customFormat="1" ht="30.75" customHeight="1" x14ac:dyDescent="0.25">
      <c r="A103" s="25" t="s">
        <v>125</v>
      </c>
      <c r="B103" s="26">
        <v>409</v>
      </c>
      <c r="C103" s="19" t="s">
        <v>34</v>
      </c>
      <c r="D103" s="20">
        <v>233043.3</v>
      </c>
    </row>
    <row r="104" spans="1:4" s="27" customFormat="1" ht="49.5" customHeight="1" x14ac:dyDescent="0.25">
      <c r="A104" s="25" t="s">
        <v>126</v>
      </c>
      <c r="B104" s="26">
        <v>503</v>
      </c>
      <c r="C104" s="19" t="s">
        <v>56</v>
      </c>
      <c r="D104" s="20">
        <f>D106+D107</f>
        <v>262470.5</v>
      </c>
    </row>
    <row r="105" spans="1:4" s="27" customFormat="1" ht="15.75" x14ac:dyDescent="0.25">
      <c r="A105" s="25"/>
      <c r="B105" s="26"/>
      <c r="C105" s="19" t="s">
        <v>53</v>
      </c>
      <c r="D105" s="20"/>
    </row>
    <row r="106" spans="1:4" s="27" customFormat="1" ht="15.75" x14ac:dyDescent="0.25">
      <c r="A106" s="25"/>
      <c r="B106" s="26"/>
      <c r="C106" s="19" t="s">
        <v>54</v>
      </c>
      <c r="D106" s="20">
        <v>251971.6</v>
      </c>
    </row>
    <row r="107" spans="1:4" s="27" customFormat="1" ht="15.75" x14ac:dyDescent="0.25">
      <c r="A107" s="25"/>
      <c r="B107" s="26"/>
      <c r="C107" s="19" t="s">
        <v>55</v>
      </c>
      <c r="D107" s="20">
        <v>10498.9</v>
      </c>
    </row>
    <row r="108" spans="1:4" s="27" customFormat="1" ht="78.75" customHeight="1" x14ac:dyDescent="0.25">
      <c r="A108" s="33" t="s">
        <v>123</v>
      </c>
      <c r="B108" s="34">
        <v>707</v>
      </c>
      <c r="C108" s="35" t="s">
        <v>70</v>
      </c>
      <c r="D108" s="36">
        <v>12739.2</v>
      </c>
    </row>
    <row r="109" spans="1:4" s="27" customFormat="1" ht="31.5" x14ac:dyDescent="0.25">
      <c r="A109" s="33" t="s">
        <v>127</v>
      </c>
      <c r="B109" s="34">
        <v>409</v>
      </c>
      <c r="C109" s="38" t="s">
        <v>77</v>
      </c>
      <c r="D109" s="36">
        <v>239866.7</v>
      </c>
    </row>
    <row r="110" spans="1:4" s="27" customFormat="1" ht="33.75" customHeight="1" x14ac:dyDescent="0.25">
      <c r="A110" s="33" t="s">
        <v>128</v>
      </c>
      <c r="B110" s="34">
        <v>409</v>
      </c>
      <c r="C110" s="38" t="s">
        <v>79</v>
      </c>
      <c r="D110" s="36">
        <v>300000</v>
      </c>
    </row>
    <row r="111" spans="1:4" s="27" customFormat="1" ht="20.25" customHeight="1" x14ac:dyDescent="0.25">
      <c r="A111" s="33" t="s">
        <v>129</v>
      </c>
      <c r="B111" s="34">
        <v>502</v>
      </c>
      <c r="C111" s="39" t="s">
        <v>85</v>
      </c>
      <c r="D111" s="36">
        <v>50000</v>
      </c>
    </row>
    <row r="112" spans="1:4" s="27" customFormat="1" ht="94.5" x14ac:dyDescent="0.25">
      <c r="A112" s="33" t="s">
        <v>130</v>
      </c>
      <c r="B112" s="34">
        <v>502</v>
      </c>
      <c r="C112" s="39" t="s">
        <v>82</v>
      </c>
      <c r="D112" s="36">
        <v>66688.399999999994</v>
      </c>
    </row>
    <row r="113" spans="1:4" s="27" customFormat="1" ht="31.5" x14ac:dyDescent="0.25">
      <c r="A113" s="33" t="s">
        <v>131</v>
      </c>
      <c r="B113" s="34">
        <v>1003</v>
      </c>
      <c r="C113" s="39" t="s">
        <v>101</v>
      </c>
      <c r="D113" s="36">
        <f>D115+D116</f>
        <v>38609.1</v>
      </c>
    </row>
    <row r="114" spans="1:4" s="27" customFormat="1" ht="15.75" x14ac:dyDescent="0.25">
      <c r="A114" s="33"/>
      <c r="B114" s="34"/>
      <c r="C114" s="19" t="s">
        <v>53</v>
      </c>
      <c r="D114" s="36"/>
    </row>
    <row r="115" spans="1:4" s="27" customFormat="1" ht="15.75" x14ac:dyDescent="0.25">
      <c r="A115" s="33"/>
      <c r="B115" s="34"/>
      <c r="C115" s="19" t="s">
        <v>54</v>
      </c>
      <c r="D115" s="36">
        <v>19886.3</v>
      </c>
    </row>
    <row r="116" spans="1:4" s="27" customFormat="1" ht="15.75" x14ac:dyDescent="0.25">
      <c r="A116" s="33"/>
      <c r="B116" s="34"/>
      <c r="C116" s="19" t="s">
        <v>55</v>
      </c>
      <c r="D116" s="36">
        <v>18722.8</v>
      </c>
    </row>
    <row r="117" spans="1:4" s="27" customFormat="1" ht="48.75" customHeight="1" x14ac:dyDescent="0.25">
      <c r="A117" s="33" t="s">
        <v>132</v>
      </c>
      <c r="B117" s="34">
        <v>408</v>
      </c>
      <c r="C117" s="39" t="s">
        <v>89</v>
      </c>
      <c r="D117" s="36">
        <v>1000000</v>
      </c>
    </row>
    <row r="118" spans="1:4" s="27" customFormat="1" ht="35.25" customHeight="1" x14ac:dyDescent="0.25">
      <c r="A118" s="33" t="s">
        <v>133</v>
      </c>
      <c r="B118" s="34"/>
      <c r="C118" s="39" t="s">
        <v>91</v>
      </c>
      <c r="D118" s="36">
        <f>D120+D121+D122+D123+D124+D125+D126+D127+D128</f>
        <v>84410</v>
      </c>
    </row>
    <row r="119" spans="1:4" s="27" customFormat="1" ht="15.75" x14ac:dyDescent="0.25">
      <c r="A119" s="33"/>
      <c r="B119" s="34"/>
      <c r="C119" s="9" t="s">
        <v>6</v>
      </c>
      <c r="D119" s="36"/>
    </row>
    <row r="120" spans="1:4" s="27" customFormat="1" ht="31.5" x14ac:dyDescent="0.25">
      <c r="A120" s="33"/>
      <c r="B120" s="34">
        <v>309</v>
      </c>
      <c r="C120" s="9" t="s">
        <v>92</v>
      </c>
      <c r="D120" s="36">
        <v>100</v>
      </c>
    </row>
    <row r="121" spans="1:4" s="27" customFormat="1" ht="15.75" x14ac:dyDescent="0.25">
      <c r="A121" s="33"/>
      <c r="B121" s="34">
        <v>410</v>
      </c>
      <c r="C121" s="9" t="s">
        <v>93</v>
      </c>
      <c r="D121" s="36">
        <v>50</v>
      </c>
    </row>
    <row r="122" spans="1:4" s="27" customFormat="1" ht="15.75" x14ac:dyDescent="0.25">
      <c r="A122" s="33"/>
      <c r="B122" s="34">
        <v>501</v>
      </c>
      <c r="C122" s="9" t="s">
        <v>94</v>
      </c>
      <c r="D122" s="36">
        <v>1350</v>
      </c>
    </row>
    <row r="123" spans="1:4" s="27" customFormat="1" ht="15.75" x14ac:dyDescent="0.25">
      <c r="A123" s="33"/>
      <c r="B123" s="34">
        <v>503</v>
      </c>
      <c r="C123" s="9" t="s">
        <v>95</v>
      </c>
      <c r="D123" s="36">
        <v>5630</v>
      </c>
    </row>
    <row r="124" spans="1:4" s="27" customFormat="1" ht="15.75" x14ac:dyDescent="0.25">
      <c r="A124" s="33"/>
      <c r="B124" s="34">
        <v>701</v>
      </c>
      <c r="C124" s="9" t="s">
        <v>20</v>
      </c>
      <c r="D124" s="36">
        <v>10130</v>
      </c>
    </row>
    <row r="125" spans="1:4" s="27" customFormat="1" ht="15.75" x14ac:dyDescent="0.25">
      <c r="A125" s="33"/>
      <c r="B125" s="5">
        <v>702</v>
      </c>
      <c r="C125" s="9" t="s">
        <v>11</v>
      </c>
      <c r="D125" s="36">
        <v>61825</v>
      </c>
    </row>
    <row r="126" spans="1:4" s="27" customFormat="1" ht="15.75" x14ac:dyDescent="0.25">
      <c r="A126" s="33"/>
      <c r="B126" s="41">
        <v>703</v>
      </c>
      <c r="C126" s="42" t="s">
        <v>14</v>
      </c>
      <c r="D126" s="36">
        <v>1250</v>
      </c>
    </row>
    <row r="127" spans="1:4" s="27" customFormat="1" ht="15.75" x14ac:dyDescent="0.25">
      <c r="A127" s="33"/>
      <c r="B127" s="41">
        <v>801</v>
      </c>
      <c r="C127" s="42" t="s">
        <v>58</v>
      </c>
      <c r="D127" s="36">
        <v>1375</v>
      </c>
    </row>
    <row r="128" spans="1:4" s="27" customFormat="1" ht="15.75" x14ac:dyDescent="0.25">
      <c r="A128" s="25"/>
      <c r="B128" s="26">
        <v>1101</v>
      </c>
      <c r="C128" s="38" t="s">
        <v>12</v>
      </c>
      <c r="D128" s="20">
        <v>2700</v>
      </c>
    </row>
    <row r="129" spans="1:4" s="27" customFormat="1" ht="47.25" x14ac:dyDescent="0.25">
      <c r="A129" s="67" t="s">
        <v>134</v>
      </c>
      <c r="B129" s="26">
        <v>702</v>
      </c>
      <c r="C129" s="38" t="s">
        <v>103</v>
      </c>
      <c r="D129" s="20">
        <f>D131+D132</f>
        <v>50483.6</v>
      </c>
    </row>
    <row r="130" spans="1:4" s="27" customFormat="1" ht="15.75" x14ac:dyDescent="0.25">
      <c r="A130" s="33"/>
      <c r="B130" s="34"/>
      <c r="C130" s="46" t="s">
        <v>53</v>
      </c>
      <c r="D130" s="20"/>
    </row>
    <row r="131" spans="1:4" s="27" customFormat="1" ht="15.75" x14ac:dyDescent="0.25">
      <c r="A131" s="33"/>
      <c r="B131" s="34"/>
      <c r="C131" s="19" t="s">
        <v>54</v>
      </c>
      <c r="D131" s="20">
        <v>6148.6</v>
      </c>
    </row>
    <row r="132" spans="1:4" s="27" customFormat="1" ht="15.75" x14ac:dyDescent="0.25">
      <c r="A132" s="33"/>
      <c r="B132" s="34"/>
      <c r="C132" s="19" t="s">
        <v>55</v>
      </c>
      <c r="D132" s="20">
        <v>44335</v>
      </c>
    </row>
    <row r="133" spans="1:4" s="27" customFormat="1" ht="33" customHeight="1" x14ac:dyDescent="0.25">
      <c r="A133" s="33" t="s">
        <v>135</v>
      </c>
      <c r="B133" s="34"/>
      <c r="C133" s="39" t="s">
        <v>149</v>
      </c>
      <c r="D133" s="20">
        <f>D135+D136+D137</f>
        <v>317871.5</v>
      </c>
    </row>
    <row r="134" spans="1:4" s="27" customFormat="1" ht="15.75" x14ac:dyDescent="0.25">
      <c r="A134" s="33"/>
      <c r="B134" s="34"/>
      <c r="C134" s="9" t="s">
        <v>6</v>
      </c>
      <c r="D134" s="20"/>
    </row>
    <row r="135" spans="1:4" s="27" customFormat="1" ht="15.75" x14ac:dyDescent="0.25">
      <c r="A135" s="33"/>
      <c r="B135" s="34">
        <v>701</v>
      </c>
      <c r="C135" s="9" t="s">
        <v>20</v>
      </c>
      <c r="D135" s="20">
        <v>15230.6</v>
      </c>
    </row>
    <row r="136" spans="1:4" s="27" customFormat="1" ht="15.75" x14ac:dyDescent="0.25">
      <c r="A136" s="33"/>
      <c r="B136" s="5">
        <v>702</v>
      </c>
      <c r="C136" s="9" t="s">
        <v>11</v>
      </c>
      <c r="D136" s="20">
        <v>264662.7</v>
      </c>
    </row>
    <row r="137" spans="1:4" s="27" customFormat="1" ht="15.75" x14ac:dyDescent="0.25">
      <c r="A137" s="33"/>
      <c r="B137" s="41">
        <v>703</v>
      </c>
      <c r="C137" s="42" t="s">
        <v>14</v>
      </c>
      <c r="D137" s="20">
        <v>37978.199999999997</v>
      </c>
    </row>
    <row r="138" spans="1:4" s="27" customFormat="1" ht="31.5" x14ac:dyDescent="0.25">
      <c r="A138" s="52" t="s">
        <v>136</v>
      </c>
      <c r="B138" s="5"/>
      <c r="C138" s="9" t="s">
        <v>106</v>
      </c>
      <c r="D138" s="20">
        <f>D140+D141+D142</f>
        <v>556169.1</v>
      </c>
    </row>
    <row r="139" spans="1:4" s="27" customFormat="1" ht="15.75" x14ac:dyDescent="0.25">
      <c r="A139" s="33"/>
      <c r="B139" s="34"/>
      <c r="C139" s="9" t="s">
        <v>6</v>
      </c>
      <c r="D139" s="20"/>
    </row>
    <row r="140" spans="1:4" s="27" customFormat="1" ht="15.75" x14ac:dyDescent="0.25">
      <c r="A140" s="33"/>
      <c r="B140" s="34">
        <v>701</v>
      </c>
      <c r="C140" s="9" t="s">
        <v>20</v>
      </c>
      <c r="D140" s="20">
        <v>88189.5</v>
      </c>
    </row>
    <row r="141" spans="1:4" s="27" customFormat="1" ht="15.75" x14ac:dyDescent="0.25">
      <c r="A141" s="33"/>
      <c r="B141" s="5">
        <v>702</v>
      </c>
      <c r="C141" s="9" t="s">
        <v>11</v>
      </c>
      <c r="D141" s="20">
        <v>312344.59999999998</v>
      </c>
    </row>
    <row r="142" spans="1:4" s="27" customFormat="1" ht="15.75" x14ac:dyDescent="0.25">
      <c r="A142" s="33"/>
      <c r="B142" s="41">
        <v>703</v>
      </c>
      <c r="C142" s="42" t="s">
        <v>14</v>
      </c>
      <c r="D142" s="20">
        <v>155635</v>
      </c>
    </row>
    <row r="143" spans="1:4" s="27" customFormat="1" ht="47.25" x14ac:dyDescent="0.25">
      <c r="A143" s="33" t="s">
        <v>137</v>
      </c>
      <c r="B143" s="5">
        <v>702</v>
      </c>
      <c r="C143" s="9" t="s">
        <v>108</v>
      </c>
      <c r="D143" s="20">
        <f>D145+D146</f>
        <v>3569.2999999999997</v>
      </c>
    </row>
    <row r="144" spans="1:4" s="27" customFormat="1" ht="15.75" x14ac:dyDescent="0.25">
      <c r="A144" s="33"/>
      <c r="B144" s="5"/>
      <c r="C144" s="46" t="s">
        <v>53</v>
      </c>
      <c r="D144" s="20"/>
    </row>
    <row r="145" spans="1:4" s="27" customFormat="1" ht="15.75" x14ac:dyDescent="0.25">
      <c r="A145" s="33"/>
      <c r="B145" s="5"/>
      <c r="C145" s="50" t="s">
        <v>54</v>
      </c>
      <c r="D145" s="20">
        <v>2712.7</v>
      </c>
    </row>
    <row r="146" spans="1:4" s="27" customFormat="1" ht="15.75" x14ac:dyDescent="0.25">
      <c r="A146" s="33"/>
      <c r="B146" s="5"/>
      <c r="C146" s="50" t="s">
        <v>55</v>
      </c>
      <c r="D146" s="20">
        <v>856.6</v>
      </c>
    </row>
    <row r="147" spans="1:4" s="27" customFormat="1" ht="47.25" x14ac:dyDescent="0.25">
      <c r="A147" s="33" t="s">
        <v>138</v>
      </c>
      <c r="B147" s="5">
        <v>702</v>
      </c>
      <c r="C147" s="9" t="s">
        <v>113</v>
      </c>
      <c r="D147" s="36">
        <f>D149+D150</f>
        <v>548531.30000000005</v>
      </c>
    </row>
    <row r="148" spans="1:4" s="27" customFormat="1" ht="15.75" x14ac:dyDescent="0.25">
      <c r="A148" s="33"/>
      <c r="B148" s="5"/>
      <c r="C148" s="46" t="s">
        <v>53</v>
      </c>
      <c r="D148" s="36"/>
    </row>
    <row r="149" spans="1:4" s="27" customFormat="1" ht="15.75" x14ac:dyDescent="0.25">
      <c r="A149" s="33"/>
      <c r="B149" s="5"/>
      <c r="C149" s="50" t="s">
        <v>54</v>
      </c>
      <c r="D149" s="36">
        <v>416883.6</v>
      </c>
    </row>
    <row r="150" spans="1:4" s="27" customFormat="1" ht="15.75" x14ac:dyDescent="0.25">
      <c r="A150" s="33"/>
      <c r="B150" s="5"/>
      <c r="C150" s="50" t="s">
        <v>55</v>
      </c>
      <c r="D150" s="36">
        <v>131647.70000000001</v>
      </c>
    </row>
    <row r="151" spans="1:4" s="27" customFormat="1" ht="19.5" customHeight="1" x14ac:dyDescent="0.25">
      <c r="A151" s="33" t="s">
        <v>139</v>
      </c>
      <c r="B151" s="5">
        <v>502</v>
      </c>
      <c r="C151" s="50" t="s">
        <v>144</v>
      </c>
      <c r="D151" s="36">
        <v>2291.1</v>
      </c>
    </row>
    <row r="152" spans="1:4" s="27" customFormat="1" ht="63" customHeight="1" x14ac:dyDescent="0.25">
      <c r="A152" s="33" t="s">
        <v>146</v>
      </c>
      <c r="B152" s="5">
        <v>501</v>
      </c>
      <c r="C152" s="9" t="s">
        <v>145</v>
      </c>
      <c r="D152" s="36">
        <f>D154+D155</f>
        <v>9329</v>
      </c>
    </row>
    <row r="153" spans="1:4" s="27" customFormat="1" ht="15.75" x14ac:dyDescent="0.25">
      <c r="A153" s="33"/>
      <c r="B153" s="5"/>
      <c r="C153" s="46" t="s">
        <v>53</v>
      </c>
      <c r="D153" s="36"/>
    </row>
    <row r="154" spans="1:4" s="27" customFormat="1" ht="31.5" x14ac:dyDescent="0.25">
      <c r="A154" s="33"/>
      <c r="B154" s="5"/>
      <c r="C154" s="50" t="s">
        <v>147</v>
      </c>
      <c r="D154" s="36">
        <v>8341.2000000000007</v>
      </c>
    </row>
    <row r="155" spans="1:4" s="27" customFormat="1" ht="15.75" x14ac:dyDescent="0.25">
      <c r="A155" s="33"/>
      <c r="B155" s="5"/>
      <c r="C155" s="50" t="s">
        <v>55</v>
      </c>
      <c r="D155" s="36">
        <v>987.8</v>
      </c>
    </row>
    <row r="156" spans="1:4" s="27" customFormat="1" ht="31.5" x14ac:dyDescent="0.25">
      <c r="A156" s="33" t="s">
        <v>150</v>
      </c>
      <c r="B156" s="5">
        <v>702</v>
      </c>
      <c r="C156" s="50" t="s">
        <v>151</v>
      </c>
      <c r="D156" s="36">
        <v>25.4</v>
      </c>
    </row>
    <row r="157" spans="1:4" s="27" customFormat="1" ht="78.75" customHeight="1" x14ac:dyDescent="0.25">
      <c r="A157" s="25" t="s">
        <v>152</v>
      </c>
      <c r="B157" s="5">
        <v>1101</v>
      </c>
      <c r="C157" s="50" t="s">
        <v>153</v>
      </c>
      <c r="D157" s="20">
        <v>24126</v>
      </c>
    </row>
    <row r="158" spans="1:4" s="27" customFormat="1" ht="65.25" customHeight="1" x14ac:dyDescent="0.25">
      <c r="A158" s="25" t="s">
        <v>154</v>
      </c>
      <c r="B158" s="5">
        <v>1101</v>
      </c>
      <c r="C158" s="50" t="s">
        <v>155</v>
      </c>
      <c r="D158" s="20">
        <v>4444.3999999999996</v>
      </c>
    </row>
    <row r="159" spans="1:4" s="27" customFormat="1" ht="15.75" x14ac:dyDescent="0.25">
      <c r="A159" s="43" t="s">
        <v>140</v>
      </c>
      <c r="B159" s="44"/>
      <c r="C159" s="45" t="s">
        <v>97</v>
      </c>
      <c r="D159" s="51">
        <f>D161+D165</f>
        <v>2070116.9</v>
      </c>
    </row>
    <row r="160" spans="1:4" s="27" customFormat="1" ht="15.75" x14ac:dyDescent="0.25">
      <c r="A160" s="43"/>
      <c r="B160" s="44"/>
      <c r="C160" s="46" t="s">
        <v>6</v>
      </c>
      <c r="D160" s="36"/>
    </row>
    <row r="161" spans="1:5" s="27" customFormat="1" ht="49.5" customHeight="1" x14ac:dyDescent="0.25">
      <c r="A161" s="47" t="s">
        <v>141</v>
      </c>
      <c r="B161" s="48">
        <v>409</v>
      </c>
      <c r="C161" s="46" t="s">
        <v>99</v>
      </c>
      <c r="D161" s="36">
        <f>D163+D164</f>
        <v>1886411.4</v>
      </c>
    </row>
    <row r="162" spans="1:5" s="27" customFormat="1" ht="15.75" x14ac:dyDescent="0.25">
      <c r="A162" s="47"/>
      <c r="B162" s="49"/>
      <c r="C162" s="46" t="s">
        <v>53</v>
      </c>
      <c r="D162" s="20"/>
    </row>
    <row r="163" spans="1:5" s="27" customFormat="1" ht="15.75" x14ac:dyDescent="0.25">
      <c r="A163" s="47"/>
      <c r="B163" s="48"/>
      <c r="C163" s="50" t="s">
        <v>54</v>
      </c>
      <c r="D163" s="20">
        <v>992848.1</v>
      </c>
    </row>
    <row r="164" spans="1:5" s="27" customFormat="1" ht="15.75" x14ac:dyDescent="0.25">
      <c r="A164" s="47"/>
      <c r="B164" s="48"/>
      <c r="C164" s="50" t="s">
        <v>55</v>
      </c>
      <c r="D164" s="20">
        <v>893563.3</v>
      </c>
    </row>
    <row r="165" spans="1:5" s="27" customFormat="1" ht="64.5" customHeight="1" x14ac:dyDescent="0.25">
      <c r="A165" s="47" t="s">
        <v>142</v>
      </c>
      <c r="B165" s="48">
        <v>701</v>
      </c>
      <c r="C165" s="50" t="s">
        <v>110</v>
      </c>
      <c r="D165" s="20">
        <f>D167+D168</f>
        <v>183705.5</v>
      </c>
    </row>
    <row r="166" spans="1:5" s="27" customFormat="1" ht="15.75" x14ac:dyDescent="0.25">
      <c r="A166" s="53"/>
      <c r="B166" s="54"/>
      <c r="C166" s="46" t="s">
        <v>53</v>
      </c>
      <c r="D166" s="36"/>
    </row>
    <row r="167" spans="1:5" s="27" customFormat="1" ht="15.75" x14ac:dyDescent="0.25">
      <c r="A167" s="53"/>
      <c r="B167" s="54"/>
      <c r="C167" s="50" t="s">
        <v>54</v>
      </c>
      <c r="D167" s="36">
        <v>110677.8</v>
      </c>
    </row>
    <row r="168" spans="1:5" s="27" customFormat="1" ht="15.75" x14ac:dyDescent="0.25">
      <c r="A168" s="53"/>
      <c r="B168" s="54"/>
      <c r="C168" s="50" t="s">
        <v>55</v>
      </c>
      <c r="D168" s="36">
        <v>73027.7</v>
      </c>
    </row>
    <row r="169" spans="1:5" ht="32.25" x14ac:dyDescent="0.3">
      <c r="A169" s="7"/>
      <c r="B169" s="8"/>
      <c r="C169" s="29" t="s">
        <v>51</v>
      </c>
      <c r="D169" s="30">
        <f>D26+D84+D159+D20</f>
        <v>14318615.300000003</v>
      </c>
      <c r="E169" s="37" t="s">
        <v>74</v>
      </c>
    </row>
    <row r="170" spans="1:5" x14ac:dyDescent="0.25">
      <c r="A170" s="31"/>
      <c r="B170" s="31"/>
      <c r="C170" s="31"/>
      <c r="D170" s="32"/>
    </row>
  </sheetData>
  <mergeCells count="10">
    <mergeCell ref="C1:D1"/>
    <mergeCell ref="C2:D2"/>
    <mergeCell ref="C3:D3"/>
    <mergeCell ref="C4:D4"/>
    <mergeCell ref="C6:D6"/>
    <mergeCell ref="A14:D14"/>
    <mergeCell ref="A13:D13"/>
    <mergeCell ref="C7:D7"/>
    <mergeCell ref="C8:D8"/>
    <mergeCell ref="C9:D9"/>
  </mergeCells>
  <printOptions horizontalCentered="1"/>
  <pageMargins left="1.1811023622047245" right="0.19685039370078741" top="0.78740157480314965" bottom="0.78740157480314965" header="0.51181102362204722" footer="0.31496062992125984"/>
  <pageSetup paperSize="9" scale="94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Скрынникова Жанна Алексеевна</dc:creator>
  <cp:lastModifiedBy>Подойникова Светлана Егоровна</cp:lastModifiedBy>
  <cp:lastPrinted>2019-08-07T15:30:47Z</cp:lastPrinted>
  <dcterms:created xsi:type="dcterms:W3CDTF">2016-10-27T14:04:24Z</dcterms:created>
  <dcterms:modified xsi:type="dcterms:W3CDTF">2019-08-08T14:43:36Z</dcterms:modified>
</cp:coreProperties>
</file>