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F7E47984-598D-4E71-A4C2-DD03F289B823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5" sheetId="4" r:id="rId1"/>
  </sheets>
  <definedNames>
    <definedName name="_xlnm._FilterDatabase" localSheetId="0" hidden="1">'Приложение 5'!$A$18:$C$79</definedName>
    <definedName name="_xlnm.Print_Titles" localSheetId="0">'Приложение 5'!$21:$21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7" i="4" l="1"/>
  <c r="E74" i="4"/>
  <c r="E70" i="4"/>
  <c r="E65" i="4"/>
  <c r="E62" i="4"/>
  <c r="E59" i="4"/>
  <c r="E52" i="4"/>
  <c r="E49" i="4"/>
  <c r="E44" i="4"/>
  <c r="E37" i="4"/>
  <c r="E33" i="4"/>
  <c r="E31" i="4"/>
  <c r="E22" i="4"/>
  <c r="D77" i="4"/>
  <c r="D74" i="4"/>
  <c r="D70" i="4"/>
  <c r="D65" i="4"/>
  <c r="D62" i="4"/>
  <c r="D59" i="4"/>
  <c r="D52" i="4"/>
  <c r="D49" i="4"/>
  <c r="D44" i="4"/>
  <c r="D37" i="4"/>
  <c r="D33" i="4"/>
  <c r="D31" i="4"/>
  <c r="D22" i="4"/>
  <c r="D79" i="4" l="1"/>
  <c r="E79" i="4"/>
</calcChain>
</file>

<file path=xl/sharedStrings.xml><?xml version="1.0" encoding="utf-8"?>
<sst xmlns="http://schemas.openxmlformats.org/spreadsheetml/2006/main" count="144" uniqueCount="142">
  <si>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</si>
  <si>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</si>
  <si>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</si>
  <si>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</si>
  <si>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</si>
  <si>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</si>
  <si>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</si>
  <si>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</si>
  <si>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</si>
  <si>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</si>
  <si>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</si>
  <si>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</si>
  <si>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</si>
  <si>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</si>
  <si>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</si>
  <si>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</si>
  <si>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</si>
  <si>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</si>
  <si>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</si>
  <si>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</si>
  <si>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</si>
  <si>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</si>
  <si>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</si>
  <si>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</si>
  <si>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</si>
  <si>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</si>
  <si>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</si>
  <si>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</si>
  <si>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</si>
  <si>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</si>
  <si>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</si>
  <si>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</si>
  <si>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</si>
  <si>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</si>
  <si>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</si>
  <si>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</si>
  <si>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</si>
  <si>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</si>
  <si>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</si>
  <si>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</si>
  <si>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</si>
  <si>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</si>
  <si>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</si>
  <si>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</si>
  <si>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</si>
  <si>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</si>
  <si>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</si>
  <si>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</si>
  <si>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</si>
  <si>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</si>
  <si>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</si>
  <si>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</si>
  <si>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</si>
  <si>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</si>
  <si>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</si>
  <si>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</si>
  <si>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</si>
  <si>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</si>
  <si>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</si>
  <si>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</si>
  <si>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</si>
  <si>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</si>
  <si>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</si>
  <si>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</si>
  <si>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</si>
  <si>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</si>
  <si>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</si>
  <si>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</si>
  <si>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</si>
  <si>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</si>
  <si>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</si>
  <si>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</si>
  <si>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</si>
  <si>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</si>
  <si>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</si>
  <si>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</si>
  <si>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</si>
  <si>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</si>
  <si>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</si>
  <si>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</si>
  <si>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</si>
  <si>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</si>
  <si>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</si>
  <si>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</si>
  <si>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</si>
  <si>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</si>
  <si>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</si>
  <si>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</si>
  <si>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</si>
  <si>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</si>
  <si>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</si>
  <si>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</si>
  <si>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</si>
  <si>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</si>
  <si>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</si>
  <si>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</si>
  <si>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</si>
  <si>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</si>
  <si>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</si>
  <si>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</si>
  <si>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</si>
  <si>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</si>
  <si>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</si>
  <si>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</si>
  <si>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</si>
  <si>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</si>
  <si>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</si>
  <si>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</si>
  <si>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</si>
  <si>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</si>
  <si>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</si>
  <si>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</si>
  <si>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</si>
  <si>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</si>
  <si>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</si>
  <si>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</si>
  <si>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</si>
  <si>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</si>
  <si>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</si>
  <si>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</si>
  <si>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</si>
  <si>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</si>
  <si>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</si>
  <si>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</si>
  <si>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</si>
  <si>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</si>
  <si>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</si>
  <si>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</si>
  <si>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</si>
  <si>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</si>
  <si>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</si>
  <si>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</si>
  <si>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</si>
  <si>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</si>
  <si>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</si>
  <si>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</si>
  <si>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</si>
  <si>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</si>
  <si>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>0902</t>
  </si>
  <si>
    <t>Амбулаторная помощь</t>
  </si>
  <si>
    <t xml:space="preserve">                                                        ПРИЛОЖЕНИЕ  № 5</t>
  </si>
  <si>
    <t xml:space="preserve">                                       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</si>
</sst>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0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7" t="s">
        <v>140</v>
      </c>
      <c r="D1" s="67"/>
      <c r="E1" s="67"/>
    </row>
    <row r="2" spans="1:5" ht="20.25" x14ac:dyDescent="0.3">
      <c r="C2" s="68" t="s">
        <v>75</v>
      </c>
      <c r="D2" s="68"/>
      <c r="E2" s="68"/>
    </row>
    <row r="3" spans="1:5" ht="20.25" x14ac:dyDescent="0.3">
      <c r="C3" s="68" t="s">
        <v>76</v>
      </c>
      <c r="D3" s="68"/>
      <c r="E3" s="68"/>
    </row>
    <row r="4" spans="1:5" ht="20.25" x14ac:dyDescent="0.3">
      <c r="C4" s="69" t="s">
        <v>141</v>
      </c>
      <c r="D4" s="69"/>
      <c r="E4" s="69"/>
    </row>
    <row r="7" spans="1:5" ht="20.25" x14ac:dyDescent="0.3">
      <c r="C7" s="67" t="s">
        <v>135</v>
      </c>
      <c r="D7" s="67"/>
      <c r="E7" s="67"/>
    </row>
    <row r="8" spans="1:5" ht="20.25" x14ac:dyDescent="0.3">
      <c r="C8" s="68" t="s">
        <v>75</v>
      </c>
      <c r="D8" s="68"/>
      <c r="E8" s="68"/>
    </row>
    <row r="9" spans="1:5" ht="20.25" x14ac:dyDescent="0.3">
      <c r="C9" s="68" t="s">
        <v>76</v>
      </c>
      <c r="D9" s="68"/>
      <c r="E9" s="68"/>
    </row>
    <row r="10" spans="1:5" ht="20.25" x14ac:dyDescent="0.3">
      <c r="C10" s="69" t="s">
        <v>137</v>
      </c>
      <c r="D10" s="69"/>
      <c r="E10" s="69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5" t="s">
        <v>73</v>
      </c>
      <c r="C14" s="65"/>
      <c r="D14" s="65"/>
      <c r="E14" s="65"/>
    </row>
    <row r="15" spans="1:5" ht="40.5" customHeight="1" x14ac:dyDescent="0.3">
      <c r="A15" s="66" t="s">
        <v>134</v>
      </c>
      <c r="B15" s="66"/>
      <c r="C15" s="66"/>
      <c r="D15" s="66"/>
      <c r="E15" s="66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7" t="s">
        <v>70</v>
      </c>
      <c r="B19" s="59" t="s">
        <v>67</v>
      </c>
      <c r="C19" s="61" t="s">
        <v>5</v>
      </c>
      <c r="D19" s="63" t="s">
        <v>63</v>
      </c>
      <c r="E19" s="64"/>
    </row>
    <row r="20" spans="1:5" s="3" customFormat="1" ht="132" customHeight="1" x14ac:dyDescent="0.25">
      <c r="A20" s="58"/>
      <c r="B20" s="60"/>
      <c r="C20" s="62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120</v>
      </c>
      <c r="E21" s="15" t="s">
        <v>121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3139607.8</v>
      </c>
      <c r="E22" s="55">
        <f t="shared" si="0"/>
        <v>2721795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953734.5</v>
      </c>
      <c r="E25" s="45">
        <v>557309.4</v>
      </c>
    </row>
    <row r="26" spans="1:5" x14ac:dyDescent="0.3">
      <c r="A26" s="23"/>
      <c r="B26" s="24" t="s">
        <v>125</v>
      </c>
      <c r="C26" s="36" t="s">
        <v>126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56910.3</v>
      </c>
      <c r="E29" s="45">
        <v>56910.3</v>
      </c>
    </row>
    <row r="30" spans="1:5" x14ac:dyDescent="0.3">
      <c r="A30" s="23"/>
      <c r="B30" s="24" t="s">
        <v>79</v>
      </c>
      <c r="C30" s="36" t="s">
        <v>37</v>
      </c>
      <c r="D30" s="44">
        <v>1761738.1</v>
      </c>
      <c r="E30" s="45">
        <v>1740801.3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493434.80000000005</v>
      </c>
      <c r="E33" s="47">
        <f t="shared" si="2"/>
        <v>493434.80000000005</v>
      </c>
    </row>
    <row r="34" spans="1:5" ht="48" x14ac:dyDescent="0.3">
      <c r="A34" s="23"/>
      <c r="B34" s="24" t="s">
        <v>40</v>
      </c>
      <c r="C34" s="36" t="s">
        <v>74</v>
      </c>
      <c r="D34" s="44">
        <v>311921.2</v>
      </c>
      <c r="E34" s="45">
        <v>311921.2</v>
      </c>
    </row>
    <row r="35" spans="1:5" x14ac:dyDescent="0.3">
      <c r="A35" s="23"/>
      <c r="B35" s="24" t="s">
        <v>41</v>
      </c>
      <c r="C35" s="36" t="s">
        <v>42</v>
      </c>
      <c r="D35" s="44">
        <v>164331.6</v>
      </c>
      <c r="E35" s="45">
        <v>164331.6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5305609.6999999993</v>
      </c>
      <c r="E37" s="47">
        <f t="shared" si="3"/>
        <v>5289349.6999999993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19018.599999999999</v>
      </c>
      <c r="E39" s="45">
        <v>19018.599999999999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1215230.8</v>
      </c>
      <c r="E40" s="45">
        <v>1215230.8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3278030.8</v>
      </c>
      <c r="E41" s="45">
        <v>3261770.8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587845.6</v>
      </c>
      <c r="E43" s="45">
        <v>587845.6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4798803.3999999994</v>
      </c>
      <c r="E44" s="47">
        <f t="shared" si="4"/>
        <v>4647367.1999999993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204157.6</v>
      </c>
      <c r="E45" s="45">
        <v>204157.6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421841.6</v>
      </c>
      <c r="E46" s="45">
        <v>421841.6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3924892.1</v>
      </c>
      <c r="E47" s="45">
        <v>3773455.9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247912.1</v>
      </c>
      <c r="E48" s="45">
        <v>247912.1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7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16438128.400000002</v>
      </c>
      <c r="E52" s="47">
        <f t="shared" si="6"/>
        <v>16435888.400000002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6259203.9000000004</v>
      </c>
      <c r="E53" s="45">
        <v>6259203.9000000004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7497445.7000000002</v>
      </c>
      <c r="E54" s="45">
        <v>7497445.7000000002</v>
      </c>
    </row>
    <row r="55" spans="1:5" s="7" customFormat="1" x14ac:dyDescent="0.3">
      <c r="A55" s="23"/>
      <c r="B55" s="24" t="s">
        <v>123</v>
      </c>
      <c r="C55" s="36" t="s">
        <v>124</v>
      </c>
      <c r="D55" s="44">
        <v>1883163</v>
      </c>
      <c r="E55" s="45">
        <v>1883163</v>
      </c>
    </row>
    <row r="56" spans="1:5" s="7" customFormat="1" ht="32.25" x14ac:dyDescent="0.3">
      <c r="A56" s="23"/>
      <c r="B56" s="24" t="s">
        <v>127</v>
      </c>
      <c r="C56" s="36" t="s">
        <v>128</v>
      </c>
      <c r="D56" s="44">
        <v>3795.9</v>
      </c>
      <c r="E56" s="45">
        <v>3795.9</v>
      </c>
    </row>
    <row r="57" spans="1:5" s="7" customFormat="1" x14ac:dyDescent="0.3">
      <c r="A57" s="23"/>
      <c r="B57" s="24" t="s">
        <v>26</v>
      </c>
      <c r="C57" s="36" t="s">
        <v>122</v>
      </c>
      <c r="D57" s="44">
        <v>194302.9</v>
      </c>
      <c r="E57" s="45">
        <v>192062.9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600217</v>
      </c>
      <c r="E58" s="45">
        <v>600217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1053570.6000000001</v>
      </c>
      <c r="E59" s="47">
        <f t="shared" si="7"/>
        <v>1053570.6000000001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984149.6</v>
      </c>
      <c r="E60" s="45">
        <v>984149.6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133</v>
      </c>
      <c r="B62" s="26" t="s">
        <v>129</v>
      </c>
      <c r="C62" s="40" t="s">
        <v>130</v>
      </c>
      <c r="D62" s="52">
        <f t="shared" ref="D62:E62" si="8">D63+D64</f>
        <v>56044</v>
      </c>
      <c r="E62" s="53">
        <f t="shared" si="8"/>
        <v>56044</v>
      </c>
    </row>
    <row r="63" spans="1:5" s="7" customFormat="1" ht="16.350000000000001" customHeight="1" x14ac:dyDescent="0.3">
      <c r="A63" s="28"/>
      <c r="B63" s="51" t="s">
        <v>138</v>
      </c>
      <c r="C63" s="41" t="s">
        <v>139</v>
      </c>
      <c r="D63" s="44">
        <v>0</v>
      </c>
      <c r="E63" s="45">
        <v>0</v>
      </c>
    </row>
    <row r="64" spans="1:5" s="7" customFormat="1" ht="16.350000000000001" customHeight="1" x14ac:dyDescent="0.3">
      <c r="A64" s="23"/>
      <c r="B64" s="51" t="s">
        <v>131</v>
      </c>
      <c r="C64" s="41" t="s">
        <v>132</v>
      </c>
      <c r="D64" s="44">
        <v>56044</v>
      </c>
      <c r="E64" s="45">
        <v>56044</v>
      </c>
    </row>
    <row r="65" spans="1:6" x14ac:dyDescent="0.3">
      <c r="A65" s="25" t="s">
        <v>116</v>
      </c>
      <c r="B65" s="26">
        <v>1000</v>
      </c>
      <c r="C65" s="39" t="s">
        <v>25</v>
      </c>
      <c r="D65" s="46">
        <f t="shared" ref="D65:E65" si="9">D66+D67+D68+D69</f>
        <v>1357181.6</v>
      </c>
      <c r="E65" s="47">
        <f t="shared" si="9"/>
        <v>1357181.6</v>
      </c>
    </row>
    <row r="66" spans="1:6" x14ac:dyDescent="0.3">
      <c r="A66" s="23"/>
      <c r="B66" s="24">
        <v>1001</v>
      </c>
      <c r="C66" s="36" t="s">
        <v>62</v>
      </c>
      <c r="D66" s="44">
        <v>75028.800000000003</v>
      </c>
      <c r="E66" s="45">
        <v>75028.800000000003</v>
      </c>
    </row>
    <row r="67" spans="1:6" x14ac:dyDescent="0.3">
      <c r="A67" s="23"/>
      <c r="B67" s="24">
        <v>1003</v>
      </c>
      <c r="C67" s="36" t="s">
        <v>23</v>
      </c>
      <c r="D67" s="44">
        <v>514636.5</v>
      </c>
      <c r="E67" s="45">
        <v>514636.5</v>
      </c>
    </row>
    <row r="68" spans="1:6" x14ac:dyDescent="0.3">
      <c r="A68" s="23"/>
      <c r="B68" s="24">
        <v>1004</v>
      </c>
      <c r="C68" s="36" t="s">
        <v>69</v>
      </c>
      <c r="D68" s="44">
        <v>607938.5</v>
      </c>
      <c r="E68" s="45">
        <v>607938.5</v>
      </c>
    </row>
    <row r="69" spans="1:6" x14ac:dyDescent="0.3">
      <c r="A69" s="23"/>
      <c r="B69" s="24" t="s">
        <v>98</v>
      </c>
      <c r="C69" s="36" t="s">
        <v>99</v>
      </c>
      <c r="D69" s="44">
        <v>159577.79999999999</v>
      </c>
      <c r="E69" s="45">
        <v>159577.79999999999</v>
      </c>
    </row>
    <row r="70" spans="1:6" x14ac:dyDescent="0.3">
      <c r="A70" s="25" t="s">
        <v>117</v>
      </c>
      <c r="B70" s="26" t="s">
        <v>71</v>
      </c>
      <c r="C70" s="39" t="s">
        <v>80</v>
      </c>
      <c r="D70" s="46">
        <f t="shared" ref="D70:E70" si="10">D71+D72+D73</f>
        <v>573892.79999999993</v>
      </c>
      <c r="E70" s="47">
        <f t="shared" si="10"/>
        <v>573892.79999999993</v>
      </c>
    </row>
    <row r="71" spans="1:6" x14ac:dyDescent="0.3">
      <c r="A71" s="23"/>
      <c r="B71" s="24" t="s">
        <v>81</v>
      </c>
      <c r="C71" s="41" t="s">
        <v>82</v>
      </c>
      <c r="D71" s="44">
        <v>519074.5</v>
      </c>
      <c r="E71" s="45">
        <v>519074.5</v>
      </c>
    </row>
    <row r="72" spans="1:6" x14ac:dyDescent="0.3">
      <c r="A72" s="23"/>
      <c r="B72" s="24" t="s">
        <v>72</v>
      </c>
      <c r="C72" s="41" t="s">
        <v>83</v>
      </c>
      <c r="D72" s="44">
        <v>29610.6</v>
      </c>
      <c r="E72" s="45">
        <v>29610.6</v>
      </c>
    </row>
    <row r="73" spans="1:6" ht="32.25" x14ac:dyDescent="0.3">
      <c r="A73" s="23"/>
      <c r="B73" s="24" t="s">
        <v>84</v>
      </c>
      <c r="C73" s="41" t="s">
        <v>85</v>
      </c>
      <c r="D73" s="44">
        <v>25207.7</v>
      </c>
      <c r="E73" s="45">
        <v>25207.7</v>
      </c>
    </row>
    <row r="74" spans="1:6" x14ac:dyDescent="0.3">
      <c r="A74" s="28" t="s">
        <v>118</v>
      </c>
      <c r="B74" s="26" t="s">
        <v>86</v>
      </c>
      <c r="C74" s="40" t="s">
        <v>87</v>
      </c>
      <c r="D74" s="46">
        <f t="shared" ref="D74:E74" si="11">D75+D76</f>
        <v>112291</v>
      </c>
      <c r="E74" s="47">
        <f t="shared" si="11"/>
        <v>112291</v>
      </c>
    </row>
    <row r="75" spans="1:6" x14ac:dyDescent="0.3">
      <c r="A75" s="28"/>
      <c r="B75" s="24" t="s">
        <v>91</v>
      </c>
      <c r="C75" s="36" t="s">
        <v>92</v>
      </c>
      <c r="D75" s="44">
        <v>71988</v>
      </c>
      <c r="E75" s="45">
        <v>71988</v>
      </c>
    </row>
    <row r="76" spans="1:6" x14ac:dyDescent="0.3">
      <c r="A76" s="23"/>
      <c r="B76" s="24" t="s">
        <v>93</v>
      </c>
      <c r="C76" s="36" t="s">
        <v>94</v>
      </c>
      <c r="D76" s="44">
        <v>40303</v>
      </c>
      <c r="E76" s="45">
        <v>40303</v>
      </c>
    </row>
    <row r="77" spans="1:6" ht="34.5" customHeight="1" x14ac:dyDescent="0.3">
      <c r="A77" s="28" t="s">
        <v>119</v>
      </c>
      <c r="B77" s="26" t="s">
        <v>88</v>
      </c>
      <c r="C77" s="39" t="s">
        <v>89</v>
      </c>
      <c r="D77" s="46">
        <f t="shared" ref="D77:E77" si="12">D78</f>
        <v>733000</v>
      </c>
      <c r="E77" s="47">
        <f t="shared" si="12"/>
        <v>733000</v>
      </c>
    </row>
    <row r="78" spans="1:6" ht="34.5" customHeight="1" x14ac:dyDescent="0.3">
      <c r="A78" s="23"/>
      <c r="B78" s="24" t="s">
        <v>90</v>
      </c>
      <c r="C78" s="36" t="s">
        <v>95</v>
      </c>
      <c r="D78" s="44">
        <v>733000</v>
      </c>
      <c r="E78" s="45">
        <v>733000</v>
      </c>
    </row>
    <row r="79" spans="1:6" x14ac:dyDescent="0.3">
      <c r="A79" s="34"/>
      <c r="B79" s="29"/>
      <c r="C79" s="42" t="s">
        <v>65</v>
      </c>
      <c r="D79" s="48">
        <f t="shared" ref="D79:E79" si="13">D22+D31+D33+D37+D44+D49+D52+D59+D65+D70+D74+D77+D62</f>
        <v>34072561.5</v>
      </c>
      <c r="E79" s="50">
        <f t="shared" si="13"/>
        <v>33484812.500000004</v>
      </c>
      <c r="F79" s="54" t="s">
        <v>136</v>
      </c>
    </row>
    <row r="80" spans="1:6" x14ac:dyDescent="0.3">
      <c r="A80" s="9"/>
      <c r="B80" s="9"/>
      <c r="D80" s="49"/>
      <c r="E80" s="49"/>
    </row>
    <row r="81" spans="1:5" ht="26.25" x14ac:dyDescent="0.4">
      <c r="A81" s="9"/>
      <c r="B81" s="9"/>
      <c r="D81" s="16"/>
      <c r="E81" s="16"/>
    </row>
    <row r="82" spans="1:5" x14ac:dyDescent="0.3">
      <c r="A82" s="9"/>
      <c r="B82" s="9"/>
      <c r="D82" s="18"/>
      <c r="E82" s="18"/>
    </row>
    <row r="83" spans="1:5" ht="20.25" x14ac:dyDescent="0.3">
      <c r="A83" s="9"/>
      <c r="B83" s="9"/>
      <c r="D83" s="19"/>
      <c r="E83" s="19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9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A136" s="10"/>
      <c r="B136" s="9"/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  <row r="210" spans="4:5" x14ac:dyDescent="0.3">
      <c r="D210" s="18"/>
      <c r="E210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2019-07-17T15:14:03Z</cp:lastPrinted>
  <dcterms:created xsi:type="dcterms:W3CDTF">2004-10-20T05:45:23Z</dcterms:created>
  <dcterms:modified xsi:type="dcterms:W3CDTF">2019-07-19T06:37:40Z</dcterms:modified>
</cp:coreProperties>
</file>