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БЮДЖЕТ 2019-2021\ПРОЕКТ Приложения 8-11 к проекту 2019-2021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8'!$A$14:$C$72</definedName>
    <definedName name="_xlnm.Print_Titles" localSheetId="0">'Приложение 8'!$17:$17</definedName>
  </definedNames>
  <calcPr calcId="152511"/>
</workbook>
</file>

<file path=xl/calcChain.xml><?xml version="1.0" encoding="utf-8"?>
<calcChain xmlns="http://schemas.openxmlformats.org/spreadsheetml/2006/main">
  <c r="E48" i="4" l="1"/>
  <c r="D48" i="4"/>
  <c r="E70" i="4" l="1"/>
  <c r="E67" i="4"/>
  <c r="E63" i="4"/>
  <c r="E72" i="4" s="1"/>
  <c r="E58" i="4"/>
  <c r="E55" i="4"/>
  <c r="E45" i="4"/>
  <c r="E40" i="4"/>
  <c r="E33" i="4"/>
  <c r="E29" i="4"/>
  <c r="E27" i="4"/>
  <c r="E18" i="4"/>
  <c r="D70" i="4"/>
  <c r="D67" i="4"/>
  <c r="D63" i="4"/>
  <c r="D58" i="4"/>
  <c r="D55" i="4"/>
  <c r="D45" i="4"/>
  <c r="D40" i="4"/>
  <c r="D33" i="4"/>
  <c r="D29" i="4"/>
  <c r="D27" i="4"/>
  <c r="D18" i="4"/>
  <c r="D72" i="4" l="1"/>
</calcChain>
</file>

<file path=xl/sharedStrings.xml><?xml version="1.0" encoding="utf-8"?>
<sst xmlns="http://schemas.openxmlformats.org/spreadsheetml/2006/main" count="132" uniqueCount="132">
  <si>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</si>
  <si>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</si>
  <si>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</si>
  <si>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</si>
  <si>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</si>
  <si>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</si>
  <si>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</si>
  <si>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</si>
  <si>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</si>
  <si>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</si>
  <si>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</si>
  <si>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</si>
  <si>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</si>
  <si>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</si>
  <si>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</si>
  <si>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</si>
  <si>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</si>
  <si>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</si>
  <si>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</si>
  <si>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</si>
  <si>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</si>
  <si>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</si>
  <si>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</si>
  <si>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</si>
  <si>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</si>
  <si>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</si>
  <si>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</si>
  <si>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</si>
  <si>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</si>
  <si>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</si>
  <si>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</si>
  <si>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</si>
  <si>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</si>
  <si>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</si>
  <si>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</si>
  <si>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</si>
  <si>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</si>
  <si>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</si>
  <si>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</si>
  <si>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</si>
  <si>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</si>
  <si>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</si>
  <si>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</si>
  <si>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</si>
  <si>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</si>
  <si>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</si>
  <si>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</si>
  <si>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</si>
  <si>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</si>
  <si>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</si>
  <si>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</si>
  <si>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</si>
  <si>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</si>
  <si>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</si>
  <si>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</si>
  <si>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</si>
  <si>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</si>
  <si>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</si>
  <si>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</si>
  <si>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</si>
  <si>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</si>
  <si>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</si>
  <si>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</si>
  <si>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</si>
  <si>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</si>
  <si>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</si>
  <si>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</si>
  <si>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</si>
  <si>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</si>
  <si>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</si>
  <si>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</si>
  <si>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</si>
  <si>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</si>
  <si>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</si>
  <si>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</si>
  <si>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</si>
  <si>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</si>
  <si>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</si>
  <si>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</si>
  <si>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</si>
  <si>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</si>
  <si>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</si>
  <si>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</si>
  <si>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</si>
  <si>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</si>
  <si>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</si>
  <si>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</si>
  <si>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</si>
  <si>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</si>
  <si>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</si>
  <si>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</si>
  <si>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</si>
  <si>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</si>
  <si>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</si>
  <si>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</si>
  <si>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</si>
  <si>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</si>
  <si>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</si>
  <si>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</si>
  <si>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</si>
  <si>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</si>
  <si>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</si>
  <si>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</si>
  <si>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</si>
  <si>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</si>
  <si>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</si>
  <si>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</si>
  <si>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</si>
  <si>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</si>
  <si>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</si>
  <si>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</si>
  <si>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</si>
  <si>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</si>
  <si>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</si>
  <si>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</si>
  <si>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</si>
  <si>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</si>
  <si>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</si>
  <si>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</si>
  <si>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</si>
  <si>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</si>
  <si>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</si>
  <si>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</si>
  <si>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</si>
  <si>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</si>
  <si>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</si>
  <si>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</si>
  <si>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</si>
  <si>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</si>
  <si>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</si>
  <si>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бюджетных ассигнований по разделам и подразделам классификации расходов бюджетов  на 2019 год</t>
  </si>
  <si>
    <t xml:space="preserve">                                                        ПРИЛОЖЕНИЕ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</si>
</sst>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tabSelected="1" topLeftCell="A49" zoomScaleNormal="100" workbookViewId="0">
      <selection activeCell="D74" sqref="D74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4.6640625" customWidth="1"/>
  </cols>
  <sheetData>
    <row r="1" spans="1:5" ht="20.25" x14ac:dyDescent="0.3">
      <c r="C1" s="55" t="s">
        <v>131</v>
      </c>
      <c r="D1" s="55"/>
      <c r="E1" s="55"/>
    </row>
    <row r="2" spans="1:5" ht="20.25" x14ac:dyDescent="0.3">
      <c r="C2" s="56" t="s">
        <v>75</v>
      </c>
      <c r="D2" s="56"/>
      <c r="E2" s="56"/>
    </row>
    <row r="3" spans="1:5" ht="20.25" x14ac:dyDescent="0.3">
      <c r="C3" s="56" t="s">
        <v>76</v>
      </c>
      <c r="D3" s="56"/>
      <c r="E3" s="56"/>
    </row>
    <row r="4" spans="1:5" ht="20.25" x14ac:dyDescent="0.3">
      <c r="C4" s="57" t="s">
        <v>120</v>
      </c>
      <c r="D4" s="57"/>
      <c r="E4" s="57"/>
    </row>
    <row r="7" spans="1:5" ht="20.25" x14ac:dyDescent="0.3">
      <c r="A7" s="30"/>
      <c r="B7" s="31"/>
      <c r="C7" s="32"/>
      <c r="D7" s="31"/>
      <c r="E7" s="31"/>
    </row>
    <row r="8" spans="1:5" ht="20.25" x14ac:dyDescent="0.3">
      <c r="A8" s="30"/>
      <c r="B8" s="31"/>
      <c r="C8" s="32"/>
      <c r="D8" s="31"/>
      <c r="E8" s="31"/>
    </row>
    <row r="9" spans="1:5" ht="20.25" x14ac:dyDescent="0.3">
      <c r="A9" s="30"/>
      <c r="B9" s="31"/>
      <c r="C9" s="31"/>
      <c r="D9" s="33"/>
      <c r="E9" s="33"/>
    </row>
    <row r="10" spans="1:5" ht="20.25" x14ac:dyDescent="0.3">
      <c r="A10" s="30"/>
      <c r="B10" s="66" t="s">
        <v>73</v>
      </c>
      <c r="C10" s="66"/>
      <c r="D10" s="66"/>
      <c r="E10" s="66"/>
    </row>
    <row r="11" spans="1:5" ht="40.5" customHeight="1" x14ac:dyDescent="0.3">
      <c r="A11" s="67" t="s">
        <v>130</v>
      </c>
      <c r="B11" s="67"/>
      <c r="C11" s="67"/>
      <c r="D11" s="67"/>
      <c r="E11" s="67"/>
    </row>
    <row r="12" spans="1:5" x14ac:dyDescent="0.3">
      <c r="A12" s="11"/>
      <c r="B12" s="11"/>
      <c r="C12" s="11"/>
      <c r="D12" s="11"/>
      <c r="E12" s="11"/>
    </row>
    <row r="13" spans="1:5" x14ac:dyDescent="0.3">
      <c r="A13" s="11"/>
      <c r="B13" s="11"/>
      <c r="C13" s="11"/>
      <c r="D13" s="11"/>
      <c r="E13" s="11"/>
    </row>
    <row r="14" spans="1:5" s="2" customFormat="1" x14ac:dyDescent="0.3">
      <c r="A14" s="4"/>
      <c r="B14"/>
      <c r="C14" s="5"/>
      <c r="D14" s="3"/>
      <c r="E14" s="3" t="s">
        <v>105</v>
      </c>
    </row>
    <row r="15" spans="1:5" s="3" customFormat="1" ht="51.75" customHeight="1" x14ac:dyDescent="0.25">
      <c r="A15" s="58" t="s">
        <v>70</v>
      </c>
      <c r="B15" s="60" t="s">
        <v>67</v>
      </c>
      <c r="C15" s="62" t="s">
        <v>5</v>
      </c>
      <c r="D15" s="64" t="s">
        <v>63</v>
      </c>
      <c r="E15" s="65"/>
    </row>
    <row r="16" spans="1:5" s="3" customFormat="1" ht="132" customHeight="1" x14ac:dyDescent="0.25">
      <c r="A16" s="59"/>
      <c r="B16" s="61"/>
      <c r="C16" s="63"/>
      <c r="D16" s="17" t="s">
        <v>66</v>
      </c>
      <c r="E16" s="6" t="s">
        <v>64</v>
      </c>
    </row>
    <row r="17" spans="1:5" s="3" customFormat="1" ht="15.75" x14ac:dyDescent="0.25">
      <c r="A17" s="12">
        <v>1</v>
      </c>
      <c r="B17" s="13">
        <v>2</v>
      </c>
      <c r="C17" s="14">
        <v>3</v>
      </c>
      <c r="D17" s="15" t="s">
        <v>121</v>
      </c>
      <c r="E17" s="15" t="s">
        <v>122</v>
      </c>
    </row>
    <row r="18" spans="1:5" s="1" customFormat="1" x14ac:dyDescent="0.3">
      <c r="A18" s="21" t="s">
        <v>108</v>
      </c>
      <c r="B18" s="22" t="s">
        <v>6</v>
      </c>
      <c r="C18" s="35" t="s">
        <v>2</v>
      </c>
      <c r="D18" s="43">
        <f t="shared" ref="D18:E18" si="0">D19+D20+D21+D22+D23+D24+D25+D26</f>
        <v>2945311.3000000003</v>
      </c>
      <c r="E18" s="47">
        <f t="shared" si="0"/>
        <v>2560123.2999999998</v>
      </c>
    </row>
    <row r="19" spans="1:5" ht="48" x14ac:dyDescent="0.3">
      <c r="A19" s="23"/>
      <c r="B19" s="24" t="s">
        <v>27</v>
      </c>
      <c r="C19" s="36" t="s">
        <v>28</v>
      </c>
      <c r="D19" s="44">
        <v>1852</v>
      </c>
      <c r="E19" s="45">
        <v>1852</v>
      </c>
    </row>
    <row r="20" spans="1:5" ht="63.75" x14ac:dyDescent="0.3">
      <c r="A20" s="23"/>
      <c r="B20" s="24" t="s">
        <v>29</v>
      </c>
      <c r="C20" s="36" t="s">
        <v>68</v>
      </c>
      <c r="D20" s="44">
        <v>195454</v>
      </c>
      <c r="E20" s="45">
        <v>195454</v>
      </c>
    </row>
    <row r="21" spans="1:5" ht="63.75" x14ac:dyDescent="0.3">
      <c r="A21" s="23"/>
      <c r="B21" s="24" t="s">
        <v>7</v>
      </c>
      <c r="C21" s="36" t="s">
        <v>30</v>
      </c>
      <c r="D21" s="50">
        <v>936219.6</v>
      </c>
      <c r="E21" s="51">
        <v>553496.6</v>
      </c>
    </row>
    <row r="22" spans="1:5" x14ac:dyDescent="0.3">
      <c r="A22" s="23"/>
      <c r="B22" s="24" t="s">
        <v>126</v>
      </c>
      <c r="C22" s="36" t="s">
        <v>127</v>
      </c>
      <c r="D22" s="50">
        <v>267.10000000000002</v>
      </c>
      <c r="E22" s="51">
        <v>267.10000000000002</v>
      </c>
    </row>
    <row r="23" spans="1:5" ht="48" x14ac:dyDescent="0.3">
      <c r="A23" s="23"/>
      <c r="B23" s="24" t="s">
        <v>31</v>
      </c>
      <c r="C23" s="36" t="s">
        <v>32</v>
      </c>
      <c r="D23" s="44">
        <v>150802</v>
      </c>
      <c r="E23" s="45">
        <v>150802</v>
      </c>
    </row>
    <row r="24" spans="1:5" ht="20.25" customHeight="1" x14ac:dyDescent="0.3">
      <c r="A24" s="23"/>
      <c r="B24" s="24" t="s">
        <v>33</v>
      </c>
      <c r="C24" s="36" t="s">
        <v>34</v>
      </c>
      <c r="D24" s="44">
        <v>11211</v>
      </c>
      <c r="E24" s="45">
        <v>11211</v>
      </c>
    </row>
    <row r="25" spans="1:5" x14ac:dyDescent="0.3">
      <c r="A25" s="23"/>
      <c r="B25" s="24" t="s">
        <v>35</v>
      </c>
      <c r="C25" s="36" t="s">
        <v>36</v>
      </c>
      <c r="D25" s="44">
        <v>217000</v>
      </c>
      <c r="E25" s="45">
        <v>217000</v>
      </c>
    </row>
    <row r="26" spans="1:5" x14ac:dyDescent="0.3">
      <c r="A26" s="23"/>
      <c r="B26" s="24" t="s">
        <v>79</v>
      </c>
      <c r="C26" s="36" t="s">
        <v>37</v>
      </c>
      <c r="D26" s="44">
        <v>1432505.6</v>
      </c>
      <c r="E26" s="51">
        <v>1430040.6</v>
      </c>
    </row>
    <row r="27" spans="1:5" x14ac:dyDescent="0.3">
      <c r="A27" s="25" t="s">
        <v>109</v>
      </c>
      <c r="B27" s="26" t="s">
        <v>18</v>
      </c>
      <c r="C27" s="37" t="s">
        <v>24</v>
      </c>
      <c r="D27" s="46">
        <f t="shared" ref="D27:E27" si="1">D28</f>
        <v>50</v>
      </c>
      <c r="E27" s="48">
        <f t="shared" si="1"/>
        <v>50</v>
      </c>
    </row>
    <row r="28" spans="1:5" s="8" customFormat="1" ht="18.75" customHeight="1" x14ac:dyDescent="0.25">
      <c r="A28" s="23"/>
      <c r="B28" s="24" t="s">
        <v>38</v>
      </c>
      <c r="C28" s="36" t="s">
        <v>19</v>
      </c>
      <c r="D28" s="44">
        <v>50</v>
      </c>
      <c r="E28" s="45">
        <v>50</v>
      </c>
    </row>
    <row r="29" spans="1:5" s="4" customFormat="1" ht="34.9" customHeight="1" x14ac:dyDescent="0.3">
      <c r="A29" s="25" t="s">
        <v>110</v>
      </c>
      <c r="B29" s="26" t="s">
        <v>39</v>
      </c>
      <c r="C29" s="37" t="s">
        <v>96</v>
      </c>
      <c r="D29" s="46">
        <f t="shared" ref="D29:E29" si="2">D30+D31+D32</f>
        <v>481723</v>
      </c>
      <c r="E29" s="48">
        <f t="shared" si="2"/>
        <v>481723</v>
      </c>
    </row>
    <row r="30" spans="1:5" ht="48" x14ac:dyDescent="0.3">
      <c r="A30" s="23"/>
      <c r="B30" s="24" t="s">
        <v>40</v>
      </c>
      <c r="C30" s="36" t="s">
        <v>74</v>
      </c>
      <c r="D30" s="44">
        <v>301940</v>
      </c>
      <c r="E30" s="45">
        <v>301940</v>
      </c>
    </row>
    <row r="31" spans="1:5" x14ac:dyDescent="0.3">
      <c r="A31" s="23"/>
      <c r="B31" s="24" t="s">
        <v>41</v>
      </c>
      <c r="C31" s="36" t="s">
        <v>42</v>
      </c>
      <c r="D31" s="44">
        <v>168601</v>
      </c>
      <c r="E31" s="45">
        <v>168601</v>
      </c>
    </row>
    <row r="32" spans="1:5" ht="33" customHeight="1" x14ac:dyDescent="0.3">
      <c r="A32" s="23"/>
      <c r="B32" s="24" t="s">
        <v>103</v>
      </c>
      <c r="C32" s="36" t="s">
        <v>104</v>
      </c>
      <c r="D32" s="44">
        <v>11182</v>
      </c>
      <c r="E32" s="45">
        <v>11182</v>
      </c>
    </row>
    <row r="33" spans="1:5" x14ac:dyDescent="0.3">
      <c r="A33" s="25" t="s">
        <v>111</v>
      </c>
      <c r="B33" s="26" t="s">
        <v>43</v>
      </c>
      <c r="C33" s="37" t="s">
        <v>44</v>
      </c>
      <c r="D33" s="46">
        <f t="shared" ref="D33:E33" si="3">D34+D35+D36+D37+D38+D39</f>
        <v>1467805.5999999999</v>
      </c>
      <c r="E33" s="48">
        <f t="shared" si="3"/>
        <v>1467805.5999999999</v>
      </c>
    </row>
    <row r="34" spans="1:5" x14ac:dyDescent="0.3">
      <c r="A34" s="25"/>
      <c r="B34" s="27" t="s">
        <v>106</v>
      </c>
      <c r="C34" s="38" t="s">
        <v>107</v>
      </c>
      <c r="D34" s="44">
        <v>34213.300000000003</v>
      </c>
      <c r="E34" s="45">
        <v>34213.300000000003</v>
      </c>
    </row>
    <row r="35" spans="1:5" s="7" customFormat="1" x14ac:dyDescent="0.3">
      <c r="A35" s="23"/>
      <c r="B35" s="24" t="s">
        <v>45</v>
      </c>
      <c r="C35" s="36" t="s">
        <v>46</v>
      </c>
      <c r="D35" s="44">
        <v>15812.5</v>
      </c>
      <c r="E35" s="45">
        <v>15812.5</v>
      </c>
    </row>
    <row r="36" spans="1:5" s="7" customFormat="1" x14ac:dyDescent="0.3">
      <c r="A36" s="23"/>
      <c r="B36" s="24" t="s">
        <v>47</v>
      </c>
      <c r="C36" s="36" t="s">
        <v>48</v>
      </c>
      <c r="D36" s="44">
        <v>85930.8</v>
      </c>
      <c r="E36" s="45">
        <v>85930.8</v>
      </c>
    </row>
    <row r="37" spans="1:5" s="7" customFormat="1" x14ac:dyDescent="0.3">
      <c r="A37" s="23"/>
      <c r="B37" s="24" t="s">
        <v>101</v>
      </c>
      <c r="C37" s="36" t="s">
        <v>102</v>
      </c>
      <c r="D37" s="44">
        <v>686965.6</v>
      </c>
      <c r="E37" s="45">
        <v>686965.6</v>
      </c>
    </row>
    <row r="38" spans="1:5" s="7" customFormat="1" x14ac:dyDescent="0.3">
      <c r="A38" s="23"/>
      <c r="B38" s="24" t="s">
        <v>77</v>
      </c>
      <c r="C38" s="36" t="s">
        <v>78</v>
      </c>
      <c r="D38" s="44">
        <v>149818.6</v>
      </c>
      <c r="E38" s="45">
        <v>149818.6</v>
      </c>
    </row>
    <row r="39" spans="1:5" s="7" customFormat="1" ht="18.75" customHeight="1" x14ac:dyDescent="0.3">
      <c r="A39" s="23"/>
      <c r="B39" s="24" t="s">
        <v>49</v>
      </c>
      <c r="C39" s="36" t="s">
        <v>50</v>
      </c>
      <c r="D39" s="44">
        <v>495064.8</v>
      </c>
      <c r="E39" s="45">
        <v>495064.8</v>
      </c>
    </row>
    <row r="40" spans="1:5" s="7" customFormat="1" ht="19.5" customHeight="1" x14ac:dyDescent="0.3">
      <c r="A40" s="25" t="s">
        <v>112</v>
      </c>
      <c r="B40" s="26" t="s">
        <v>8</v>
      </c>
      <c r="C40" s="37" t="s">
        <v>3</v>
      </c>
      <c r="D40" s="46">
        <f t="shared" ref="D40:E40" si="4">D41+D42+D43+D44</f>
        <v>2424386.4</v>
      </c>
      <c r="E40" s="48">
        <f t="shared" si="4"/>
        <v>2276433.4</v>
      </c>
    </row>
    <row r="41" spans="1:5" s="7" customFormat="1" x14ac:dyDescent="0.3">
      <c r="A41" s="23"/>
      <c r="B41" s="24" t="s">
        <v>16</v>
      </c>
      <c r="C41" s="36" t="s">
        <v>17</v>
      </c>
      <c r="D41" s="50">
        <v>174833.1</v>
      </c>
      <c r="E41" s="51">
        <v>174833.1</v>
      </c>
    </row>
    <row r="42" spans="1:5" s="7" customFormat="1" x14ac:dyDescent="0.3">
      <c r="A42" s="23"/>
      <c r="B42" s="24" t="s">
        <v>13</v>
      </c>
      <c r="C42" s="36" t="s">
        <v>14</v>
      </c>
      <c r="D42" s="44">
        <v>234229.5</v>
      </c>
      <c r="E42" s="45">
        <v>234229.5</v>
      </c>
    </row>
    <row r="43" spans="1:5" s="7" customFormat="1" x14ac:dyDescent="0.3">
      <c r="A43" s="23"/>
      <c r="B43" s="24" t="s">
        <v>51</v>
      </c>
      <c r="C43" s="36" t="s">
        <v>52</v>
      </c>
      <c r="D43" s="44">
        <v>1787715.5</v>
      </c>
      <c r="E43" s="45">
        <v>1639762.5</v>
      </c>
    </row>
    <row r="44" spans="1:5" s="7" customFormat="1" ht="32.25" x14ac:dyDescent="0.3">
      <c r="A44" s="23"/>
      <c r="B44" s="24" t="s">
        <v>53</v>
      </c>
      <c r="C44" s="36" t="s">
        <v>15</v>
      </c>
      <c r="D44" s="50">
        <v>227608.3</v>
      </c>
      <c r="E44" s="45">
        <v>227608.3</v>
      </c>
    </row>
    <row r="45" spans="1:5" s="7" customFormat="1" x14ac:dyDescent="0.3">
      <c r="A45" s="25" t="s">
        <v>113</v>
      </c>
      <c r="B45" s="26" t="s">
        <v>54</v>
      </c>
      <c r="C45" s="39" t="s">
        <v>55</v>
      </c>
      <c r="D45" s="46">
        <f t="shared" ref="D45:E45" si="5">D46+D47</f>
        <v>7538.4</v>
      </c>
      <c r="E45" s="48">
        <f t="shared" si="5"/>
        <v>7538.4</v>
      </c>
    </row>
    <row r="46" spans="1:5" s="7" customFormat="1" ht="32.25" x14ac:dyDescent="0.3">
      <c r="A46" s="23"/>
      <c r="B46" s="24" t="s">
        <v>56</v>
      </c>
      <c r="C46" s="36" t="s">
        <v>57</v>
      </c>
      <c r="D46" s="44">
        <v>2000</v>
      </c>
      <c r="E46" s="45">
        <v>2000</v>
      </c>
    </row>
    <row r="47" spans="1:5" s="7" customFormat="1" ht="18.75" customHeight="1" x14ac:dyDescent="0.3">
      <c r="A47" s="23"/>
      <c r="B47" s="24" t="s">
        <v>58</v>
      </c>
      <c r="C47" s="36" t="s">
        <v>59</v>
      </c>
      <c r="D47" s="50">
        <v>5538.4</v>
      </c>
      <c r="E47" s="45">
        <v>5538.4</v>
      </c>
    </row>
    <row r="48" spans="1:5" s="7" customFormat="1" x14ac:dyDescent="0.3">
      <c r="A48" s="25" t="s">
        <v>114</v>
      </c>
      <c r="B48" s="26" t="s">
        <v>9</v>
      </c>
      <c r="C48" s="39" t="s">
        <v>4</v>
      </c>
      <c r="D48" s="46">
        <f>D49+D50+D51+D53+D54+D52</f>
        <v>14798779.399999999</v>
      </c>
      <c r="E48" s="48">
        <f>E49+E50+E51+E53+E54+E52</f>
        <v>14796539.399999999</v>
      </c>
    </row>
    <row r="49" spans="1:5" s="7" customFormat="1" x14ac:dyDescent="0.3">
      <c r="A49" s="23"/>
      <c r="B49" s="24" t="s">
        <v>10</v>
      </c>
      <c r="C49" s="36" t="s">
        <v>0</v>
      </c>
      <c r="D49" s="44">
        <v>5653664.0999999996</v>
      </c>
      <c r="E49" s="45">
        <v>5653664.0999999996</v>
      </c>
    </row>
    <row r="50" spans="1:5" s="7" customFormat="1" x14ac:dyDescent="0.3">
      <c r="A50" s="23"/>
      <c r="B50" s="24" t="s">
        <v>11</v>
      </c>
      <c r="C50" s="36" t="s">
        <v>1</v>
      </c>
      <c r="D50" s="44">
        <v>6908552.2999999998</v>
      </c>
      <c r="E50" s="45">
        <v>6908552.2999999998</v>
      </c>
    </row>
    <row r="51" spans="1:5" s="7" customFormat="1" x14ac:dyDescent="0.3">
      <c r="A51" s="23"/>
      <c r="B51" s="24" t="s">
        <v>124</v>
      </c>
      <c r="C51" s="36" t="s">
        <v>125</v>
      </c>
      <c r="D51" s="44">
        <v>1570321.1</v>
      </c>
      <c r="E51" s="45">
        <v>1570321.1</v>
      </c>
    </row>
    <row r="52" spans="1:5" s="7" customFormat="1" ht="32.25" x14ac:dyDescent="0.3">
      <c r="A52" s="23"/>
      <c r="B52" s="24" t="s">
        <v>128</v>
      </c>
      <c r="C52" s="36" t="s">
        <v>129</v>
      </c>
      <c r="D52" s="44">
        <v>184</v>
      </c>
      <c r="E52" s="45">
        <v>184</v>
      </c>
    </row>
    <row r="53" spans="1:5" s="7" customFormat="1" x14ac:dyDescent="0.3">
      <c r="A53" s="23"/>
      <c r="B53" s="24" t="s">
        <v>26</v>
      </c>
      <c r="C53" s="36" t="s">
        <v>123</v>
      </c>
      <c r="D53" s="44">
        <v>163696.9</v>
      </c>
      <c r="E53" s="45">
        <v>161456.9</v>
      </c>
    </row>
    <row r="54" spans="1:5" s="7" customFormat="1" x14ac:dyDescent="0.3">
      <c r="A54" s="23"/>
      <c r="B54" s="24" t="s">
        <v>12</v>
      </c>
      <c r="C54" s="36" t="s">
        <v>60</v>
      </c>
      <c r="D54" s="44">
        <v>502361</v>
      </c>
      <c r="E54" s="45">
        <v>502361</v>
      </c>
    </row>
    <row r="55" spans="1:5" s="7" customFormat="1" x14ac:dyDescent="0.3">
      <c r="A55" s="25" t="s">
        <v>115</v>
      </c>
      <c r="B55" s="26" t="s">
        <v>20</v>
      </c>
      <c r="C55" s="40" t="s">
        <v>100</v>
      </c>
      <c r="D55" s="46">
        <f t="shared" ref="D55:E55" si="6">D56+D57</f>
        <v>972884.6</v>
      </c>
      <c r="E55" s="48">
        <f t="shared" si="6"/>
        <v>972884.6</v>
      </c>
    </row>
    <row r="56" spans="1:5" s="7" customFormat="1" x14ac:dyDescent="0.3">
      <c r="A56" s="23"/>
      <c r="B56" s="24" t="s">
        <v>21</v>
      </c>
      <c r="C56" s="41" t="s">
        <v>22</v>
      </c>
      <c r="D56" s="44">
        <v>906180.5</v>
      </c>
      <c r="E56" s="45">
        <v>906180.5</v>
      </c>
    </row>
    <row r="57" spans="1:5" s="7" customFormat="1" ht="16.350000000000001" customHeight="1" x14ac:dyDescent="0.3">
      <c r="A57" s="23"/>
      <c r="B57" s="24" t="s">
        <v>61</v>
      </c>
      <c r="C57" s="41" t="s">
        <v>97</v>
      </c>
      <c r="D57" s="50">
        <v>66704.100000000006</v>
      </c>
      <c r="E57" s="51">
        <v>66704.100000000006</v>
      </c>
    </row>
    <row r="58" spans="1:5" x14ac:dyDescent="0.3">
      <c r="A58" s="25" t="s">
        <v>116</v>
      </c>
      <c r="B58" s="26">
        <v>1000</v>
      </c>
      <c r="C58" s="39" t="s">
        <v>25</v>
      </c>
      <c r="D58" s="46">
        <f t="shared" ref="D58:E58" si="7">D59+D60+D61+D62</f>
        <v>1214334.7000000002</v>
      </c>
      <c r="E58" s="48">
        <f t="shared" si="7"/>
        <v>1214334.7000000002</v>
      </c>
    </row>
    <row r="59" spans="1:5" x14ac:dyDescent="0.3">
      <c r="A59" s="23"/>
      <c r="B59" s="24">
        <v>1001</v>
      </c>
      <c r="C59" s="36" t="s">
        <v>62</v>
      </c>
      <c r="D59" s="44">
        <v>75028.800000000003</v>
      </c>
      <c r="E59" s="45">
        <v>75028.800000000003</v>
      </c>
    </row>
    <row r="60" spans="1:5" x14ac:dyDescent="0.3">
      <c r="A60" s="23"/>
      <c r="B60" s="24">
        <v>1003</v>
      </c>
      <c r="C60" s="36" t="s">
        <v>23</v>
      </c>
      <c r="D60" s="50">
        <v>464149.2</v>
      </c>
      <c r="E60" s="45">
        <v>464149.2</v>
      </c>
    </row>
    <row r="61" spans="1:5" x14ac:dyDescent="0.3">
      <c r="A61" s="23"/>
      <c r="B61" s="24">
        <v>1004</v>
      </c>
      <c r="C61" s="36" t="s">
        <v>69</v>
      </c>
      <c r="D61" s="44">
        <v>550308.1</v>
      </c>
      <c r="E61" s="45">
        <v>550308.1</v>
      </c>
    </row>
    <row r="62" spans="1:5" x14ac:dyDescent="0.3">
      <c r="A62" s="23"/>
      <c r="B62" s="24" t="s">
        <v>98</v>
      </c>
      <c r="C62" s="36" t="s">
        <v>99</v>
      </c>
      <c r="D62" s="44">
        <v>124848.6</v>
      </c>
      <c r="E62" s="51">
        <v>124848.6</v>
      </c>
    </row>
    <row r="63" spans="1:5" x14ac:dyDescent="0.3">
      <c r="A63" s="25" t="s">
        <v>117</v>
      </c>
      <c r="B63" s="26" t="s">
        <v>71</v>
      </c>
      <c r="C63" s="39" t="s">
        <v>80</v>
      </c>
      <c r="D63" s="46">
        <f t="shared" ref="D63:E63" si="8">D64+D65+D66</f>
        <v>527347.6</v>
      </c>
      <c r="E63" s="48">
        <f t="shared" si="8"/>
        <v>527347.6</v>
      </c>
    </row>
    <row r="64" spans="1:5" x14ac:dyDescent="0.3">
      <c r="A64" s="23"/>
      <c r="B64" s="24" t="s">
        <v>81</v>
      </c>
      <c r="C64" s="41" t="s">
        <v>82</v>
      </c>
      <c r="D64" s="44">
        <v>474820</v>
      </c>
      <c r="E64" s="45">
        <v>474820</v>
      </c>
    </row>
    <row r="65" spans="1:6" x14ac:dyDescent="0.3">
      <c r="A65" s="23"/>
      <c r="B65" s="24" t="s">
        <v>72</v>
      </c>
      <c r="C65" s="41" t="s">
        <v>83</v>
      </c>
      <c r="D65" s="44">
        <v>29237.4</v>
      </c>
      <c r="E65" s="45">
        <v>29237.4</v>
      </c>
    </row>
    <row r="66" spans="1:6" ht="32.25" x14ac:dyDescent="0.3">
      <c r="A66" s="23"/>
      <c r="B66" s="24" t="s">
        <v>84</v>
      </c>
      <c r="C66" s="41" t="s">
        <v>85</v>
      </c>
      <c r="D66" s="50">
        <v>23290.2</v>
      </c>
      <c r="E66" s="45">
        <v>23290.2</v>
      </c>
    </row>
    <row r="67" spans="1:6" x14ac:dyDescent="0.3">
      <c r="A67" s="28" t="s">
        <v>118</v>
      </c>
      <c r="B67" s="26" t="s">
        <v>86</v>
      </c>
      <c r="C67" s="40" t="s">
        <v>87</v>
      </c>
      <c r="D67" s="46">
        <f t="shared" ref="D67:E67" si="9">D68+D69</f>
        <v>99291</v>
      </c>
      <c r="E67" s="48">
        <f t="shared" si="9"/>
        <v>99291</v>
      </c>
    </row>
    <row r="68" spans="1:6" x14ac:dyDescent="0.3">
      <c r="A68" s="28"/>
      <c r="B68" s="24" t="s">
        <v>91</v>
      </c>
      <c r="C68" s="36" t="s">
        <v>92</v>
      </c>
      <c r="D68" s="44">
        <v>58988</v>
      </c>
      <c r="E68" s="45">
        <v>58988</v>
      </c>
    </row>
    <row r="69" spans="1:6" x14ac:dyDescent="0.3">
      <c r="A69" s="23"/>
      <c r="B69" s="24" t="s">
        <v>93</v>
      </c>
      <c r="C69" s="36" t="s">
        <v>94</v>
      </c>
      <c r="D69" s="44">
        <v>40303</v>
      </c>
      <c r="E69" s="45">
        <v>40303</v>
      </c>
    </row>
    <row r="70" spans="1:6" ht="34.5" customHeight="1" x14ac:dyDescent="0.3">
      <c r="A70" s="28" t="s">
        <v>119</v>
      </c>
      <c r="B70" s="26" t="s">
        <v>88</v>
      </c>
      <c r="C70" s="39" t="s">
        <v>89</v>
      </c>
      <c r="D70" s="46">
        <f t="shared" ref="D70:E70" si="10">D71</f>
        <v>820000</v>
      </c>
      <c r="E70" s="48">
        <f t="shared" si="10"/>
        <v>820000</v>
      </c>
    </row>
    <row r="71" spans="1:6" ht="34.5" customHeight="1" x14ac:dyDescent="0.3">
      <c r="A71" s="23"/>
      <c r="B71" s="24" t="s">
        <v>90</v>
      </c>
      <c r="C71" s="36" t="s">
        <v>95</v>
      </c>
      <c r="D71" s="44">
        <v>820000</v>
      </c>
      <c r="E71" s="45">
        <v>820000</v>
      </c>
    </row>
    <row r="72" spans="1:6" x14ac:dyDescent="0.3">
      <c r="A72" s="34"/>
      <c r="B72" s="29"/>
      <c r="C72" s="42" t="s">
        <v>65</v>
      </c>
      <c r="D72" s="49">
        <f>D18+D27+D29+D33+D40+D45+D48+D55+D58+D63+D67+D70</f>
        <v>25759452.000000004</v>
      </c>
      <c r="E72" s="54">
        <f>E18+E27+E29+E33+E40+E45+E48+E55+E58+E63+E67+E70</f>
        <v>25224071</v>
      </c>
      <c r="F72" s="52"/>
    </row>
    <row r="73" spans="1:6" x14ac:dyDescent="0.3">
      <c r="A73" s="9"/>
      <c r="B73" s="9"/>
      <c r="D73" s="53"/>
      <c r="E73" s="53"/>
    </row>
    <row r="74" spans="1:6" ht="26.25" x14ac:dyDescent="0.4">
      <c r="A74" s="9"/>
      <c r="B74" s="9"/>
      <c r="D74" s="16"/>
      <c r="E74" s="16"/>
    </row>
    <row r="75" spans="1:6" x14ac:dyDescent="0.3">
      <c r="A75" s="9"/>
      <c r="B75" s="9"/>
      <c r="D75" s="18"/>
      <c r="E75" s="18"/>
    </row>
    <row r="76" spans="1:6" ht="20.25" x14ac:dyDescent="0.3">
      <c r="A76" s="9"/>
      <c r="B76" s="9"/>
      <c r="D76" s="19"/>
      <c r="E76" s="19"/>
    </row>
    <row r="77" spans="1:6" x14ac:dyDescent="0.3">
      <c r="A77" s="9"/>
      <c r="B77" s="9"/>
      <c r="D77" s="18"/>
      <c r="E77" s="18"/>
    </row>
    <row r="78" spans="1:6" x14ac:dyDescent="0.3">
      <c r="A78" s="9"/>
      <c r="B78" s="9"/>
      <c r="D78" s="18"/>
      <c r="E78" s="18"/>
    </row>
    <row r="79" spans="1:6" x14ac:dyDescent="0.3">
      <c r="A79" s="9"/>
      <c r="B79" s="9"/>
      <c r="D79" s="18"/>
      <c r="E79" s="18"/>
    </row>
    <row r="80" spans="1:6" x14ac:dyDescent="0.3">
      <c r="A80" s="9"/>
      <c r="B80" s="9"/>
      <c r="D80" s="18"/>
      <c r="E80" s="18"/>
    </row>
    <row r="81" spans="1:5" x14ac:dyDescent="0.3">
      <c r="A81" s="9"/>
      <c r="B81" s="9"/>
      <c r="D81" s="18"/>
      <c r="E81" s="18"/>
    </row>
    <row r="82" spans="1:5" x14ac:dyDescent="0.3">
      <c r="A82" s="9"/>
      <c r="B82" s="9"/>
      <c r="D82" s="18"/>
      <c r="E82" s="18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10"/>
      <c r="B98" s="9"/>
      <c r="D98" s="18"/>
      <c r="E98" s="18"/>
    </row>
    <row r="99" spans="1:5" x14ac:dyDescent="0.3">
      <c r="A99" s="10"/>
      <c r="B99" s="9"/>
      <c r="D99" s="18"/>
      <c r="E99" s="18"/>
    </row>
    <row r="100" spans="1:5" x14ac:dyDescent="0.3">
      <c r="A100" s="10"/>
      <c r="B100" s="9"/>
      <c r="D100" s="18"/>
      <c r="E100" s="18"/>
    </row>
    <row r="101" spans="1:5" x14ac:dyDescent="0.3">
      <c r="A101" s="10"/>
      <c r="B101" s="9"/>
      <c r="D101" s="18"/>
      <c r="E101" s="18"/>
    </row>
    <row r="102" spans="1:5" x14ac:dyDescent="0.3">
      <c r="A102" s="10"/>
      <c r="B102" s="9"/>
      <c r="D102" s="18"/>
      <c r="E102" s="18"/>
    </row>
    <row r="103" spans="1:5" x14ac:dyDescent="0.3">
      <c r="A103" s="10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D130" s="18"/>
      <c r="E130" s="18"/>
    </row>
    <row r="131" spans="1:5" x14ac:dyDescent="0.3">
      <c r="D131" s="18"/>
      <c r="E131" s="18"/>
    </row>
    <row r="132" spans="1:5" x14ac:dyDescent="0.3">
      <c r="D132" s="18"/>
      <c r="E132" s="18"/>
    </row>
    <row r="133" spans="1:5" x14ac:dyDescent="0.3">
      <c r="D133" s="18"/>
      <c r="E133" s="18"/>
    </row>
    <row r="134" spans="1:5" x14ac:dyDescent="0.3">
      <c r="D134" s="18"/>
      <c r="E134" s="18"/>
    </row>
    <row r="135" spans="1:5" x14ac:dyDescent="0.3"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</sheetData>
  <mergeCells count="10">
    <mergeCell ref="C1:E1"/>
    <mergeCell ref="C2:E2"/>
    <mergeCell ref="C3:E3"/>
    <mergeCell ref="C4:E4"/>
    <mergeCell ref="A15:A16"/>
    <mergeCell ref="B15:B16"/>
    <mergeCell ref="C15:C16"/>
    <mergeCell ref="D15:E15"/>
    <mergeCell ref="B10:E10"/>
    <mergeCell ref="A11:E11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2018-10-20T07:38:02Z</cp:lastPrinted>
  <dcterms:created xsi:type="dcterms:W3CDTF">2004-10-20T05:45:23Z</dcterms:created>
  <dcterms:modified xsi:type="dcterms:W3CDTF">2018-10-20T07:40:59Z</dcterms:modified>
</cp:coreProperties>
</file>