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nagaeva\Documents\2017 год Уточнение № 4\Балашева апрель\"/>
    </mc:Choice>
  </mc:AlternateContent>
  <bookViews>
    <workbookView xWindow="0" yWindow="0" windowWidth="14370" windowHeight="7515"/>
  </bookViews>
  <sheets>
    <sheet name="2017 год" sheetId="2" r:id="rId1"/>
  </sheets>
  <definedNames>
    <definedName name="_xlnm._FilterDatabase" localSheetId="0" hidden="1">'2017 год'!$A$19:$D$105</definedName>
    <definedName name="_xlnm.Print_Titles" localSheetId="0">'2017 год'!$19:$19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2" l="1"/>
  <c r="D90" i="2"/>
  <c r="D85" i="2" l="1"/>
  <c r="D81" i="2" s="1"/>
  <c r="D67" i="2" l="1"/>
  <c r="D49" i="2" l="1"/>
  <c r="D30" i="2"/>
  <c r="D26" i="2"/>
  <c r="D22" i="2"/>
  <c r="D76" i="2"/>
  <c r="D72" i="2"/>
  <c r="D56" i="2"/>
  <c r="D20" i="2" l="1"/>
  <c r="D105" i="2" s="1"/>
</calcChain>
</file>

<file path=xl/sharedStrings.xml><?xml version="1.0" encoding="utf-8"?>
<sst xmlns="http://schemas.openxmlformats.org/spreadsheetml/2006/main" count="180" uniqueCount="122">
  <si>
    <t>(тыс.рублей)</t>
  </si>
  <si>
    <t>№ п/п</t>
  </si>
  <si>
    <t>Код</t>
  </si>
  <si>
    <t>Наименование</t>
  </si>
  <si>
    <t>Сумма</t>
  </si>
  <si>
    <t>1.</t>
  </si>
  <si>
    <t/>
  </si>
  <si>
    <t xml:space="preserve">Расходы за счёт субвенций бюджетам муниципальных образований – всего, </t>
  </si>
  <si>
    <t>в том числе:</t>
  </si>
  <si>
    <t>1.1.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</si>
  <si>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</si>
  <si>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1.2.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</si>
  <si>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</si>
  <si>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1.3.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</si>
  <si>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</si>
  <si>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1.4.</t>
  </si>
  <si>
    <t>Субвенции на осуществление отдельных государственных полномочий по поддержке сельскохозяйственного производства в Краснодарском крае</t>
  </si>
  <si>
    <t>1.5.</t>
  </si>
  <si>
    <t>1.6.</t>
  </si>
  <si>
    <t>1.7.</t>
  </si>
  <si>
    <t>Субвенции на осуществление отдельных государственных полномочий  по ведению учёта граждан отдельных категорий в качестве нуждающихся в жилых помещениях</t>
  </si>
  <si>
    <t>1.8.</t>
  </si>
  <si>
    <t>1.9.</t>
  </si>
  <si>
    <t>1.10.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</si>
  <si>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</si>
  <si>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1.11.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</si>
  <si>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</si>
  <si>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</si>
  <si>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</si>
  <si>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</si>
  <si>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1.12.</t>
  </si>
  <si>
    <t>1.13.</t>
  </si>
  <si>
    <t>1.14.</t>
  </si>
  <si>
    <t>1.15.</t>
  </si>
  <si>
    <t>Общее образование</t>
  </si>
  <si>
    <t>Физическая культура</t>
  </si>
  <si>
    <t>1.16.</t>
  </si>
  <si>
    <t>1.17.</t>
  </si>
  <si>
    <t>1.18.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</si>
  <si>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</si>
  <si>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1.19.</t>
  </si>
  <si>
    <t>1.20.</t>
  </si>
  <si>
    <t>1.21.</t>
  </si>
  <si>
    <t>1.22.</t>
  </si>
  <si>
    <t>1.23.</t>
  </si>
  <si>
    <t>1.24.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</si>
  <si>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</si>
  <si>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1.25.</t>
  </si>
  <si>
    <t>Субвенции на осуществление отдельных государственных полномочий по организации оздоровления и отдыха детей</t>
  </si>
  <si>
    <t>1.26.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</si>
  <si>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</si>
  <si>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1.27.</t>
  </si>
  <si>
    <t>1.28.</t>
  </si>
  <si>
    <t>1.29.</t>
  </si>
  <si>
    <t>1.30.</t>
  </si>
  <si>
    <t>Субвенции на осуществление отдельных государственных полномочий по обеспечению льготным питанием учащихся  из многодетных семей в муниципальных общеобразовательных организациях</t>
  </si>
  <si>
    <t>1.31.</t>
  </si>
  <si>
    <t>1.32.</t>
  </si>
  <si>
    <t>Дополнительное образование детей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</si>
  <si>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</si>
  <si>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2.</t>
  </si>
  <si>
    <t xml:space="preserve">Расходы за счёт субсидий бюджетам муниципальных образований - всего, </t>
  </si>
  <si>
    <t>2.1.</t>
  </si>
  <si>
    <t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</si>
  <si>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2.2.</t>
  </si>
  <si>
    <t>Всего расходов за счёт средств, передаваемых из краевого бюджета в 2017 году</t>
  </si>
  <si>
    <t>РАСХОДЫ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</si>
  <si>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</si>
  <si>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</si>
  <si>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</si>
  <si>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Субвенции на осуществление отдельных государственных полномочий по материально-техническому обеспечению пункта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</si>
  <si>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Дошкольное образование</t>
  </si>
  <si>
    <t xml:space="preserve">Субвенции на осуществление отдельных государственных полномочий по предоставлению 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 - всего, </t>
  </si>
  <si>
    <t>Субвенции по финансовому обеспечению получения образования в частных дошкольных и общеобразовательных организациях - всего,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</si>
  <si>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- всего,</t>
  </si>
  <si>
    <t xml:space="preserve"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воспитания, и постинтернатного сопровождения </t>
  </si>
  <si>
    <t>0501</t>
  </si>
  <si>
    <t>0701</t>
  </si>
  <si>
    <t>0702</t>
  </si>
  <si>
    <t>0703</t>
  </si>
  <si>
    <t>0707</t>
  </si>
  <si>
    <t>0801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</si>
  <si>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 (за исключением детей, обучающихся в федеральных образовательных организациях)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</si>
  <si>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</si>
  <si>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 xml:space="preserve"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 других специализированных медицинских организациях) в Краснодарском крае – всего, </t>
  </si>
  <si>
    <t>Субвенции на осуществление отдельных государственных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</si>
  <si>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 xml:space="preserve"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 – всего, </t>
  </si>
  <si>
    <t>Субвенции на 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 – всего,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</si>
  <si>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</si>
  <si>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 xml:space="preserve">2.3. </t>
  </si>
  <si>
    <t xml:space="preserve">                                                             к решению городской Думы     </t>
  </si>
  <si>
    <t xml:space="preserve">                                                             Краснодара</t>
  </si>
  <si>
    <t xml:space="preserve">                                                             от ___________ № _______</t>
  </si>
  <si>
    <t xml:space="preserve">                                                             от 22.12.2016 № 30 п. 4</t>
  </si>
  <si>
    <t xml:space="preserve">                                                              «ПРИЛОЖЕНИЕ № 20</t>
  </si>
  <si>
    <t>»</t>
  </si>
  <si>
    <t>за счёт средств, передаваемых из краевого бюджета в 2017 году в соответствии с Законом Краснодарского края «О краевом бюджете                                                                                        на 2017 год и на плановый период 2018 и 2019 годов»</t>
  </si>
  <si>
    <t xml:space="preserve"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иммуно-депрессанты, – всего, </t>
  </si>
  <si>
    <t>Субвенции на осуществление отдельных государственных полномочий по строительству, в том числе в рамках реализации региональной программы «Модернизация здравоохранения Краснодарского края на 2011 – 2016 годы», и реконструкцию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онко-логических диспансерах и других специализированных медицинских организациях) в Краснодарском крае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</si>
  <si>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крае, и по организации отдыха детей в профильных лагерях, организованных муниципальными образовательными организациями, осуществляю-щими организацию отдыха и оздоровления обучающихся в кани-кулярное время с дневным пребыванием с обязательной организацией их питания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</si>
  <si>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(за счёт средств краевого бюджета)</t>
  </si>
  <si>
    <t xml:space="preserve">2.4. </t>
  </si>
  <si>
    <t xml:space="preserve">Субсидии на организацию газоснабжения населения (поселений) </t>
  </si>
  <si>
    <t>2.5.</t>
  </si>
  <si>
    <t>за счет средств федерального бюджета</t>
  </si>
  <si>
    <t>за счет средств краевого бюджета</t>
  </si>
  <si>
    <t xml:space="preserve">2.6. </t>
  </si>
  <si>
    <t>Субсидии на дополнительную помощь местным бюджетам для решения социально значимых вопросов - всего,</t>
  </si>
  <si>
    <t>Жилищное хозяйство</t>
  </si>
  <si>
    <t>0503</t>
  </si>
  <si>
    <t>Благоустройство</t>
  </si>
  <si>
    <t>Культура</t>
  </si>
  <si>
    <t>Субвенции на осуществление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</si>
  <si>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 xml:space="preserve">Молодёжная политика </t>
  </si>
  <si>
    <t>Субсидии на развитие общественной инфраструктуры муниципаль-ного значения - всего,</t>
  </si>
  <si>
    <t>Субсидии на строительство (реконструкцию), капитальный ремонт и ремонт автомобильных дорог общего пользования местного значения, осуществляющиеся в рамках Программы комплексного развития транспортной инфраструктуры Краснодарской городской агломера-ции, - всего,</t>
  </si>
  <si>
    <t>2.7.</t>
  </si>
  <si>
    <t xml:space="preserve">2.8. </t>
  </si>
  <si>
    <t>Субсидии на строительство (реконструкцию)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</si>
  <si>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местного значения</t>
  </si>
  <si>
    <t xml:space="preserve">                                                             ПРИЛОЖЕНИЕ № 9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</si>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</sst>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"/>
    <numFmt numFmtId="166" formatCode="000\.00\.000\.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5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49" fontId="4" fillId="0" borderId="2" xfId="1" applyNumberFormat="1" applyFont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8" fillId="0" borderId="0" xfId="0" applyFont="1"/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top"/>
      <protection hidden="1"/>
    </xf>
    <xf numFmtId="0" fontId="2" fillId="0" borderId="6" xfId="1" applyNumberFormat="1" applyFont="1" applyFill="1" applyBorder="1" applyAlignment="1" applyProtection="1">
      <alignment horizontal="center" vertical="top"/>
      <protection hidden="1"/>
    </xf>
    <xf numFmtId="164" fontId="5" fillId="0" borderId="5" xfId="1" applyNumberFormat="1" applyFont="1" applyFill="1" applyBorder="1" applyAlignment="1" applyProtection="1">
      <alignment horizontal="center" vertical="justify"/>
      <protection hidden="1"/>
    </xf>
    <xf numFmtId="164" fontId="2" fillId="0" borderId="7" xfId="1" applyNumberFormat="1" applyFont="1" applyFill="1" applyBorder="1" applyAlignment="1" applyProtection="1">
      <alignment horizontal="center" vertical="justify"/>
      <protection hidden="1"/>
    </xf>
    <xf numFmtId="164" fontId="5" fillId="0" borderId="7" xfId="1" applyNumberFormat="1" applyFont="1" applyFill="1" applyBorder="1" applyAlignment="1" applyProtection="1">
      <alignment horizontal="center" vertical="justify"/>
      <protection hidden="1"/>
    </xf>
    <xf numFmtId="0" fontId="11" fillId="0" borderId="0" xfId="0" applyFont="1"/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0" fontId="5" fillId="0" borderId="6" xfId="1" applyNumberFormat="1" applyFont="1" applyFill="1" applyBorder="1" applyAlignment="1" applyProtection="1">
      <alignment horizontal="center" vertical="justify"/>
      <protection hidden="1"/>
    </xf>
    <xf numFmtId="0" fontId="0" fillId="0" borderId="0" xfId="0" applyFill="1"/>
    <xf numFmtId="0" fontId="2" fillId="0" borderId="8" xfId="1" applyNumberFormat="1" applyFont="1" applyFill="1" applyBorder="1" applyAlignment="1" applyProtection="1">
      <alignment horizontal="center" vertical="justify"/>
      <protection hidden="1"/>
    </xf>
    <xf numFmtId="0" fontId="2" fillId="0" borderId="9" xfId="1" applyNumberFormat="1" applyFont="1" applyFill="1" applyBorder="1" applyAlignment="1" applyProtection="1">
      <alignment horizontal="center" vertical="justify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49" fontId="4" fillId="0" borderId="3" xfId="1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/>
    <xf numFmtId="0" fontId="7" fillId="0" borderId="0" xfId="1" applyNumberFormat="1" applyFont="1" applyFill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justify" wrapText="1"/>
      <protection hidden="1"/>
    </xf>
    <xf numFmtId="0" fontId="2" fillId="0" borderId="7" xfId="1" applyNumberFormat="1" applyFont="1" applyFill="1" applyBorder="1" applyAlignment="1" applyProtection="1">
      <alignment horizontal="justify" wrapText="1"/>
      <protection hidden="1"/>
    </xf>
    <xf numFmtId="0" fontId="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7" xfId="1" applyNumberFormat="1" applyFont="1" applyFill="1" applyBorder="1" applyAlignment="1" applyProtection="1">
      <alignment horizontal="justify" wrapText="1"/>
      <protection hidden="1"/>
    </xf>
    <xf numFmtId="0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6" xfId="0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justify" wrapText="1"/>
    </xf>
    <xf numFmtId="0" fontId="14" fillId="0" borderId="0" xfId="0" applyFont="1" applyFill="1"/>
    <xf numFmtId="49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wrapText="1"/>
    </xf>
    <xf numFmtId="166" fontId="2" fillId="0" borderId="7" xfId="2" applyNumberFormat="1" applyFont="1" applyFill="1" applyBorder="1" applyAlignment="1" applyProtection="1">
      <alignment horizontal="left" wrapText="1"/>
      <protection hidden="1"/>
    </xf>
    <xf numFmtId="165" fontId="2" fillId="0" borderId="10" xfId="1" applyNumberFormat="1" applyFont="1" applyFill="1" applyBorder="1" applyAlignment="1" applyProtection="1">
      <protection hidden="1"/>
    </xf>
    <xf numFmtId="165" fontId="5" fillId="0" borderId="11" xfId="1" applyNumberFormat="1" applyFont="1" applyFill="1" applyBorder="1" applyAlignment="1" applyProtection="1">
      <protection hidden="1"/>
    </xf>
    <xf numFmtId="165" fontId="5" fillId="0" borderId="10" xfId="1" applyNumberFormat="1" applyFont="1" applyFill="1" applyBorder="1" applyAlignment="1" applyProtection="1">
      <protection hidden="1"/>
    </xf>
    <xf numFmtId="165" fontId="5" fillId="0" borderId="12" xfId="1" applyNumberFormat="1" applyFont="1" applyFill="1" applyBorder="1" applyAlignment="1" applyProtection="1">
      <protection hidden="1"/>
    </xf>
    <xf numFmtId="0" fontId="11" fillId="0" borderId="7" xfId="0" applyFont="1" applyFill="1" applyBorder="1" applyAlignment="1">
      <alignment horizontal="justify" vertical="justify" wrapText="1"/>
    </xf>
    <xf numFmtId="0" fontId="11" fillId="0" borderId="6" xfId="0" applyFont="1" applyFill="1" applyBorder="1" applyAlignment="1">
      <alignment horizontal="center" vertical="justify"/>
    </xf>
    <xf numFmtId="0" fontId="11" fillId="0" borderId="7" xfId="0" applyFont="1" applyFill="1" applyBorder="1" applyAlignment="1">
      <alignment horizontal="center" vertical="justify"/>
    </xf>
    <xf numFmtId="165" fontId="11" fillId="0" borderId="10" xfId="0" applyNumberFormat="1" applyFont="1" applyFill="1" applyBorder="1"/>
    <xf numFmtId="0" fontId="12" fillId="0" borderId="7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justify" wrapText="1"/>
    </xf>
    <xf numFmtId="164" fontId="11" fillId="0" borderId="7" xfId="0" applyNumberFormat="1" applyFont="1" applyFill="1" applyBorder="1" applyAlignment="1">
      <alignment horizontal="center" vertical="justify"/>
    </xf>
    <xf numFmtId="0" fontId="2" fillId="0" borderId="7" xfId="1" applyNumberFormat="1" applyFont="1" applyFill="1" applyBorder="1" applyAlignment="1" applyProtection="1">
      <alignment horizontal="justify" vertical="center" wrapText="1"/>
      <protection hidden="1"/>
    </xf>
    <xf numFmtId="165" fontId="2" fillId="0" borderId="10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abSelected="1" topLeftCell="A93" zoomScaleNormal="100" workbookViewId="0">
      <selection activeCell="A106" sqref="A106:XFD138"/>
    </sheetView>
  </sheetViews>
  <sheetFormatPr defaultRowHeight="15" outlineLevelRow="1" x14ac:dyDescent="0.25"/>
  <cols>
    <col min="1" max="1" width="5.28515625" customWidth="1"/>
    <col min="2" max="2" width="6.28515625" customWidth="1"/>
    <col min="3" max="3" width="65" customWidth="1"/>
    <col min="4" max="4" width="13.42578125" bestFit="1" customWidth="1"/>
    <col min="5" max="5" width="2.7109375" customWidth="1"/>
  </cols>
  <sheetData>
    <row r="1" spans="1:4" s="6" customFormat="1" ht="18.75" outlineLevel="1" x14ac:dyDescent="0.3">
      <c r="A1" s="5"/>
      <c r="B1" s="5"/>
      <c r="C1" s="52" t="s">
        <v>120</v>
      </c>
      <c r="D1" s="53"/>
    </row>
    <row r="2" spans="1:4" s="6" customFormat="1" ht="18.75" outlineLevel="1" x14ac:dyDescent="0.3">
      <c r="A2" s="5"/>
      <c r="B2" s="5"/>
      <c r="C2" s="52" t="s">
        <v>90</v>
      </c>
      <c r="D2" s="52"/>
    </row>
    <row r="3" spans="1:4" s="6" customFormat="1" ht="18.75" outlineLevel="1" x14ac:dyDescent="0.3">
      <c r="A3" s="5"/>
      <c r="B3" s="5"/>
      <c r="C3" s="52" t="s">
        <v>91</v>
      </c>
      <c r="D3" s="52"/>
    </row>
    <row r="4" spans="1:4" s="6" customFormat="1" ht="18.75" outlineLevel="1" x14ac:dyDescent="0.3">
      <c r="A4" s="5"/>
      <c r="B4" s="5"/>
      <c r="C4" s="52" t="s">
        <v>92</v>
      </c>
      <c r="D4" s="52"/>
    </row>
    <row r="5" spans="1:4" s="6" customFormat="1" ht="18.75" outlineLevel="1" x14ac:dyDescent="0.3">
      <c r="A5" s="5"/>
      <c r="B5" s="5"/>
      <c r="C5" s="19"/>
      <c r="D5" s="19"/>
    </row>
    <row r="6" spans="1:4" s="6" customFormat="1" ht="18.75" outlineLevel="1" x14ac:dyDescent="0.3">
      <c r="A6" s="5"/>
      <c r="B6" s="5"/>
      <c r="C6" s="52" t="s">
        <v>94</v>
      </c>
      <c r="D6" s="53"/>
    </row>
    <row r="7" spans="1:4" s="6" customFormat="1" ht="18.75" outlineLevel="1" x14ac:dyDescent="0.3">
      <c r="A7" s="5"/>
      <c r="B7" s="5"/>
      <c r="C7" s="52" t="s">
        <v>90</v>
      </c>
      <c r="D7" s="52"/>
    </row>
    <row r="8" spans="1:4" s="6" customFormat="1" ht="18.75" outlineLevel="1" x14ac:dyDescent="0.3">
      <c r="A8" s="5"/>
      <c r="B8" s="5"/>
      <c r="C8" s="52" t="s">
        <v>91</v>
      </c>
      <c r="D8" s="52"/>
    </row>
    <row r="9" spans="1:4" s="6" customFormat="1" ht="18.75" outlineLevel="1" x14ac:dyDescent="0.3">
      <c r="A9" s="5"/>
      <c r="B9" s="5"/>
      <c r="C9" s="52" t="s">
        <v>93</v>
      </c>
      <c r="D9" s="52"/>
    </row>
    <row r="10" spans="1:4" s="6" customFormat="1" ht="18.75" outlineLevel="1" x14ac:dyDescent="0.3">
      <c r="A10" s="5"/>
      <c r="B10" s="5"/>
      <c r="C10" s="19"/>
      <c r="D10" s="19"/>
    </row>
    <row r="11" spans="1:4" s="6" customFormat="1" ht="18.75" outlineLevel="1" x14ac:dyDescent="0.3">
      <c r="A11" s="5"/>
      <c r="B11" s="5"/>
      <c r="C11" s="23"/>
      <c r="D11" s="23"/>
    </row>
    <row r="12" spans="1:4" s="6" customFormat="1" ht="18.75" outlineLevel="1" x14ac:dyDescent="0.3">
      <c r="A12" s="5"/>
      <c r="B12" s="5"/>
      <c r="C12" s="5"/>
      <c r="D12" s="5"/>
    </row>
    <row r="13" spans="1:4" ht="18.75" customHeight="1" outlineLevel="1" x14ac:dyDescent="0.25">
      <c r="A13" s="54" t="s">
        <v>66</v>
      </c>
      <c r="B13" s="54"/>
      <c r="C13" s="54"/>
      <c r="D13" s="54"/>
    </row>
    <row r="14" spans="1:4" ht="57.75" customHeight="1" outlineLevel="1" x14ac:dyDescent="0.25">
      <c r="A14" s="54" t="s">
        <v>96</v>
      </c>
      <c r="B14" s="54"/>
      <c r="C14" s="54"/>
      <c r="D14" s="54"/>
    </row>
    <row r="15" spans="1:4" s="6" customFormat="1" ht="18.75" x14ac:dyDescent="0.3">
      <c r="A15" s="7"/>
      <c r="B15" s="7"/>
      <c r="C15" s="7"/>
      <c r="D15" s="7"/>
    </row>
    <row r="16" spans="1:4" s="6" customFormat="1" ht="15" customHeight="1" x14ac:dyDescent="0.3">
      <c r="A16" s="5"/>
      <c r="B16" s="5"/>
      <c r="C16" s="5"/>
      <c r="D16" s="5"/>
    </row>
    <row r="17" spans="1:4" ht="15" customHeight="1" x14ac:dyDescent="0.25">
      <c r="A17" s="1"/>
      <c r="B17" s="1"/>
      <c r="C17" s="2"/>
      <c r="D17" s="1" t="s">
        <v>0</v>
      </c>
    </row>
    <row r="18" spans="1:4" ht="30.75" customHeight="1" x14ac:dyDescent="0.25">
      <c r="A18" s="20" t="s">
        <v>1</v>
      </c>
      <c r="B18" s="21" t="s">
        <v>2</v>
      </c>
      <c r="C18" s="20" t="s">
        <v>3</v>
      </c>
      <c r="D18" s="4" t="s">
        <v>4</v>
      </c>
    </row>
    <row r="19" spans="1:4" ht="15.75" x14ac:dyDescent="0.25">
      <c r="A19" s="4">
        <v>1</v>
      </c>
      <c r="B19" s="3">
        <v>2</v>
      </c>
      <c r="C19" s="4">
        <v>3</v>
      </c>
      <c r="D19" s="4">
        <v>4</v>
      </c>
    </row>
    <row r="20" spans="1:4" ht="31.5" x14ac:dyDescent="0.25">
      <c r="A20" s="8" t="s">
        <v>5</v>
      </c>
      <c r="B20" s="10" t="s">
        <v>6</v>
      </c>
      <c r="C20" s="24" t="s">
        <v>7</v>
      </c>
      <c r="D20" s="39">
        <f>D22+D26+D30+D34+D35+D36+D37+D38+D39+D40+D41+D42+D43+D44+D45+D46+D47+D48+D49+D55+D56+D61+D62+D63+D64+D65+D66+D67+D71+D72+D76+D80</f>
        <v>7915776.0999999996</v>
      </c>
    </row>
    <row r="21" spans="1:4" ht="15.75" x14ac:dyDescent="0.25">
      <c r="A21" s="9" t="s">
        <v>6</v>
      </c>
      <c r="B21" s="11" t="s">
        <v>6</v>
      </c>
      <c r="C21" s="25" t="s">
        <v>8</v>
      </c>
      <c r="D21" s="38" t="s">
        <v>6</v>
      </c>
    </row>
    <row r="22" spans="1:4" ht="127.5" customHeight="1" x14ac:dyDescent="0.25">
      <c r="A22" s="14" t="s">
        <v>9</v>
      </c>
      <c r="B22" s="11"/>
      <c r="C22" s="42" t="s">
        <v>97</v>
      </c>
      <c r="D22" s="38">
        <f>D24+D25</f>
        <v>382884.3</v>
      </c>
    </row>
    <row r="23" spans="1:4" ht="15.75" x14ac:dyDescent="0.25">
      <c r="A23" s="14" t="s">
        <v>6</v>
      </c>
      <c r="B23" s="11" t="s">
        <v>6</v>
      </c>
      <c r="C23" s="25" t="s">
        <v>8</v>
      </c>
      <c r="D23" s="38" t="s">
        <v>6</v>
      </c>
    </row>
    <row r="24" spans="1:4" ht="15.75" x14ac:dyDescent="0.25">
      <c r="A24" s="14"/>
      <c r="B24" s="11">
        <v>902</v>
      </c>
      <c r="C24" s="25" t="s">
        <v>27</v>
      </c>
      <c r="D24" s="38">
        <v>377225.89999999997</v>
      </c>
    </row>
    <row r="25" spans="1:4" ht="15.75" x14ac:dyDescent="0.25">
      <c r="A25" s="14"/>
      <c r="B25" s="11">
        <v>909</v>
      </c>
      <c r="C25" s="25" t="s">
        <v>29</v>
      </c>
      <c r="D25" s="38">
        <v>5658.4</v>
      </c>
    </row>
    <row r="26" spans="1:4" s="13" customFormat="1" ht="124.5" customHeight="1" x14ac:dyDescent="0.25">
      <c r="A26" s="43" t="s">
        <v>11</v>
      </c>
      <c r="B26" s="44"/>
      <c r="C26" s="42" t="s">
        <v>72</v>
      </c>
      <c r="D26" s="45">
        <f>D28+D29</f>
        <v>24881.100000000002</v>
      </c>
    </row>
    <row r="27" spans="1:4" ht="15.75" x14ac:dyDescent="0.25">
      <c r="A27" s="14" t="s">
        <v>6</v>
      </c>
      <c r="B27" s="11" t="s">
        <v>6</v>
      </c>
      <c r="C27" s="25" t="s">
        <v>8</v>
      </c>
      <c r="D27" s="38" t="s">
        <v>6</v>
      </c>
    </row>
    <row r="28" spans="1:4" ht="15.75" x14ac:dyDescent="0.25">
      <c r="A28" s="14"/>
      <c r="B28" s="11">
        <v>902</v>
      </c>
      <c r="C28" s="25" t="s">
        <v>27</v>
      </c>
      <c r="D28" s="38">
        <v>24513.4</v>
      </c>
    </row>
    <row r="29" spans="1:4" ht="15.75" x14ac:dyDescent="0.25">
      <c r="A29" s="14"/>
      <c r="B29" s="11">
        <v>909</v>
      </c>
      <c r="C29" s="25" t="s">
        <v>29</v>
      </c>
      <c r="D29" s="38">
        <v>367.7</v>
      </c>
    </row>
    <row r="30" spans="1:4" ht="123.75" customHeight="1" x14ac:dyDescent="0.25">
      <c r="A30" s="14" t="s">
        <v>13</v>
      </c>
      <c r="B30" s="11" t="s">
        <v>6</v>
      </c>
      <c r="C30" s="26" t="s">
        <v>74</v>
      </c>
      <c r="D30" s="38">
        <f>D32+D33</f>
        <v>2156.1999999999998</v>
      </c>
    </row>
    <row r="31" spans="1:4" ht="15.75" x14ac:dyDescent="0.25">
      <c r="A31" s="14" t="s">
        <v>6</v>
      </c>
      <c r="B31" s="11" t="s">
        <v>6</v>
      </c>
      <c r="C31" s="25" t="s">
        <v>8</v>
      </c>
      <c r="D31" s="38" t="s">
        <v>6</v>
      </c>
    </row>
    <row r="32" spans="1:4" ht="15.75" x14ac:dyDescent="0.25">
      <c r="A32" s="14"/>
      <c r="B32" s="11">
        <v>703</v>
      </c>
      <c r="C32" s="25" t="s">
        <v>34</v>
      </c>
      <c r="D32" s="38">
        <v>917.5</v>
      </c>
    </row>
    <row r="33" spans="1:4" ht="15.75" x14ac:dyDescent="0.25">
      <c r="A33" s="14"/>
      <c r="B33" s="11">
        <v>1101</v>
      </c>
      <c r="C33" s="25" t="s">
        <v>35</v>
      </c>
      <c r="D33" s="38">
        <v>1238.7</v>
      </c>
    </row>
    <row r="34" spans="1:4" ht="47.25" x14ac:dyDescent="0.25">
      <c r="A34" s="14" t="s">
        <v>15</v>
      </c>
      <c r="B34" s="11">
        <v>104</v>
      </c>
      <c r="C34" s="27" t="s">
        <v>12</v>
      </c>
      <c r="D34" s="38">
        <v>11939.1</v>
      </c>
    </row>
    <row r="35" spans="1:4" ht="47.25" x14ac:dyDescent="0.25">
      <c r="A35" s="14" t="s">
        <v>17</v>
      </c>
      <c r="B35" s="11">
        <v>104</v>
      </c>
      <c r="C35" s="27" t="s">
        <v>10</v>
      </c>
      <c r="D35" s="38">
        <v>1000</v>
      </c>
    </row>
    <row r="36" spans="1:4" ht="117.75" customHeight="1" x14ac:dyDescent="0.25">
      <c r="A36" s="14" t="s">
        <v>18</v>
      </c>
      <c r="B36" s="11">
        <v>405</v>
      </c>
      <c r="C36" s="46" t="s">
        <v>67</v>
      </c>
      <c r="D36" s="38">
        <v>973.1</v>
      </c>
    </row>
    <row r="37" spans="1:4" ht="47.25" x14ac:dyDescent="0.25">
      <c r="A37" s="14" t="s">
        <v>19</v>
      </c>
      <c r="B37" s="11">
        <v>104</v>
      </c>
      <c r="C37" s="27" t="s">
        <v>16</v>
      </c>
      <c r="D37" s="38">
        <v>505.3</v>
      </c>
    </row>
    <row r="38" spans="1:4" ht="63" x14ac:dyDescent="0.25">
      <c r="A38" s="14" t="s">
        <v>21</v>
      </c>
      <c r="B38" s="11">
        <v>702</v>
      </c>
      <c r="C38" s="27" t="s">
        <v>55</v>
      </c>
      <c r="D38" s="38">
        <v>10984.6</v>
      </c>
    </row>
    <row r="39" spans="1:4" ht="47.25" x14ac:dyDescent="0.25">
      <c r="A39" s="14" t="s">
        <v>22</v>
      </c>
      <c r="B39" s="11">
        <v>104</v>
      </c>
      <c r="C39" s="25" t="s">
        <v>20</v>
      </c>
      <c r="D39" s="38">
        <v>4049.6</v>
      </c>
    </row>
    <row r="40" spans="1:4" ht="63" x14ac:dyDescent="0.25">
      <c r="A40" s="14" t="s">
        <v>23</v>
      </c>
      <c r="B40" s="11">
        <v>309</v>
      </c>
      <c r="C40" s="27" t="s">
        <v>59</v>
      </c>
      <c r="D40" s="38">
        <v>126</v>
      </c>
    </row>
    <row r="41" spans="1:4" ht="78.75" x14ac:dyDescent="0.25">
      <c r="A41" s="14" t="s">
        <v>25</v>
      </c>
      <c r="B41" s="11">
        <v>1004</v>
      </c>
      <c r="C41" s="27" t="s">
        <v>24</v>
      </c>
      <c r="D41" s="38">
        <v>104552.8</v>
      </c>
    </row>
    <row r="42" spans="1:4" ht="31.5" x14ac:dyDescent="0.25">
      <c r="A42" s="14" t="s">
        <v>30</v>
      </c>
      <c r="B42" s="11">
        <v>1006</v>
      </c>
      <c r="C42" s="27" t="s">
        <v>48</v>
      </c>
      <c r="D42" s="38">
        <v>506.4</v>
      </c>
    </row>
    <row r="43" spans="1:4" ht="47.25" x14ac:dyDescent="0.25">
      <c r="A43" s="14" t="s">
        <v>31</v>
      </c>
      <c r="B43" s="11">
        <v>1006</v>
      </c>
      <c r="C43" s="27" t="s">
        <v>46</v>
      </c>
      <c r="D43" s="38">
        <v>41357</v>
      </c>
    </row>
    <row r="44" spans="1:4" ht="96.75" customHeight="1" x14ac:dyDescent="0.25">
      <c r="A44" s="14" t="s">
        <v>32</v>
      </c>
      <c r="B44" s="11">
        <v>707</v>
      </c>
      <c r="C44" s="25" t="s">
        <v>121</v>
      </c>
      <c r="D44" s="38">
        <v>84.9</v>
      </c>
    </row>
    <row r="45" spans="1:4" ht="140.25" customHeight="1" x14ac:dyDescent="0.25">
      <c r="A45" s="14" t="s">
        <v>33</v>
      </c>
      <c r="B45" s="11">
        <v>1004</v>
      </c>
      <c r="C45" s="27" t="s">
        <v>82</v>
      </c>
      <c r="D45" s="38">
        <v>3957.3</v>
      </c>
    </row>
    <row r="46" spans="1:4" ht="94.5" x14ac:dyDescent="0.25">
      <c r="A46" s="14" t="s">
        <v>36</v>
      </c>
      <c r="B46" s="11">
        <v>1004</v>
      </c>
      <c r="C46" s="27" t="s">
        <v>83</v>
      </c>
      <c r="D46" s="38">
        <v>138019.4</v>
      </c>
    </row>
    <row r="47" spans="1:4" ht="63" x14ac:dyDescent="0.25">
      <c r="A47" s="14" t="s">
        <v>37</v>
      </c>
      <c r="B47" s="11">
        <v>1004</v>
      </c>
      <c r="C47" s="27" t="s">
        <v>68</v>
      </c>
      <c r="D47" s="38">
        <v>85142.9</v>
      </c>
    </row>
    <row r="48" spans="1:4" ht="47.25" x14ac:dyDescent="0.25">
      <c r="A48" s="14" t="s">
        <v>38</v>
      </c>
      <c r="B48" s="11">
        <v>104</v>
      </c>
      <c r="C48" s="27" t="s">
        <v>14</v>
      </c>
      <c r="D48" s="38">
        <v>505.2</v>
      </c>
    </row>
    <row r="49" spans="1:4" ht="188.25" customHeight="1" x14ac:dyDescent="0.25">
      <c r="A49" s="14" t="s">
        <v>40</v>
      </c>
      <c r="B49" s="11" t="s">
        <v>6</v>
      </c>
      <c r="C49" s="27" t="s">
        <v>84</v>
      </c>
      <c r="D49" s="38">
        <f>D51+D52+D53+D54</f>
        <v>365237.3</v>
      </c>
    </row>
    <row r="50" spans="1:4" ht="15.75" x14ac:dyDescent="0.25">
      <c r="A50" s="14" t="s">
        <v>6</v>
      </c>
      <c r="B50" s="11" t="s">
        <v>6</v>
      </c>
      <c r="C50" s="28" t="s">
        <v>8</v>
      </c>
      <c r="D50" s="38" t="s">
        <v>6</v>
      </c>
    </row>
    <row r="51" spans="1:4" ht="15.75" x14ac:dyDescent="0.25">
      <c r="A51" s="14"/>
      <c r="B51" s="11">
        <v>901</v>
      </c>
      <c r="C51" s="28" t="s">
        <v>26</v>
      </c>
      <c r="D51" s="38">
        <v>84677.5</v>
      </c>
    </row>
    <row r="52" spans="1:4" ht="15.75" x14ac:dyDescent="0.25">
      <c r="A52" s="14"/>
      <c r="B52" s="11">
        <v>902</v>
      </c>
      <c r="C52" s="28" t="s">
        <v>27</v>
      </c>
      <c r="D52" s="38">
        <v>78182.8</v>
      </c>
    </row>
    <row r="53" spans="1:4" ht="15.75" x14ac:dyDescent="0.25">
      <c r="A53" s="14"/>
      <c r="B53" s="11">
        <v>904</v>
      </c>
      <c r="C53" s="28" t="s">
        <v>28</v>
      </c>
      <c r="D53" s="38">
        <v>64238.3</v>
      </c>
    </row>
    <row r="54" spans="1:4" ht="15.75" x14ac:dyDescent="0.25">
      <c r="A54" s="14"/>
      <c r="B54" s="11">
        <v>909</v>
      </c>
      <c r="C54" s="28" t="s">
        <v>29</v>
      </c>
      <c r="D54" s="38">
        <v>138138.70000000001</v>
      </c>
    </row>
    <row r="55" spans="1:4" ht="171" customHeight="1" x14ac:dyDescent="0.25">
      <c r="A55" s="14" t="s">
        <v>41</v>
      </c>
      <c r="B55" s="11">
        <v>1003</v>
      </c>
      <c r="C55" s="27" t="s">
        <v>85</v>
      </c>
      <c r="D55" s="38">
        <v>462</v>
      </c>
    </row>
    <row r="56" spans="1:4" ht="110.25" customHeight="1" x14ac:dyDescent="0.25">
      <c r="A56" s="14" t="s">
        <v>42</v>
      </c>
      <c r="B56" s="11"/>
      <c r="C56" s="27" t="s">
        <v>86</v>
      </c>
      <c r="D56" s="38">
        <f>D58+D59+D60</f>
        <v>9264.7999999999993</v>
      </c>
    </row>
    <row r="57" spans="1:4" ht="15.75" x14ac:dyDescent="0.25">
      <c r="A57" s="14" t="s">
        <v>6</v>
      </c>
      <c r="B57" s="11" t="s">
        <v>6</v>
      </c>
      <c r="C57" s="28" t="s">
        <v>8</v>
      </c>
      <c r="D57" s="38" t="s">
        <v>6</v>
      </c>
    </row>
    <row r="58" spans="1:4" ht="15.75" x14ac:dyDescent="0.25">
      <c r="A58" s="14"/>
      <c r="B58" s="11">
        <v>701</v>
      </c>
      <c r="C58" s="26" t="s">
        <v>71</v>
      </c>
      <c r="D58" s="38">
        <v>3986.6</v>
      </c>
    </row>
    <row r="59" spans="1:4" ht="15.75" x14ac:dyDescent="0.25">
      <c r="A59" s="14"/>
      <c r="B59" s="11">
        <v>702</v>
      </c>
      <c r="C59" s="28" t="s">
        <v>34</v>
      </c>
      <c r="D59" s="38">
        <v>4945.3</v>
      </c>
    </row>
    <row r="60" spans="1:4" ht="15.75" x14ac:dyDescent="0.25">
      <c r="A60" s="14"/>
      <c r="B60" s="11">
        <v>703</v>
      </c>
      <c r="C60" s="28" t="s">
        <v>58</v>
      </c>
      <c r="D60" s="38">
        <v>332.9</v>
      </c>
    </row>
    <row r="61" spans="1:4" ht="63" x14ac:dyDescent="0.25">
      <c r="A61" s="14" t="s">
        <v>43</v>
      </c>
      <c r="B61" s="11">
        <v>1004</v>
      </c>
      <c r="C61" s="27" t="s">
        <v>69</v>
      </c>
      <c r="D61" s="38">
        <v>535.4</v>
      </c>
    </row>
    <row r="62" spans="1:4" s="16" customFormat="1" ht="78.75" x14ac:dyDescent="0.25">
      <c r="A62" s="14" t="s">
        <v>44</v>
      </c>
      <c r="B62" s="11">
        <v>1004</v>
      </c>
      <c r="C62" s="27" t="s">
        <v>75</v>
      </c>
      <c r="D62" s="38">
        <v>749.3</v>
      </c>
    </row>
    <row r="63" spans="1:4" ht="249" customHeight="1" x14ac:dyDescent="0.25">
      <c r="A63" s="14" t="s">
        <v>45</v>
      </c>
      <c r="B63" s="11">
        <v>902</v>
      </c>
      <c r="C63" s="46" t="s">
        <v>98</v>
      </c>
      <c r="D63" s="38">
        <v>9000</v>
      </c>
    </row>
    <row r="64" spans="1:4" ht="109.5" customHeight="1" x14ac:dyDescent="0.25">
      <c r="A64" s="14" t="s">
        <v>47</v>
      </c>
      <c r="B64" s="11">
        <v>1003</v>
      </c>
      <c r="C64" s="27" t="s">
        <v>39</v>
      </c>
      <c r="D64" s="38">
        <v>5.2</v>
      </c>
    </row>
    <row r="65" spans="1:4" ht="123.75" customHeight="1" x14ac:dyDescent="0.25">
      <c r="A65" s="14" t="s">
        <v>49</v>
      </c>
      <c r="B65" s="11">
        <v>501</v>
      </c>
      <c r="C65" s="46" t="s">
        <v>100</v>
      </c>
      <c r="D65" s="38">
        <v>70222.099999999991</v>
      </c>
    </row>
    <row r="66" spans="1:4" ht="156" customHeight="1" x14ac:dyDescent="0.25">
      <c r="A66" s="14" t="s">
        <v>51</v>
      </c>
      <c r="B66" s="11">
        <v>1006</v>
      </c>
      <c r="C66" s="27" t="s">
        <v>50</v>
      </c>
      <c r="D66" s="38">
        <v>1655</v>
      </c>
    </row>
    <row r="67" spans="1:4" ht="78.75" x14ac:dyDescent="0.25">
      <c r="A67" s="14" t="s">
        <v>52</v>
      </c>
      <c r="B67" s="11" t="s">
        <v>6</v>
      </c>
      <c r="C67" s="27" t="s">
        <v>87</v>
      </c>
      <c r="D67" s="38">
        <f>D69+D70</f>
        <v>1000</v>
      </c>
    </row>
    <row r="68" spans="1:4" ht="15.75" x14ac:dyDescent="0.25">
      <c r="A68" s="14" t="s">
        <v>6</v>
      </c>
      <c r="B68" s="11" t="s">
        <v>6</v>
      </c>
      <c r="C68" s="28" t="s">
        <v>8</v>
      </c>
      <c r="D68" s="38" t="s">
        <v>6</v>
      </c>
    </row>
    <row r="69" spans="1:4" ht="15.75" x14ac:dyDescent="0.25">
      <c r="A69" s="14"/>
      <c r="B69" s="11">
        <v>902</v>
      </c>
      <c r="C69" s="28" t="s">
        <v>27</v>
      </c>
      <c r="D69" s="38">
        <v>985.2</v>
      </c>
    </row>
    <row r="70" spans="1:4" ht="15.75" x14ac:dyDescent="0.25">
      <c r="A70" s="14"/>
      <c r="B70" s="11">
        <v>909</v>
      </c>
      <c r="C70" s="28" t="s">
        <v>29</v>
      </c>
      <c r="D70" s="38">
        <v>14.8</v>
      </c>
    </row>
    <row r="71" spans="1:4" ht="93" customHeight="1" x14ac:dyDescent="0.25">
      <c r="A71" s="14" t="s">
        <v>53</v>
      </c>
      <c r="B71" s="11">
        <v>405</v>
      </c>
      <c r="C71" s="47" t="s">
        <v>112</v>
      </c>
      <c r="D71" s="38">
        <v>3278.8</v>
      </c>
    </row>
    <row r="72" spans="1:4" ht="78.75" x14ac:dyDescent="0.25">
      <c r="A72" s="14" t="s">
        <v>54</v>
      </c>
      <c r="B72" s="11"/>
      <c r="C72" s="27" t="s">
        <v>88</v>
      </c>
      <c r="D72" s="38">
        <f>D74+D75</f>
        <v>6502790.7999999998</v>
      </c>
    </row>
    <row r="73" spans="1:4" ht="15.75" x14ac:dyDescent="0.25">
      <c r="A73" s="14"/>
      <c r="B73" s="11"/>
      <c r="C73" s="28" t="s">
        <v>8</v>
      </c>
      <c r="D73" s="38"/>
    </row>
    <row r="74" spans="1:4" ht="15.75" x14ac:dyDescent="0.25">
      <c r="A74" s="14"/>
      <c r="B74" s="11">
        <v>701</v>
      </c>
      <c r="C74" s="26" t="s">
        <v>71</v>
      </c>
      <c r="D74" s="38">
        <v>3289562.9</v>
      </c>
    </row>
    <row r="75" spans="1:4" ht="15.75" x14ac:dyDescent="0.25">
      <c r="A75" s="14"/>
      <c r="B75" s="11">
        <v>702</v>
      </c>
      <c r="C75" s="26" t="s">
        <v>34</v>
      </c>
      <c r="D75" s="38">
        <v>3213227.9</v>
      </c>
    </row>
    <row r="76" spans="1:4" ht="29.25" customHeight="1" x14ac:dyDescent="0.25">
      <c r="A76" s="14" t="s">
        <v>56</v>
      </c>
      <c r="B76" s="11"/>
      <c r="C76" s="27" t="s">
        <v>73</v>
      </c>
      <c r="D76" s="38">
        <f>D78+D79</f>
        <v>123096.6</v>
      </c>
    </row>
    <row r="77" spans="1:4" ht="15.75" x14ac:dyDescent="0.25">
      <c r="A77" s="14"/>
      <c r="B77" s="11"/>
      <c r="C77" s="28" t="s">
        <v>8</v>
      </c>
      <c r="D77" s="38"/>
    </row>
    <row r="78" spans="1:4" ht="15.75" x14ac:dyDescent="0.25">
      <c r="A78" s="14"/>
      <c r="B78" s="11">
        <v>701</v>
      </c>
      <c r="C78" s="26" t="s">
        <v>71</v>
      </c>
      <c r="D78" s="38">
        <v>83440.800000000003</v>
      </c>
    </row>
    <row r="79" spans="1:4" ht="15.75" x14ac:dyDescent="0.25">
      <c r="A79" s="14"/>
      <c r="B79" s="11">
        <v>702</v>
      </c>
      <c r="C79" s="26" t="s">
        <v>34</v>
      </c>
      <c r="D79" s="38">
        <v>39655.800000000003</v>
      </c>
    </row>
    <row r="80" spans="1:4" ht="126" x14ac:dyDescent="0.25">
      <c r="A80" s="14" t="s">
        <v>57</v>
      </c>
      <c r="B80" s="11">
        <v>702</v>
      </c>
      <c r="C80" s="46" t="s">
        <v>70</v>
      </c>
      <c r="D80" s="38">
        <v>14853.6</v>
      </c>
    </row>
    <row r="81" spans="1:4" ht="31.5" x14ac:dyDescent="0.25">
      <c r="A81" s="15" t="s">
        <v>60</v>
      </c>
      <c r="B81" s="12" t="s">
        <v>6</v>
      </c>
      <c r="C81" s="29" t="s">
        <v>61</v>
      </c>
      <c r="D81" s="40">
        <f>D83+D84+D85+D89+D90+D94+D103+D104</f>
        <v>2743376.8</v>
      </c>
    </row>
    <row r="82" spans="1:4" ht="15.75" x14ac:dyDescent="0.25">
      <c r="A82" s="14" t="s">
        <v>6</v>
      </c>
      <c r="B82" s="11" t="s">
        <v>6</v>
      </c>
      <c r="C82" s="28" t="s">
        <v>8</v>
      </c>
      <c r="D82" s="38" t="s">
        <v>6</v>
      </c>
    </row>
    <row r="83" spans="1:4" s="13" customFormat="1" ht="45.75" customHeight="1" x14ac:dyDescent="0.25">
      <c r="A83" s="43" t="s">
        <v>62</v>
      </c>
      <c r="B83" s="48">
        <v>801</v>
      </c>
      <c r="C83" s="27" t="s">
        <v>63</v>
      </c>
      <c r="D83" s="45">
        <v>137731.79999999999</v>
      </c>
    </row>
    <row r="84" spans="1:4" s="13" customFormat="1" ht="124.5" customHeight="1" x14ac:dyDescent="0.25">
      <c r="A84" s="43" t="s">
        <v>64</v>
      </c>
      <c r="B84" s="48">
        <v>707</v>
      </c>
      <c r="C84" s="25" t="s">
        <v>99</v>
      </c>
      <c r="D84" s="45">
        <v>30743.9</v>
      </c>
    </row>
    <row r="85" spans="1:4" s="13" customFormat="1" ht="30.75" customHeight="1" x14ac:dyDescent="0.25">
      <c r="A85" s="43" t="s">
        <v>89</v>
      </c>
      <c r="B85" s="48">
        <v>701</v>
      </c>
      <c r="C85" s="25" t="s">
        <v>114</v>
      </c>
      <c r="D85" s="45">
        <f>D87+D88</f>
        <v>569588</v>
      </c>
    </row>
    <row r="86" spans="1:4" s="13" customFormat="1" ht="15.75" x14ac:dyDescent="0.25">
      <c r="A86" s="43"/>
      <c r="B86" s="48"/>
      <c r="C86" s="25" t="s">
        <v>8</v>
      </c>
      <c r="D86" s="45"/>
    </row>
    <row r="87" spans="1:4" s="13" customFormat="1" ht="15.75" x14ac:dyDescent="0.25">
      <c r="A87" s="43"/>
      <c r="B87" s="48">
        <v>701</v>
      </c>
      <c r="C87" s="25" t="s">
        <v>71</v>
      </c>
      <c r="D87" s="45">
        <v>318630</v>
      </c>
    </row>
    <row r="88" spans="1:4" s="13" customFormat="1" ht="15.75" x14ac:dyDescent="0.25">
      <c r="A88" s="43"/>
      <c r="B88" s="48">
        <v>702</v>
      </c>
      <c r="C88" s="25" t="s">
        <v>34</v>
      </c>
      <c r="D88" s="45">
        <v>250958</v>
      </c>
    </row>
    <row r="89" spans="1:4" s="13" customFormat="1" ht="15" customHeight="1" x14ac:dyDescent="0.25">
      <c r="A89" s="43" t="s">
        <v>101</v>
      </c>
      <c r="B89" s="48">
        <v>502</v>
      </c>
      <c r="C89" s="25" t="s">
        <v>102</v>
      </c>
      <c r="D89" s="45">
        <v>26621.7</v>
      </c>
    </row>
    <row r="90" spans="1:4" s="13" customFormat="1" ht="83.25" customHeight="1" x14ac:dyDescent="0.25">
      <c r="A90" s="43" t="s">
        <v>103</v>
      </c>
      <c r="B90" s="48">
        <v>409</v>
      </c>
      <c r="C90" s="49" t="s">
        <v>115</v>
      </c>
      <c r="D90" s="45">
        <f>D92+D93</f>
        <v>1900000</v>
      </c>
    </row>
    <row r="91" spans="1:4" s="13" customFormat="1" ht="13.5" customHeight="1" x14ac:dyDescent="0.25">
      <c r="A91" s="43"/>
      <c r="B91" s="48"/>
      <c r="C91" s="49" t="s">
        <v>8</v>
      </c>
      <c r="D91" s="45"/>
    </row>
    <row r="92" spans="1:4" s="13" customFormat="1" ht="15" customHeight="1" x14ac:dyDescent="0.25">
      <c r="A92" s="43"/>
      <c r="B92" s="48"/>
      <c r="C92" s="25" t="s">
        <v>104</v>
      </c>
      <c r="D92" s="45">
        <v>1000000</v>
      </c>
    </row>
    <row r="93" spans="1:4" s="13" customFormat="1" ht="15" customHeight="1" x14ac:dyDescent="0.25">
      <c r="A93" s="43"/>
      <c r="B93" s="48"/>
      <c r="C93" s="25" t="s">
        <v>105</v>
      </c>
      <c r="D93" s="45">
        <v>900000</v>
      </c>
    </row>
    <row r="94" spans="1:4" s="34" customFormat="1" ht="31.5" customHeight="1" x14ac:dyDescent="0.25">
      <c r="A94" s="31" t="s">
        <v>106</v>
      </c>
      <c r="B94" s="32"/>
      <c r="C94" s="33" t="s">
        <v>107</v>
      </c>
      <c r="D94" s="50">
        <f>SUM(D95:D102)</f>
        <v>24000</v>
      </c>
    </row>
    <row r="95" spans="1:4" s="34" customFormat="1" ht="15.75" x14ac:dyDescent="0.25">
      <c r="A95" s="31"/>
      <c r="B95" s="32"/>
      <c r="C95" s="51" t="s">
        <v>8</v>
      </c>
      <c r="D95" s="50"/>
    </row>
    <row r="96" spans="1:4" s="34" customFormat="1" ht="15.75" x14ac:dyDescent="0.25">
      <c r="A96" s="31"/>
      <c r="B96" s="35" t="s">
        <v>76</v>
      </c>
      <c r="C96" s="36" t="s">
        <v>108</v>
      </c>
      <c r="D96" s="50">
        <v>1110</v>
      </c>
    </row>
    <row r="97" spans="1:5" s="34" customFormat="1" ht="15.75" x14ac:dyDescent="0.25">
      <c r="A97" s="31"/>
      <c r="B97" s="32" t="s">
        <v>109</v>
      </c>
      <c r="C97" s="36" t="s">
        <v>110</v>
      </c>
      <c r="D97" s="50">
        <v>1650</v>
      </c>
    </row>
    <row r="98" spans="1:5" s="34" customFormat="1" ht="15.75" x14ac:dyDescent="0.25">
      <c r="A98" s="31"/>
      <c r="B98" s="32" t="s">
        <v>77</v>
      </c>
      <c r="C98" s="33" t="s">
        <v>71</v>
      </c>
      <c r="D98" s="50">
        <v>7870</v>
      </c>
    </row>
    <row r="99" spans="1:5" s="34" customFormat="1" ht="15.75" x14ac:dyDescent="0.25">
      <c r="A99" s="31"/>
      <c r="B99" s="32" t="s">
        <v>78</v>
      </c>
      <c r="C99" s="37" t="s">
        <v>34</v>
      </c>
      <c r="D99" s="50">
        <v>9940</v>
      </c>
    </row>
    <row r="100" spans="1:5" s="34" customFormat="1" ht="15.75" x14ac:dyDescent="0.25">
      <c r="A100" s="31"/>
      <c r="B100" s="32" t="s">
        <v>79</v>
      </c>
      <c r="C100" s="37" t="s">
        <v>58</v>
      </c>
      <c r="D100" s="50">
        <v>2480</v>
      </c>
    </row>
    <row r="101" spans="1:5" s="34" customFormat="1" ht="15.75" x14ac:dyDescent="0.25">
      <c r="A101" s="31"/>
      <c r="B101" s="32" t="s">
        <v>80</v>
      </c>
      <c r="C101" s="36" t="s">
        <v>113</v>
      </c>
      <c r="D101" s="50">
        <v>400</v>
      </c>
    </row>
    <row r="102" spans="1:5" s="34" customFormat="1" ht="15.75" x14ac:dyDescent="0.25">
      <c r="A102" s="31"/>
      <c r="B102" s="32" t="s">
        <v>81</v>
      </c>
      <c r="C102" s="36" t="s">
        <v>111</v>
      </c>
      <c r="D102" s="50">
        <v>550</v>
      </c>
    </row>
    <row r="103" spans="1:5" s="34" customFormat="1" ht="31.5" x14ac:dyDescent="0.25">
      <c r="A103" s="43" t="s">
        <v>116</v>
      </c>
      <c r="B103" s="48">
        <v>409</v>
      </c>
      <c r="C103" s="49" t="s">
        <v>118</v>
      </c>
      <c r="D103" s="45">
        <v>22625</v>
      </c>
    </row>
    <row r="104" spans="1:5" s="34" customFormat="1" ht="31.5" x14ac:dyDescent="0.25">
      <c r="A104" s="43" t="s">
        <v>117</v>
      </c>
      <c r="B104" s="48">
        <v>409</v>
      </c>
      <c r="C104" s="49" t="s">
        <v>119</v>
      </c>
      <c r="D104" s="45">
        <v>32066.400000000001</v>
      </c>
    </row>
    <row r="105" spans="1:5" ht="31.5" x14ac:dyDescent="0.3">
      <c r="A105" s="17"/>
      <c r="B105" s="18"/>
      <c r="C105" s="30" t="s">
        <v>65</v>
      </c>
      <c r="D105" s="41">
        <f>D20+D81</f>
        <v>10659152.899999999</v>
      </c>
      <c r="E105" s="22" t="s">
        <v>95</v>
      </c>
    </row>
  </sheetData>
  <autoFilter ref="A19:D105"/>
  <mergeCells count="10">
    <mergeCell ref="C1:D1"/>
    <mergeCell ref="C2:D2"/>
    <mergeCell ref="C3:D3"/>
    <mergeCell ref="C4:D4"/>
    <mergeCell ref="A14:D14"/>
    <mergeCell ref="A13:D13"/>
    <mergeCell ref="C7:D7"/>
    <mergeCell ref="C8:D8"/>
    <mergeCell ref="C9:D9"/>
    <mergeCell ref="C6:D6"/>
  </mergeCells>
  <pageMargins left="1.1811023622047245" right="0.19685039370078741" top="0.78740157480314965" bottom="0.78740157480314965" header="0.51181102362204722" footer="0.31496062992125984"/>
  <pageSetup paperSize="9" scale="73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год</vt:lpstr>
      <vt:lpstr>'2017 год'!Заголовки_для_печати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Скрынникова Жанна Алексеевна</dc:creator>
  <cp:lastModifiedBy>Унагаева Галина Ивановна</cp:lastModifiedBy>
  <cp:lastPrinted>2017-03-31T07:02:27Z</cp:lastPrinted>
  <dcterms:created xsi:type="dcterms:W3CDTF">2016-10-27T14:04:24Z</dcterms:created>
  <dcterms:modified xsi:type="dcterms:W3CDTF">2017-04-04T11:02:08Z</dcterms:modified>
</cp:coreProperties>
</file>