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0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<sst xmlns="http://schemas.openxmlformats.org/spreadsheetml/2006/main" count="236" uniqueCount="141">
  <si>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</si>
  <si>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</si>
  <si>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</si>
  <si>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</si>
  <si>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</si>
  <si>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</si>
  <si>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</si>
  <si>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</si>
  <si>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</si>
  <si>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</si>
  <si>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</si>
  <si>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</si>
  <si>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</si>
  <si>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</si>
  <si>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</si>
  <si>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</si>
  <si>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</si>
  <si>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</si>
  <si>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</si>
  <si>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</si>
  <si>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</si>
  <si>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</si>
  <si>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</si>
  <si>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</si>
  <si>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</si>
  <si>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</si>
  <si>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</si>
  <si>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</si>
  <si>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</si>
  <si>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</si>
  <si>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</si>
  <si>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</si>
  <si>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</si>
  <si>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</si>
  <si>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</si>
  <si>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</si>
  <si>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</si>
  <si>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</si>
  <si>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</si>
  <si>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</si>
  <si>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</si>
  <si>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</si>
  <si>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</si>
  <si>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</si>
  <si>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</si>
  <si>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</si>
  <si>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</si>
  <si>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</si>
  <si>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</si>
  <si>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Решение городской Думы Краснодара от  17.12.2013 № 56 п.1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</si>
  <si>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</si>
  <si>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</si>
  <si>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</si>
  <si>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</si>
  <si>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</si>
  <si>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</si>
  <si>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</si>
  <si>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</si>
  <si>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</si>
  <si>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</si>
  <si>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</si>
  <si>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</si>
  <si>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</si>
  <si>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</si>
  <si>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</si>
  <si>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</si>
  <si>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</si>
  <si>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</si>
  <si>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</si>
  <si>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</si>
  <si>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</si>
  <si>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</si>
  <si>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</si>
  <si>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</si>
  <si>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</si>
  <si>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</si>
  <si>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</si>
  <si>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</si>
  <si>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</si>
  <si>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</si>
  <si>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</si>
  <si>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</si>
  <si>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</si>
  <si>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</si>
  <si>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</si>
  <si>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</si>
  <si>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</si>
  <si>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0,1 %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</si>
  <si>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</si>
  <si>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</si>
  <si>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ДФБК Краснодарского края</t>
  </si>
  <si>
    <t>на покрытие дефицита бюджета</t>
  </si>
  <si>
    <t>№ 21 от 24.05.2016</t>
  </si>
  <si>
    <t>150 000 000,00 24.05.2016</t>
  </si>
  <si>
    <r>
      <t xml:space="preserve">№ </t>
    </r>
    <r>
      <rPr>
        <sz val="6"/>
        <rFont val="Times New Roman"/>
        <family val="1"/>
      </rPr>
      <t>0318300119416000639_71487</t>
    </r>
    <r>
      <rPr>
        <sz val="7"/>
        <rFont val="Times New Roman"/>
        <family val="1"/>
      </rPr>
      <t xml:space="preserve"> от 20.06.2016</t>
    </r>
  </si>
  <si>
    <t>500 000 000,00                    20.06.2016</t>
  </si>
  <si>
    <r>
      <t xml:space="preserve">№ </t>
    </r>
    <r>
      <rPr>
        <sz val="6"/>
        <rFont val="Times New Roman"/>
        <family val="1"/>
      </rPr>
      <t>0318300119416000643_71487</t>
    </r>
    <r>
      <rPr>
        <sz val="7"/>
        <rFont val="Times New Roman"/>
        <family val="1"/>
      </rPr>
      <t xml:space="preserve"> от 20.06.2016</t>
    </r>
  </si>
  <si>
    <t>290 000 000,00                    20.06.2016</t>
  </si>
  <si>
    <r>
      <t xml:space="preserve">№ </t>
    </r>
    <r>
      <rPr>
        <sz val="6"/>
        <rFont val="Times New Roman"/>
        <family val="1"/>
      </rPr>
      <t>0318300119416000644_71487</t>
    </r>
    <r>
      <rPr>
        <sz val="7"/>
        <rFont val="Times New Roman"/>
        <family val="1"/>
      </rPr>
      <t xml:space="preserve"> от 20.06.2016</t>
    </r>
  </si>
  <si>
    <t>200 000 000,00                    20.06.2016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</si>
  <si>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</si>
  <si>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</si>
  <si>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</si>
  <si>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</si>
  <si>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</si>
  <si>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</si>
  <si>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</si>
  <si>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>Остаток на 01.01.2017</t>
  </si>
  <si>
    <t>по состоянию на 01 февраля 2017 года</t>
  </si>
  <si>
    <t>январь, 2017 год</t>
  </si>
  <si>
    <t>Изменение за январь 2017 года</t>
  </si>
  <si>
    <t>Остаток на 01.02.2017</t>
  </si>
  <si>
    <t xml:space="preserve">1.14/1     10.02.2014       </t>
  </si>
  <si>
    <t xml:space="preserve">1.14/2     10.02.2014       </t>
  </si>
  <si>
    <t xml:space="preserve">1.14/3     10.02.2014       </t>
  </si>
  <si>
    <t xml:space="preserve">1.14/4     10.02.2014       </t>
  </si>
  <si>
    <t xml:space="preserve">1.14/5     10.02.2014       </t>
  </si>
  <si>
    <t xml:space="preserve">1.14/6     10.02.2014       </t>
  </si>
  <si>
    <t xml:space="preserve">1.14/7     10.02.2014       </t>
  </si>
  <si>
    <t xml:space="preserve">1.14/8     10.02.2014       </t>
  </si>
  <si>
    <t xml:space="preserve">1.14/9     19.11.2014       </t>
  </si>
  <si>
    <t xml:space="preserve">1.14/10     19.11.2014       </t>
  </si>
  <si>
    <t xml:space="preserve">1.14/11     19.11.2014       </t>
  </si>
  <si>
    <t xml:space="preserve">1.14/12     19.11.2014       </t>
  </si>
  <si>
    <t xml:space="preserve">1.15/13     15.06.2015       </t>
  </si>
  <si>
    <t xml:space="preserve">1.15/14     15.06.2015       </t>
  </si>
  <si>
    <t xml:space="preserve">1.15/15         12.10.2015 </t>
  </si>
  <si>
    <t xml:space="preserve">1.15/16         02.11.2015 </t>
  </si>
  <si>
    <t xml:space="preserve">1.15/17         02.11.2015 </t>
  </si>
  <si>
    <t xml:space="preserve">1.15/18         02.11.2015 </t>
  </si>
  <si>
    <t xml:space="preserve">1.16/19         09.03.2016 </t>
  </si>
  <si>
    <t xml:space="preserve">1.16/20         04.04.2016 </t>
  </si>
  <si>
    <t xml:space="preserve">1.16/21         20.06.2016 </t>
  </si>
  <si>
    <t xml:space="preserve">1.16/22         20.06.2016 </t>
  </si>
  <si>
    <t xml:space="preserve">1.16/23         20.06.2016 </t>
  </si>
  <si>
    <t xml:space="preserve">1.16/24         24.10.2016 </t>
  </si>
  <si>
    <t xml:space="preserve">1.16/25         24.10.2016 </t>
  </si>
  <si>
    <t xml:space="preserve">1.16/26         28.11.2016 </t>
  </si>
  <si>
    <t>2.16/1              24.05.2016</t>
  </si>
  <si>
    <t>на 01 февраля 2017</t>
  </si>
  <si>
    <t xml:space="preserve">Остаток на 01.01.2017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</si>
</sst>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3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3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7" t="s">
        <v>9</v>
      </c>
      <c r="B4" s="117" t="s">
        <v>33</v>
      </c>
      <c r="C4" s="117" t="s">
        <v>34</v>
      </c>
      <c r="D4" s="117" t="s">
        <v>35</v>
      </c>
      <c r="E4" s="117" t="s">
        <v>36</v>
      </c>
      <c r="F4" s="117" t="s">
        <v>37</v>
      </c>
      <c r="G4" s="117" t="s">
        <v>38</v>
      </c>
      <c r="H4" s="117" t="s">
        <v>12</v>
      </c>
      <c r="I4" s="117" t="s">
        <v>39</v>
      </c>
      <c r="J4" s="117"/>
      <c r="K4" s="117"/>
      <c r="L4" s="121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8"/>
      <c r="B5" s="118"/>
      <c r="C5" s="118"/>
      <c r="D5" s="118"/>
      <c r="E5" s="118"/>
      <c r="F5" s="118"/>
      <c r="G5" s="118"/>
      <c r="H5" s="118"/>
      <c r="I5" s="27" t="s">
        <v>140</v>
      </c>
      <c r="J5" s="27" t="s">
        <v>110</v>
      </c>
      <c r="K5" s="27" t="s">
        <v>111</v>
      </c>
      <c r="L5" s="1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5" t="s">
        <v>7</v>
      </c>
      <c r="B9" s="116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9" t="s">
        <v>41</v>
      </c>
      <c r="B12" s="120"/>
      <c r="C12" s="120"/>
      <c r="D12" s="120"/>
      <c r="E12" s="120"/>
      <c r="F12" s="79"/>
      <c r="J12" s="79" t="s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68</v>
      </c>
      <c r="B14" s="2"/>
      <c r="C14" s="2"/>
      <c r="D14" s="2"/>
      <c r="E14" s="2"/>
      <c r="F14" s="2"/>
      <c r="J14" s="2" t="s">
        <v>69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" customFormat="1" ht="18" customHeight="1">
      <c r="A2" s="134" t="s">
        <v>139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6" t="s">
        <v>9</v>
      </c>
      <c r="B4" s="106" t="s">
        <v>32</v>
      </c>
      <c r="C4" s="107" t="s">
        <v>22</v>
      </c>
      <c r="D4" s="107" t="s">
        <v>23</v>
      </c>
      <c r="E4" s="107" t="s">
        <v>24</v>
      </c>
      <c r="F4" s="107" t="s">
        <v>25</v>
      </c>
      <c r="G4" s="107" t="s">
        <v>26</v>
      </c>
      <c r="H4" s="107" t="s">
        <v>27</v>
      </c>
      <c r="I4" s="107" t="s">
        <v>28</v>
      </c>
      <c r="J4" s="107" t="s">
        <v>29</v>
      </c>
      <c r="K4" s="107" t="s">
        <v>30</v>
      </c>
      <c r="L4" s="107" t="s">
        <v>31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39"/>
      <c r="B6" s="124"/>
      <c r="C6" s="124"/>
      <c r="D6" s="124"/>
      <c r="E6" s="131"/>
      <c r="F6" s="131"/>
      <c r="G6" s="95"/>
      <c r="H6" s="124"/>
      <c r="I6" s="124"/>
      <c r="J6" s="137"/>
      <c r="K6" s="131"/>
      <c r="L6" s="136"/>
    </row>
    <row r="7" spans="1:12" s="10" customFormat="1" ht="18.75" customHeight="1">
      <c r="A7" s="140"/>
      <c r="B7" s="125"/>
      <c r="C7" s="125"/>
      <c r="D7" s="125"/>
      <c r="E7" s="141"/>
      <c r="F7" s="126"/>
      <c r="G7" s="99"/>
      <c r="H7" s="128"/>
      <c r="I7" s="125"/>
      <c r="J7" s="138"/>
      <c r="K7" s="141"/>
      <c r="L7" s="125"/>
    </row>
    <row r="8" spans="1:12" s="10" customFormat="1" ht="52.5" customHeight="1">
      <c r="A8" s="126"/>
      <c r="B8" s="126"/>
      <c r="C8" s="126"/>
      <c r="D8" s="126"/>
      <c r="E8" s="126"/>
      <c r="F8" s="126"/>
      <c r="G8" s="129"/>
      <c r="H8" s="126"/>
      <c r="I8" s="126"/>
      <c r="J8" s="103"/>
      <c r="K8" s="126"/>
      <c r="L8" s="101"/>
    </row>
    <row r="9" spans="1:12" s="10" customFormat="1" ht="29.25" customHeight="1">
      <c r="A9" s="126"/>
      <c r="B9" s="126"/>
      <c r="C9" s="126"/>
      <c r="D9" s="126"/>
      <c r="E9" s="126"/>
      <c r="F9" s="126"/>
      <c r="G9" s="129"/>
      <c r="H9" s="126"/>
      <c r="I9" s="126"/>
      <c r="J9" s="102"/>
      <c r="K9" s="126"/>
      <c r="L9" s="101"/>
    </row>
    <row r="10" spans="1:12" s="10" customFormat="1" ht="84" customHeight="1">
      <c r="A10" s="127"/>
      <c r="B10" s="127"/>
      <c r="C10" s="127"/>
      <c r="D10" s="127"/>
      <c r="E10" s="127"/>
      <c r="F10" s="127"/>
      <c r="G10" s="130"/>
      <c r="H10" s="127"/>
      <c r="I10" s="127"/>
      <c r="J10" s="100"/>
      <c r="K10" s="127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E6:E10"/>
    <mergeCell ref="D6:D10"/>
    <mergeCell ref="C6:C10"/>
    <mergeCell ref="B6:B10"/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3">
      <selection activeCell="C21" sqref="C21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6.87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1.37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32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79" customFormat="1" ht="18" customHeight="1">
      <c r="A2" s="149" t="s">
        <v>109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7" t="s">
        <v>9</v>
      </c>
      <c r="B4" s="121" t="s">
        <v>10</v>
      </c>
      <c r="C4" s="117" t="s">
        <v>0</v>
      </c>
      <c r="D4" s="117" t="s">
        <v>16</v>
      </c>
      <c r="E4" s="121" t="s">
        <v>17</v>
      </c>
      <c r="F4" s="117" t="s">
        <v>15</v>
      </c>
      <c r="G4" s="117" t="s">
        <v>18</v>
      </c>
      <c r="H4" s="117" t="s">
        <v>13</v>
      </c>
      <c r="I4" s="117" t="s">
        <v>19</v>
      </c>
      <c r="J4" s="121" t="s">
        <v>4</v>
      </c>
      <c r="K4" s="117" t="s">
        <v>40</v>
      </c>
      <c r="L4" s="117"/>
      <c r="M4" s="117"/>
    </row>
    <row r="5" spans="1:13" ht="133.5" customHeight="1">
      <c r="A5" s="117"/>
      <c r="B5" s="151"/>
      <c r="C5" s="117"/>
      <c r="D5" s="117"/>
      <c r="E5" s="151"/>
      <c r="F5" s="117"/>
      <c r="G5" s="117"/>
      <c r="H5" s="117"/>
      <c r="I5" s="117"/>
      <c r="J5" s="151"/>
      <c r="K5" s="27" t="s">
        <v>107</v>
      </c>
      <c r="L5" s="27" t="s">
        <v>110</v>
      </c>
      <c r="M5" s="27" t="s">
        <v>111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72" customHeight="1">
      <c r="A7" s="139" t="s">
        <v>138</v>
      </c>
      <c r="B7" s="142" t="s">
        <v>86</v>
      </c>
      <c r="C7" s="144" t="s">
        <v>90</v>
      </c>
      <c r="D7" s="108" t="s">
        <v>92</v>
      </c>
      <c r="E7" s="108" t="s">
        <v>91</v>
      </c>
      <c r="F7" s="110">
        <v>150000000</v>
      </c>
      <c r="G7" s="139" t="s">
        <v>87</v>
      </c>
      <c r="H7" s="147">
        <v>42865</v>
      </c>
      <c r="I7" s="124" t="s">
        <v>93</v>
      </c>
      <c r="J7" s="124" t="s">
        <v>5</v>
      </c>
      <c r="K7" s="131">
        <v>150000000</v>
      </c>
      <c r="L7" s="131">
        <v>0</v>
      </c>
      <c r="M7" s="131">
        <f>SUM(K7+L7)</f>
        <v>150000000</v>
      </c>
    </row>
    <row r="8" spans="1:13" s="50" customFormat="1" ht="46.5" customHeight="1">
      <c r="A8" s="127"/>
      <c r="B8" s="143"/>
      <c r="C8" s="145"/>
      <c r="D8" s="109"/>
      <c r="E8" s="109"/>
      <c r="F8" s="111"/>
      <c r="G8" s="146"/>
      <c r="H8" s="127"/>
      <c r="I8" s="127"/>
      <c r="J8" s="127"/>
      <c r="K8" s="127"/>
      <c r="L8" s="127"/>
      <c r="M8" s="127"/>
    </row>
    <row r="9" spans="1:13" s="9" customFormat="1" ht="11.25">
      <c r="A9" s="52"/>
      <c r="B9" s="53"/>
      <c r="C9" s="53"/>
      <c r="D9" s="53"/>
      <c r="E9" s="53"/>
      <c r="F9" s="54">
        <f>SUM(F7:F8)</f>
        <v>150000000</v>
      </c>
      <c r="G9" s="53"/>
      <c r="H9" s="53"/>
      <c r="I9" s="53"/>
      <c r="J9" s="53"/>
      <c r="K9" s="54">
        <f>SUM(K7:K8)</f>
        <v>150000000</v>
      </c>
      <c r="L9" s="54">
        <f>SUM(L7:L8)</f>
        <v>0</v>
      </c>
      <c r="M9" s="54">
        <f>SUM(M7:M8)</f>
        <v>150000000</v>
      </c>
    </row>
    <row r="10" s="9" customFormat="1" ht="11.25"/>
    <row r="11" s="9" customFormat="1" ht="11.25"/>
    <row r="12" spans="1:13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mergeCells count="23">
    <mergeCell ref="G4:G5"/>
    <mergeCell ref="H4:H5"/>
    <mergeCell ref="K4:M4"/>
    <mergeCell ref="C4:C5"/>
    <mergeCell ref="E4:E5"/>
    <mergeCell ref="I4:I5"/>
    <mergeCell ref="J4:J5"/>
    <mergeCell ref="J7:J8"/>
    <mergeCell ref="G7:G8"/>
    <mergeCell ref="A1:M1"/>
    <mergeCell ref="A2:M2"/>
    <mergeCell ref="A4:A5"/>
    <mergeCell ref="B4:B5"/>
    <mergeCell ref="D4:D5"/>
    <mergeCell ref="F4:F5"/>
    <mergeCell ref="K7:K8"/>
    <mergeCell ref="L7:L8"/>
    <mergeCell ref="M7:M8"/>
    <mergeCell ref="A7:A8"/>
    <mergeCell ref="B7:B8"/>
    <mergeCell ref="C7:C8"/>
    <mergeCell ref="H7:H8"/>
    <mergeCell ref="I7:I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E37" sqref="E37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9.75390625" style="2" customWidth="1"/>
    <col min="10" max="10" width="10.625" style="2" customWidth="1"/>
    <col min="11" max="11" width="10.37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6" t="s">
        <v>100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28" customFormat="1" ht="15.75">
      <c r="A3" s="156" t="s">
        <v>108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="28" customFormat="1" ht="9" customHeight="1"/>
    <row r="5" spans="1:12" s="28" customFormat="1" ht="12.75">
      <c r="A5" s="132" t="s">
        <v>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77" customFormat="1" ht="12.75">
      <c r="A6" s="149" t="s">
        <v>109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7" t="s">
        <v>9</v>
      </c>
      <c r="B8" s="117" t="s">
        <v>0</v>
      </c>
      <c r="C8" s="121" t="s">
        <v>10</v>
      </c>
      <c r="D8" s="117" t="s">
        <v>11</v>
      </c>
      <c r="E8" s="117" t="s">
        <v>15</v>
      </c>
      <c r="F8" s="117" t="s">
        <v>12</v>
      </c>
      <c r="G8" s="117" t="s">
        <v>13</v>
      </c>
      <c r="H8" s="117" t="s">
        <v>14</v>
      </c>
      <c r="I8" s="121" t="s">
        <v>4</v>
      </c>
      <c r="J8" s="117" t="s">
        <v>40</v>
      </c>
      <c r="K8" s="117"/>
      <c r="L8" s="117"/>
    </row>
    <row r="9" spans="1:12" s="29" customFormat="1" ht="96" customHeight="1">
      <c r="A9" s="117"/>
      <c r="B9" s="117"/>
      <c r="C9" s="151"/>
      <c r="D9" s="117"/>
      <c r="E9" s="117"/>
      <c r="F9" s="117"/>
      <c r="G9" s="117"/>
      <c r="H9" s="117"/>
      <c r="I9" s="151"/>
      <c r="J9" s="27" t="s">
        <v>107</v>
      </c>
      <c r="K9" s="27" t="s">
        <v>110</v>
      </c>
      <c r="L9" s="27" t="s">
        <v>111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60.75" customHeight="1">
      <c r="A11" s="92" t="s">
        <v>112</v>
      </c>
      <c r="B11" s="61" t="s">
        <v>79</v>
      </c>
      <c r="C11" s="96" t="s">
        <v>49</v>
      </c>
      <c r="D11" s="61" t="s">
        <v>50</v>
      </c>
      <c r="E11" s="34">
        <v>140000000</v>
      </c>
      <c r="F11" s="98">
        <v>0.08134</v>
      </c>
      <c r="G11" s="35">
        <v>42774</v>
      </c>
      <c r="H11" s="34" t="s">
        <v>51</v>
      </c>
      <c r="I11" s="34" t="s">
        <v>5</v>
      </c>
      <c r="J11" s="5">
        <v>140000000</v>
      </c>
      <c r="K11" s="5">
        <v>0</v>
      </c>
      <c r="L11" s="5">
        <f>SUM(J11:K11)</f>
        <v>140000000</v>
      </c>
    </row>
    <row r="12" spans="1:12" s="36" customFormat="1" ht="60.75" customHeight="1">
      <c r="A12" s="92" t="s">
        <v>113</v>
      </c>
      <c r="B12" s="61" t="s">
        <v>79</v>
      </c>
      <c r="C12" s="96" t="s">
        <v>49</v>
      </c>
      <c r="D12" s="61" t="s">
        <v>43</v>
      </c>
      <c r="E12" s="34">
        <v>100000000</v>
      </c>
      <c r="F12" s="98">
        <v>0.08015</v>
      </c>
      <c r="G12" s="35">
        <v>42774</v>
      </c>
      <c r="H12" s="34" t="s">
        <v>44</v>
      </c>
      <c r="I12" s="34" t="s">
        <v>5</v>
      </c>
      <c r="J12" s="5">
        <v>100000000</v>
      </c>
      <c r="K12" s="5">
        <v>0</v>
      </c>
      <c r="L12" s="5">
        <f>SUM(J12:K12)</f>
        <v>100000000</v>
      </c>
    </row>
    <row r="13" spans="1:12" s="36" customFormat="1" ht="60.75" customHeight="1">
      <c r="A13" s="92" t="s">
        <v>114</v>
      </c>
      <c r="B13" s="61" t="s">
        <v>79</v>
      </c>
      <c r="C13" s="96" t="s">
        <v>49</v>
      </c>
      <c r="D13" s="61" t="s">
        <v>52</v>
      </c>
      <c r="E13" s="34">
        <v>140000000</v>
      </c>
      <c r="F13" s="98">
        <v>0.07985</v>
      </c>
      <c r="G13" s="35">
        <v>42774</v>
      </c>
      <c r="H13" s="34" t="s">
        <v>51</v>
      </c>
      <c r="I13" s="34" t="s">
        <v>5</v>
      </c>
      <c r="J13" s="5">
        <v>140000000</v>
      </c>
      <c r="K13" s="5">
        <v>0</v>
      </c>
      <c r="L13" s="5">
        <f>SUM(J13:K13)</f>
        <v>140000000</v>
      </c>
    </row>
    <row r="14" spans="1:12" s="36" customFormat="1" ht="60.75" customHeight="1">
      <c r="A14" s="105" t="s">
        <v>115</v>
      </c>
      <c r="B14" s="61" t="s">
        <v>79</v>
      </c>
      <c r="C14" s="96" t="s">
        <v>49</v>
      </c>
      <c r="D14" s="61" t="s">
        <v>45</v>
      </c>
      <c r="E14" s="34">
        <v>100000000</v>
      </c>
      <c r="F14" s="98">
        <v>0.07941</v>
      </c>
      <c r="G14" s="35">
        <v>42774</v>
      </c>
      <c r="H14" s="34" t="s">
        <v>44</v>
      </c>
      <c r="I14" s="34" t="s">
        <v>5</v>
      </c>
      <c r="J14" s="5">
        <v>100000000</v>
      </c>
      <c r="K14" s="5">
        <v>0</v>
      </c>
      <c r="L14" s="5">
        <f aca="true" t="shared" si="0" ref="L14:L20">SUM(J14:K14)</f>
        <v>100000000</v>
      </c>
    </row>
    <row r="15" spans="1:12" s="36" customFormat="1" ht="60.75" customHeight="1">
      <c r="A15" s="92" t="s">
        <v>116</v>
      </c>
      <c r="B15" s="61" t="s">
        <v>81</v>
      </c>
      <c r="C15" s="96" t="s">
        <v>49</v>
      </c>
      <c r="D15" s="61" t="s">
        <v>46</v>
      </c>
      <c r="E15" s="34">
        <v>100000000</v>
      </c>
      <c r="F15" s="104">
        <v>0.08033</v>
      </c>
      <c r="G15" s="35">
        <v>42774</v>
      </c>
      <c r="H15" s="34" t="s">
        <v>44</v>
      </c>
      <c r="I15" s="34" t="s">
        <v>5</v>
      </c>
      <c r="J15" s="5">
        <v>100000000</v>
      </c>
      <c r="K15" s="5">
        <v>0</v>
      </c>
      <c r="L15" s="5">
        <f t="shared" si="0"/>
        <v>100000000</v>
      </c>
    </row>
    <row r="16" spans="1:12" s="36" customFormat="1" ht="60.75" customHeight="1">
      <c r="A16" s="92" t="s">
        <v>117</v>
      </c>
      <c r="B16" s="61" t="s">
        <v>79</v>
      </c>
      <c r="C16" s="96" t="s">
        <v>49</v>
      </c>
      <c r="D16" s="61" t="s">
        <v>53</v>
      </c>
      <c r="E16" s="34">
        <v>140000000</v>
      </c>
      <c r="F16" s="98">
        <v>0.07948</v>
      </c>
      <c r="G16" s="35">
        <v>42774</v>
      </c>
      <c r="H16" s="34" t="s">
        <v>54</v>
      </c>
      <c r="I16" s="34" t="s">
        <v>5</v>
      </c>
      <c r="J16" s="5">
        <v>140000000</v>
      </c>
      <c r="K16" s="5">
        <v>0</v>
      </c>
      <c r="L16" s="5">
        <f t="shared" si="0"/>
        <v>140000000</v>
      </c>
    </row>
    <row r="17" spans="1:12" s="36" customFormat="1" ht="60.75" customHeight="1">
      <c r="A17" s="92" t="s">
        <v>118</v>
      </c>
      <c r="B17" s="61" t="s">
        <v>79</v>
      </c>
      <c r="C17" s="96" t="s">
        <v>49</v>
      </c>
      <c r="D17" s="61" t="s">
        <v>47</v>
      </c>
      <c r="E17" s="34">
        <v>140000000</v>
      </c>
      <c r="F17" s="98">
        <v>0.08026</v>
      </c>
      <c r="G17" s="35">
        <v>42774</v>
      </c>
      <c r="H17" s="34" t="s">
        <v>48</v>
      </c>
      <c r="I17" s="34" t="s">
        <v>5</v>
      </c>
      <c r="J17" s="5">
        <v>140000000</v>
      </c>
      <c r="K17" s="5">
        <v>0</v>
      </c>
      <c r="L17" s="5">
        <f t="shared" si="0"/>
        <v>140000000</v>
      </c>
    </row>
    <row r="18" spans="1:12" s="36" customFormat="1" ht="60.75" customHeight="1">
      <c r="A18" s="92" t="s">
        <v>119</v>
      </c>
      <c r="B18" s="61" t="s">
        <v>79</v>
      </c>
      <c r="C18" s="96" t="s">
        <v>49</v>
      </c>
      <c r="D18" s="61" t="s">
        <v>55</v>
      </c>
      <c r="E18" s="34">
        <v>140000000</v>
      </c>
      <c r="F18" s="98">
        <v>0.08134</v>
      </c>
      <c r="G18" s="35">
        <v>42774</v>
      </c>
      <c r="H18" s="34" t="s">
        <v>54</v>
      </c>
      <c r="I18" s="34" t="s">
        <v>5</v>
      </c>
      <c r="J18" s="5">
        <v>140000000</v>
      </c>
      <c r="K18" s="5">
        <v>0</v>
      </c>
      <c r="L18" s="5">
        <f t="shared" si="0"/>
        <v>140000000</v>
      </c>
    </row>
    <row r="19" spans="1:12" s="36" customFormat="1" ht="60.75" customHeight="1">
      <c r="A19" s="92" t="s">
        <v>120</v>
      </c>
      <c r="B19" s="61" t="s">
        <v>82</v>
      </c>
      <c r="C19" s="96" t="s">
        <v>49</v>
      </c>
      <c r="D19" s="61" t="s">
        <v>56</v>
      </c>
      <c r="E19" s="34">
        <v>200000000</v>
      </c>
      <c r="F19" s="98">
        <v>0.12</v>
      </c>
      <c r="G19" s="35">
        <v>43056</v>
      </c>
      <c r="H19" s="34" t="s">
        <v>58</v>
      </c>
      <c r="I19" s="34" t="s">
        <v>5</v>
      </c>
      <c r="J19" s="5">
        <v>200000000</v>
      </c>
      <c r="K19" s="5">
        <v>0</v>
      </c>
      <c r="L19" s="5">
        <f t="shared" si="0"/>
        <v>200000000</v>
      </c>
    </row>
    <row r="20" spans="1:12" s="36" customFormat="1" ht="60.75" customHeight="1">
      <c r="A20" s="92" t="s">
        <v>121</v>
      </c>
      <c r="B20" s="61" t="s">
        <v>82</v>
      </c>
      <c r="C20" s="96" t="s">
        <v>49</v>
      </c>
      <c r="D20" s="61" t="s">
        <v>57</v>
      </c>
      <c r="E20" s="34">
        <v>200000000</v>
      </c>
      <c r="F20" s="98">
        <v>0.12</v>
      </c>
      <c r="G20" s="35">
        <v>43056</v>
      </c>
      <c r="H20" s="34" t="s">
        <v>58</v>
      </c>
      <c r="I20" s="34" t="s">
        <v>5</v>
      </c>
      <c r="J20" s="5">
        <v>200000000</v>
      </c>
      <c r="K20" s="5">
        <v>0</v>
      </c>
      <c r="L20" s="5">
        <f t="shared" si="0"/>
        <v>200000000</v>
      </c>
    </row>
    <row r="21" spans="1:12" s="36" customFormat="1" ht="60.75" customHeight="1">
      <c r="A21" s="92" t="s">
        <v>122</v>
      </c>
      <c r="B21" s="61" t="s">
        <v>82</v>
      </c>
      <c r="C21" s="96" t="s">
        <v>49</v>
      </c>
      <c r="D21" s="61" t="s">
        <v>59</v>
      </c>
      <c r="E21" s="34">
        <v>200000000</v>
      </c>
      <c r="F21" s="98">
        <v>0.12</v>
      </c>
      <c r="G21" s="35">
        <v>43056</v>
      </c>
      <c r="H21" s="34" t="s">
        <v>61</v>
      </c>
      <c r="I21" s="34" t="s">
        <v>5</v>
      </c>
      <c r="J21" s="5">
        <v>200000000</v>
      </c>
      <c r="K21" s="5">
        <v>0</v>
      </c>
      <c r="L21" s="5">
        <f aca="true" t="shared" si="1" ref="L21:L27">SUM(J21:K21)</f>
        <v>200000000</v>
      </c>
    </row>
    <row r="22" spans="1:12" s="36" customFormat="1" ht="60.75" customHeight="1">
      <c r="A22" s="92" t="s">
        <v>123</v>
      </c>
      <c r="B22" s="61" t="s">
        <v>82</v>
      </c>
      <c r="C22" s="96" t="s">
        <v>49</v>
      </c>
      <c r="D22" s="61" t="s">
        <v>60</v>
      </c>
      <c r="E22" s="34">
        <v>200000000</v>
      </c>
      <c r="F22" s="98">
        <v>0.12</v>
      </c>
      <c r="G22" s="35">
        <v>43056</v>
      </c>
      <c r="H22" s="34" t="s">
        <v>62</v>
      </c>
      <c r="I22" s="34" t="s">
        <v>5</v>
      </c>
      <c r="J22" s="5">
        <v>200000000</v>
      </c>
      <c r="K22" s="5">
        <v>0</v>
      </c>
      <c r="L22" s="5">
        <f t="shared" si="1"/>
        <v>200000000</v>
      </c>
    </row>
    <row r="23" spans="1:12" s="36" customFormat="1" ht="60.75" customHeight="1">
      <c r="A23" s="92" t="s">
        <v>124</v>
      </c>
      <c r="B23" s="61" t="s">
        <v>80</v>
      </c>
      <c r="C23" s="96" t="s">
        <v>63</v>
      </c>
      <c r="D23" s="61" t="s">
        <v>64</v>
      </c>
      <c r="E23" s="34">
        <v>500000000</v>
      </c>
      <c r="F23" s="98">
        <v>0.1305</v>
      </c>
      <c r="G23" s="35">
        <v>42900</v>
      </c>
      <c r="H23" s="34" t="s">
        <v>65</v>
      </c>
      <c r="I23" s="34" t="s">
        <v>5</v>
      </c>
      <c r="J23" s="5">
        <v>500000000</v>
      </c>
      <c r="K23" s="5">
        <v>0</v>
      </c>
      <c r="L23" s="5">
        <f t="shared" si="1"/>
        <v>500000000</v>
      </c>
    </row>
    <row r="24" spans="1:12" s="36" customFormat="1" ht="60.75" customHeight="1">
      <c r="A24" s="92" t="s">
        <v>125</v>
      </c>
      <c r="B24" s="61" t="s">
        <v>83</v>
      </c>
      <c r="C24" s="96" t="s">
        <v>63</v>
      </c>
      <c r="D24" s="61" t="s">
        <v>66</v>
      </c>
      <c r="E24" s="34">
        <v>500000000</v>
      </c>
      <c r="F24" s="98">
        <v>0.1425</v>
      </c>
      <c r="G24" s="35">
        <v>42900</v>
      </c>
      <c r="H24" s="34" t="s">
        <v>67</v>
      </c>
      <c r="I24" s="34" t="s">
        <v>5</v>
      </c>
      <c r="J24" s="5">
        <v>500000000</v>
      </c>
      <c r="K24" s="5">
        <v>0</v>
      </c>
      <c r="L24" s="5">
        <f t="shared" si="1"/>
        <v>500000000</v>
      </c>
    </row>
    <row r="25" spans="1:12" s="36" customFormat="1" ht="60.75" customHeight="1">
      <c r="A25" s="105" t="s">
        <v>126</v>
      </c>
      <c r="B25" s="61" t="s">
        <v>72</v>
      </c>
      <c r="C25" s="96" t="s">
        <v>63</v>
      </c>
      <c r="D25" s="61" t="s">
        <v>70</v>
      </c>
      <c r="E25" s="34">
        <v>700000000</v>
      </c>
      <c r="F25" s="104">
        <v>0.135</v>
      </c>
      <c r="G25" s="35">
        <v>43384</v>
      </c>
      <c r="H25" s="34" t="s">
        <v>71</v>
      </c>
      <c r="I25" s="34" t="s">
        <v>5</v>
      </c>
      <c r="J25" s="5">
        <v>700000000</v>
      </c>
      <c r="K25" s="5">
        <v>0</v>
      </c>
      <c r="L25" s="5">
        <f t="shared" si="1"/>
        <v>700000000</v>
      </c>
    </row>
    <row r="26" spans="1:12" s="36" customFormat="1" ht="60.75" customHeight="1">
      <c r="A26" s="105" t="s">
        <v>127</v>
      </c>
      <c r="B26" s="61" t="s">
        <v>72</v>
      </c>
      <c r="C26" s="96" t="s">
        <v>63</v>
      </c>
      <c r="D26" s="61" t="s">
        <v>75</v>
      </c>
      <c r="E26" s="34">
        <v>500000000</v>
      </c>
      <c r="F26" s="104">
        <v>0.138</v>
      </c>
      <c r="G26" s="35">
        <v>43405</v>
      </c>
      <c r="H26" s="34" t="s">
        <v>76</v>
      </c>
      <c r="I26" s="34" t="s">
        <v>5</v>
      </c>
      <c r="J26" s="5">
        <v>500000000</v>
      </c>
      <c r="K26" s="5">
        <v>0</v>
      </c>
      <c r="L26" s="5">
        <f>SUM(J26:K26)</f>
        <v>500000000</v>
      </c>
    </row>
    <row r="27" spans="1:12" s="36" customFormat="1" ht="60.75" customHeight="1">
      <c r="A27" s="105" t="s">
        <v>128</v>
      </c>
      <c r="B27" s="61" t="s">
        <v>72</v>
      </c>
      <c r="C27" s="96" t="s">
        <v>63</v>
      </c>
      <c r="D27" s="61" t="s">
        <v>73</v>
      </c>
      <c r="E27" s="34">
        <v>500000000</v>
      </c>
      <c r="F27" s="104">
        <v>0.137025</v>
      </c>
      <c r="G27" s="35">
        <v>43405</v>
      </c>
      <c r="H27" s="34" t="s">
        <v>74</v>
      </c>
      <c r="I27" s="34" t="s">
        <v>5</v>
      </c>
      <c r="J27" s="5">
        <v>500000000</v>
      </c>
      <c r="K27" s="5">
        <v>0</v>
      </c>
      <c r="L27" s="5">
        <f t="shared" si="1"/>
        <v>500000000</v>
      </c>
    </row>
    <row r="28" spans="1:12" s="36" customFormat="1" ht="60.75" customHeight="1">
      <c r="A28" s="105" t="s">
        <v>129</v>
      </c>
      <c r="B28" s="61" t="s">
        <v>72</v>
      </c>
      <c r="C28" s="96" t="s">
        <v>63</v>
      </c>
      <c r="D28" s="61" t="s">
        <v>77</v>
      </c>
      <c r="E28" s="34">
        <v>700000000</v>
      </c>
      <c r="F28" s="104">
        <v>0.137025</v>
      </c>
      <c r="G28" s="35">
        <v>43405</v>
      </c>
      <c r="H28" s="34" t="s">
        <v>78</v>
      </c>
      <c r="I28" s="34" t="s">
        <v>5</v>
      </c>
      <c r="J28" s="5">
        <v>700000000</v>
      </c>
      <c r="K28" s="5">
        <v>0</v>
      </c>
      <c r="L28" s="5">
        <f aca="true" t="shared" si="2" ref="L28:L33">SUM(J28:K28)</f>
        <v>700000000</v>
      </c>
    </row>
    <row r="29" spans="1:12" s="36" customFormat="1" ht="60.75" customHeight="1">
      <c r="A29" s="105" t="s">
        <v>130</v>
      </c>
      <c r="B29" s="61" t="s">
        <v>79</v>
      </c>
      <c r="C29" s="96" t="s">
        <v>86</v>
      </c>
      <c r="D29" s="61" t="s">
        <v>84</v>
      </c>
      <c r="E29" s="34">
        <v>700000000</v>
      </c>
      <c r="F29" s="104">
        <v>0.13432</v>
      </c>
      <c r="G29" s="35">
        <v>43533</v>
      </c>
      <c r="H29" s="34" t="s">
        <v>85</v>
      </c>
      <c r="I29" s="34" t="s">
        <v>5</v>
      </c>
      <c r="J29" s="5">
        <v>700000000</v>
      </c>
      <c r="K29" s="5">
        <v>0</v>
      </c>
      <c r="L29" s="5">
        <f t="shared" si="2"/>
        <v>700000000</v>
      </c>
    </row>
    <row r="30" spans="1:12" s="36" customFormat="1" ht="60.75" customHeight="1">
      <c r="A30" s="105" t="s">
        <v>131</v>
      </c>
      <c r="B30" s="61" t="s">
        <v>80</v>
      </c>
      <c r="C30" s="96" t="s">
        <v>86</v>
      </c>
      <c r="D30" s="61" t="s">
        <v>88</v>
      </c>
      <c r="E30" s="34">
        <v>525000000</v>
      </c>
      <c r="F30" s="104">
        <v>0.1355</v>
      </c>
      <c r="G30" s="35">
        <v>43559</v>
      </c>
      <c r="H30" s="34" t="s">
        <v>89</v>
      </c>
      <c r="I30" s="34" t="s">
        <v>5</v>
      </c>
      <c r="J30" s="5">
        <v>525000000</v>
      </c>
      <c r="K30" s="5">
        <v>0</v>
      </c>
      <c r="L30" s="5">
        <f t="shared" si="2"/>
        <v>525000000</v>
      </c>
    </row>
    <row r="31" spans="1:12" s="36" customFormat="1" ht="60.75" customHeight="1">
      <c r="A31" s="105" t="s">
        <v>132</v>
      </c>
      <c r="B31" s="61" t="s">
        <v>80</v>
      </c>
      <c r="C31" s="96" t="s">
        <v>86</v>
      </c>
      <c r="D31" s="61" t="s">
        <v>94</v>
      </c>
      <c r="E31" s="34">
        <v>500000000</v>
      </c>
      <c r="F31" s="104">
        <v>0.11745</v>
      </c>
      <c r="G31" s="112">
        <v>43636</v>
      </c>
      <c r="H31" s="34" t="s">
        <v>95</v>
      </c>
      <c r="I31" s="34" t="s">
        <v>5</v>
      </c>
      <c r="J31" s="5">
        <v>500000000</v>
      </c>
      <c r="K31" s="5">
        <v>0</v>
      </c>
      <c r="L31" s="5">
        <f t="shared" si="2"/>
        <v>500000000</v>
      </c>
    </row>
    <row r="32" spans="1:12" s="36" customFormat="1" ht="60.75" customHeight="1">
      <c r="A32" s="105" t="s">
        <v>133</v>
      </c>
      <c r="B32" s="61" t="s">
        <v>80</v>
      </c>
      <c r="C32" s="96" t="s">
        <v>86</v>
      </c>
      <c r="D32" s="61" t="s">
        <v>96</v>
      </c>
      <c r="E32" s="34">
        <v>290000000</v>
      </c>
      <c r="F32" s="104">
        <v>0.119275</v>
      </c>
      <c r="G32" s="112">
        <v>43636</v>
      </c>
      <c r="H32" s="34" t="s">
        <v>97</v>
      </c>
      <c r="I32" s="34" t="s">
        <v>5</v>
      </c>
      <c r="J32" s="5">
        <v>290000000</v>
      </c>
      <c r="K32" s="5">
        <v>0</v>
      </c>
      <c r="L32" s="5">
        <f t="shared" si="2"/>
        <v>290000000</v>
      </c>
    </row>
    <row r="33" spans="1:12" s="36" customFormat="1" ht="60.75" customHeight="1">
      <c r="A33" s="105" t="s">
        <v>134</v>
      </c>
      <c r="B33" s="61" t="s">
        <v>80</v>
      </c>
      <c r="C33" s="96" t="s">
        <v>86</v>
      </c>
      <c r="D33" s="61" t="s">
        <v>98</v>
      </c>
      <c r="E33" s="34">
        <v>200000000</v>
      </c>
      <c r="F33" s="104">
        <v>0.11745</v>
      </c>
      <c r="G33" s="112">
        <v>43636</v>
      </c>
      <c r="H33" s="34" t="s">
        <v>99</v>
      </c>
      <c r="I33" s="34" t="s">
        <v>5</v>
      </c>
      <c r="J33" s="5">
        <v>200000000</v>
      </c>
      <c r="K33" s="5">
        <v>0</v>
      </c>
      <c r="L33" s="5">
        <f t="shared" si="2"/>
        <v>200000000</v>
      </c>
    </row>
    <row r="34" spans="1:12" s="36" customFormat="1" ht="60.75" customHeight="1">
      <c r="A34" s="105" t="s">
        <v>135</v>
      </c>
      <c r="B34" s="61" t="s">
        <v>80</v>
      </c>
      <c r="C34" s="96" t="s">
        <v>86</v>
      </c>
      <c r="D34" s="61" t="s">
        <v>101</v>
      </c>
      <c r="E34" s="34">
        <v>500000000</v>
      </c>
      <c r="F34" s="104">
        <v>0.107325</v>
      </c>
      <c r="G34" s="112">
        <v>43762</v>
      </c>
      <c r="H34" s="34" t="s">
        <v>102</v>
      </c>
      <c r="I34" s="34" t="s">
        <v>5</v>
      </c>
      <c r="J34" s="5">
        <v>500000000</v>
      </c>
      <c r="K34" s="5">
        <v>0</v>
      </c>
      <c r="L34" s="5">
        <f>SUM(J34:K34)</f>
        <v>500000000</v>
      </c>
    </row>
    <row r="35" spans="1:12" s="36" customFormat="1" ht="60.75" customHeight="1">
      <c r="A35" s="105" t="s">
        <v>136</v>
      </c>
      <c r="B35" s="61" t="s">
        <v>80</v>
      </c>
      <c r="C35" s="96" t="s">
        <v>86</v>
      </c>
      <c r="D35" s="61" t="s">
        <v>103</v>
      </c>
      <c r="E35" s="34">
        <v>400000000</v>
      </c>
      <c r="F35" s="104">
        <v>0.107325</v>
      </c>
      <c r="G35" s="112">
        <v>43762</v>
      </c>
      <c r="H35" s="34" t="s">
        <v>104</v>
      </c>
      <c r="I35" s="34" t="s">
        <v>5</v>
      </c>
      <c r="J35" s="5">
        <v>400000000</v>
      </c>
      <c r="K35" s="5">
        <v>0</v>
      </c>
      <c r="L35" s="5">
        <f>SUM(J35:K35)</f>
        <v>400000000</v>
      </c>
    </row>
    <row r="36" spans="1:12" s="36" customFormat="1" ht="60.75" customHeight="1">
      <c r="A36" s="105" t="s">
        <v>137</v>
      </c>
      <c r="B36" s="61" t="s">
        <v>80</v>
      </c>
      <c r="C36" s="96" t="s">
        <v>86</v>
      </c>
      <c r="D36" s="61" t="s">
        <v>106</v>
      </c>
      <c r="E36" s="34">
        <v>485000000</v>
      </c>
      <c r="F36" s="104">
        <v>0.0995</v>
      </c>
      <c r="G36" s="112">
        <v>43432</v>
      </c>
      <c r="H36" s="34" t="s">
        <v>105</v>
      </c>
      <c r="I36" s="34" t="s">
        <v>5</v>
      </c>
      <c r="J36" s="5">
        <v>485000000</v>
      </c>
      <c r="K36" s="5">
        <v>0</v>
      </c>
      <c r="L36" s="5">
        <f>SUM(J36:K36)</f>
        <v>485000000</v>
      </c>
    </row>
    <row r="37" spans="1:12" s="60" customFormat="1" ht="18" customHeight="1">
      <c r="A37" s="55"/>
      <c r="B37" s="56"/>
      <c r="C37" s="56"/>
      <c r="D37" s="56"/>
      <c r="E37" s="57">
        <f>SUM(E11:E36)</f>
        <v>8800000000</v>
      </c>
      <c r="F37" s="58"/>
      <c r="G37" s="59"/>
      <c r="H37" s="57"/>
      <c r="I37" s="57"/>
      <c r="J37" s="57">
        <f>SUM(J11:J36)</f>
        <v>8800000000</v>
      </c>
      <c r="K37" s="57">
        <f>SUM(K11:K36)</f>
        <v>0</v>
      </c>
      <c r="L37" s="57">
        <f>SUM(L11:L36)</f>
        <v>8800000000</v>
      </c>
    </row>
    <row r="38" spans="2:12" s="37" customFormat="1" ht="11.25">
      <c r="B38" s="38"/>
      <c r="C38" s="38"/>
      <c r="D38" s="38"/>
      <c r="E38" s="39"/>
      <c r="F38" s="40"/>
      <c r="G38" s="41"/>
      <c r="H38" s="39"/>
      <c r="I38" s="39"/>
      <c r="J38" s="39"/>
      <c r="K38" s="39"/>
      <c r="L38" s="39"/>
    </row>
    <row r="39" spans="2:12" s="37" customFormat="1" ht="16.5" customHeight="1">
      <c r="B39" s="38"/>
      <c r="C39" s="38"/>
      <c r="D39" s="38"/>
      <c r="E39" s="39"/>
      <c r="F39" s="40"/>
      <c r="G39" s="41"/>
      <c r="H39" s="39"/>
      <c r="I39" s="39"/>
      <c r="J39" s="39"/>
      <c r="K39" s="39"/>
      <c r="L39" s="39"/>
    </row>
    <row r="40" spans="2:11" ht="13.5" customHeight="1" hidden="1">
      <c r="B40" s="42"/>
      <c r="C40" s="42"/>
      <c r="D40" s="43"/>
      <c r="E40" s="44"/>
      <c r="F40" s="45"/>
      <c r="G40" s="152"/>
      <c r="H40" s="153"/>
      <c r="I40" s="46"/>
      <c r="J40" s="154" t="e">
        <f>(#REF!-#REF!-#REF!)</f>
        <v>#REF!</v>
      </c>
      <c r="K40" s="155"/>
    </row>
  </sheetData>
  <sheetProtection/>
  <mergeCells count="16">
    <mergeCell ref="J8:L8"/>
    <mergeCell ref="A8:A9"/>
    <mergeCell ref="C8:C9"/>
    <mergeCell ref="A3:L3"/>
    <mergeCell ref="A5:L5"/>
    <mergeCell ref="A6:L6"/>
    <mergeCell ref="G40:H40"/>
    <mergeCell ref="J40:K40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2016-10-27T08:49:09Z</cp:lastPrinted>
  <dcterms:created xsi:type="dcterms:W3CDTF">2006-07-21T09:16:27Z</dcterms:created>
  <dcterms:modified xsi:type="dcterms:W3CDTF">2017-01-11T14:20:39Z</dcterms:modified>
  <cp:category/>
  <cp:version/>
  <cp:contentType/>
  <cp:contentStatus/>
</cp:coreProperties>
</file>