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075" windowHeight="102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C37" i="1"/>
  <c r="V36"/>
  <c r="Z36"/>
  <c r="AA36"/>
  <c r="T36"/>
  <c r="Y36"/>
  <c r="X36"/>
  <c r="W36"/>
  <c r="U36"/>
  <c r="S36"/>
  <c r="R36"/>
  <c r="Q36"/>
  <c r="P36"/>
  <c r="N36"/>
  <c r="M36"/>
  <c r="L36"/>
  <c r="K36"/>
  <c r="J36"/>
  <c r="I36"/>
  <c r="H36"/>
  <c r="G36"/>
  <c r="F36"/>
  <c r="E36"/>
  <c r="D36"/>
  <c r="O36"/>
  <c r="J20"/>
  <c r="AC20" s="1"/>
  <c r="L20"/>
  <c r="K20"/>
  <c r="L21"/>
  <c r="C36"/>
  <c r="B36"/>
  <c r="I20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<sst xmlns="http://schemas.openxmlformats.org/spreadsheetml/2006/main" count="67" uniqueCount="55">
  <si>
    <t>дата</t>
  </si>
  <si>
    <t>Услуги банка</t>
  </si>
  <si>
    <t>налоги</t>
  </si>
  <si>
    <t>Юр.услуги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</si>
  <si>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</si>
  <si>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</si>
  <si>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</si>
  <si>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</si>
  <si>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</si>
  <si>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</si>
  <si>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</si>
  <si>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</si>
  <si>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</si>
  <si>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</si>
  <si>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</si>
  <si>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</si>
  <si>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З/П пр.,бух.</t>
  </si>
  <si>
    <t>НДФЛ</t>
  </si>
  <si>
    <t>Сд. Отчет</t>
  </si>
  <si>
    <t>канц.тов.</t>
  </si>
  <si>
    <t>проезд</t>
  </si>
  <si>
    <t>итого</t>
  </si>
  <si>
    <t>ИТОГО</t>
  </si>
  <si>
    <t>уб.террит</t>
  </si>
  <si>
    <t>Рем.кровли</t>
  </si>
  <si>
    <t>Налоги</t>
  </si>
  <si>
    <t>Итого</t>
  </si>
  <si>
    <t>материалы</t>
  </si>
  <si>
    <t>госпошл</t>
  </si>
  <si>
    <t>Расшифровка по статье "Управленческие расходы" за 2015 г.</t>
  </si>
  <si>
    <t>Расшифровка по статье "Содержание и ремонт жилья" за 2015 г.</t>
  </si>
  <si>
    <t>Рем.эл.щитков</t>
  </si>
  <si>
    <t>спил дерев</t>
  </si>
  <si>
    <t>покос травы</t>
  </si>
  <si>
    <t>Рем. Эл. пров.</t>
  </si>
  <si>
    <t>зам.канал.</t>
  </si>
  <si>
    <t>зам. предохран</t>
  </si>
  <si>
    <t>уборка блоков</t>
  </si>
  <si>
    <t>Мытье лестн</t>
  </si>
  <si>
    <t>Ревиз.эл.щ.общ</t>
  </si>
  <si>
    <t>уст-ка плаф</t>
  </si>
  <si>
    <t>пров. ХВС.ГВС</t>
  </si>
  <si>
    <t>штр.декл</t>
  </si>
  <si>
    <t>доставка</t>
  </si>
  <si>
    <t>Лаб. Исп.</t>
  </si>
  <si>
    <t>Вент. Кан</t>
  </si>
  <si>
    <t>термотех</t>
  </si>
  <si>
    <t>коваль</t>
  </si>
  <si>
    <t>опрессовка</t>
  </si>
  <si>
    <t>уб.мус. в подв.</t>
  </si>
  <si>
    <t>пров. Кан.</t>
  </si>
  <si>
    <t xml:space="preserve">уст. замков </t>
  </si>
  <si>
    <t>отоп</t>
  </si>
  <si>
    <t>мешки.перч.</t>
  </si>
  <si>
    <t>Рем.под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</si>
</sst>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0" fillId="0" borderId="7" xfId="0" applyBorder="1"/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8"/>
  <sheetViews>
    <sheetView tabSelected="1" topLeftCell="E1" workbookViewId="0">
      <selection activeCell="V26" sqref="V26"/>
    </sheetView>
  </sheetViews>
  <sheetFormatPr defaultRowHeight="15"/>
  <cols>
    <col min="1" max="1" width="8.42578125" customWidth="1"/>
    <col min="2" max="2" width="9" customWidth="1"/>
    <col min="3" max="3" width="14.7109375" customWidth="1"/>
    <col min="4" max="4" width="10.7109375" customWidth="1"/>
    <col min="5" max="5" width="12.42578125" customWidth="1"/>
    <col min="6" max="6" width="12" customWidth="1"/>
    <col min="7" max="7" width="9.85546875" customWidth="1"/>
    <col min="8" max="8" width="9" customWidth="1"/>
    <col min="9" max="9" width="8" customWidth="1"/>
    <col min="10" max="10" width="10.85546875" customWidth="1"/>
    <col min="11" max="11" width="9.42578125" customWidth="1"/>
    <col min="12" max="12" width="11.140625" customWidth="1"/>
    <col min="13" max="13" width="10" customWidth="1"/>
    <col min="14" max="14" width="11.5703125" customWidth="1"/>
    <col min="15" max="15" width="10" customWidth="1"/>
    <col min="16" max="16" width="9" customWidth="1"/>
    <col min="17" max="17" width="9.85546875" customWidth="1"/>
    <col min="18" max="18" width="8" customWidth="1"/>
    <col min="19" max="20" width="7.140625" customWidth="1"/>
    <col min="21" max="22" width="8.7109375" customWidth="1"/>
    <col min="23" max="23" width="7.85546875" customWidth="1"/>
    <col min="24" max="24" width="9.140625" customWidth="1"/>
    <col min="25" max="25" width="7.85546875" customWidth="1"/>
    <col min="26" max="26" width="10.7109375" customWidth="1"/>
    <col min="27" max="27" width="12.85546875" customWidth="1"/>
    <col min="28" max="28" width="8.28515625" hidden="1" customWidth="1"/>
    <col min="29" max="29" width="9.7109375" customWidth="1"/>
  </cols>
  <sheetData>
    <row r="2" spans="1:30" ht="18.75">
      <c r="B2" s="8" t="s">
        <v>29</v>
      </c>
      <c r="C2" s="8"/>
      <c r="D2" s="8"/>
      <c r="E2" s="8"/>
      <c r="F2" s="8"/>
    </row>
    <row r="3" spans="1:30" ht="1.5" customHeight="1"/>
    <row r="4" spans="1:30" ht="0.75" hidden="1" customHeight="1" thickBot="1"/>
    <row r="5" spans="1:30" ht="0.75" customHeight="1" thickBot="1"/>
    <row r="6" spans="1:30" ht="15.75" thickBot="1">
      <c r="A6" s="1" t="s">
        <v>0</v>
      </c>
      <c r="B6" s="2" t="s">
        <v>3</v>
      </c>
      <c r="C6" s="4" t="s">
        <v>1</v>
      </c>
      <c r="D6" s="5" t="s">
        <v>16</v>
      </c>
      <c r="E6" s="5" t="s">
        <v>17</v>
      </c>
      <c r="F6" s="5" t="s">
        <v>2</v>
      </c>
      <c r="G6" s="5" t="s">
        <v>42</v>
      </c>
      <c r="H6" s="5" t="s">
        <v>18</v>
      </c>
      <c r="I6" s="5" t="s">
        <v>19</v>
      </c>
      <c r="J6" s="5" t="s">
        <v>20</v>
      </c>
      <c r="K6" s="5" t="s">
        <v>28</v>
      </c>
      <c r="L6" s="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6" t="s">
        <v>21</v>
      </c>
      <c r="AD6" s="7"/>
    </row>
    <row r="7" spans="1:30" ht="14.25" customHeight="1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7"/>
    </row>
    <row r="8" spans="1:30">
      <c r="A8" s="1" t="s">
        <v>4</v>
      </c>
      <c r="B8" s="1"/>
      <c r="C8" s="1">
        <v>629.79</v>
      </c>
      <c r="D8" s="1">
        <v>13050</v>
      </c>
      <c r="E8" s="1">
        <v>1950</v>
      </c>
      <c r="F8" s="1">
        <v>4530</v>
      </c>
      <c r="G8" s="1"/>
      <c r="H8" s="1"/>
      <c r="I8" s="1">
        <v>142</v>
      </c>
      <c r="J8" s="1">
        <v>221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7"/>
    </row>
    <row r="9" spans="1:30">
      <c r="A9" s="1" t="s">
        <v>5</v>
      </c>
      <c r="B9" s="1"/>
      <c r="C9" s="1">
        <v>707.44</v>
      </c>
      <c r="D9" s="1">
        <v>13050</v>
      </c>
      <c r="E9" s="1">
        <v>1950</v>
      </c>
      <c r="F9" s="1">
        <v>4530</v>
      </c>
      <c r="G9" s="1"/>
      <c r="H9" s="1"/>
      <c r="I9" s="1">
        <v>316</v>
      </c>
      <c r="J9" s="1">
        <v>238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7"/>
    </row>
    <row r="10" spans="1:30">
      <c r="A10" s="1" t="s">
        <v>6</v>
      </c>
      <c r="B10" s="1"/>
      <c r="C10" s="1">
        <v>1082.5</v>
      </c>
      <c r="D10" s="1">
        <v>13050</v>
      </c>
      <c r="E10" s="1">
        <v>1950</v>
      </c>
      <c r="F10" s="1">
        <v>4530</v>
      </c>
      <c r="G10" s="1"/>
      <c r="H10" s="1">
        <v>100</v>
      </c>
      <c r="I10" s="1">
        <v>436.7</v>
      </c>
      <c r="J10" s="1">
        <v>340</v>
      </c>
      <c r="K10" s="1">
        <v>1400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7"/>
    </row>
    <row r="11" spans="1:30">
      <c r="A11" s="1" t="s">
        <v>7</v>
      </c>
      <c r="B11" s="1"/>
      <c r="C11" s="1">
        <v>652.22</v>
      </c>
      <c r="D11" s="1">
        <v>13050</v>
      </c>
      <c r="E11" s="1">
        <v>1950</v>
      </c>
      <c r="F11" s="1">
        <v>4530</v>
      </c>
      <c r="G11" s="1"/>
      <c r="H11" s="1"/>
      <c r="I11" s="1">
        <v>396</v>
      </c>
      <c r="J11" s="1">
        <v>493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7"/>
    </row>
    <row r="12" spans="1:30">
      <c r="A12" s="1" t="s">
        <v>8</v>
      </c>
      <c r="B12" s="1"/>
      <c r="C12" s="1">
        <v>804.09</v>
      </c>
      <c r="D12" s="1">
        <v>13050</v>
      </c>
      <c r="E12" s="1">
        <v>1950</v>
      </c>
      <c r="F12" s="1">
        <v>4530</v>
      </c>
      <c r="G12" s="1"/>
      <c r="H12" s="1"/>
      <c r="I12" s="1">
        <v>20</v>
      </c>
      <c r="J12" s="1">
        <v>612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7"/>
    </row>
    <row r="13" spans="1:30">
      <c r="A13" s="1" t="s">
        <v>9</v>
      </c>
      <c r="B13" s="1">
        <v>300</v>
      </c>
      <c r="C13" s="1">
        <v>938.36</v>
      </c>
      <c r="D13" s="1">
        <v>13050</v>
      </c>
      <c r="E13" s="1">
        <v>1950</v>
      </c>
      <c r="F13" s="1">
        <v>4530</v>
      </c>
      <c r="G13" s="1"/>
      <c r="H13" s="1">
        <v>1600</v>
      </c>
      <c r="I13" s="1">
        <v>22</v>
      </c>
      <c r="J13" s="1">
        <v>510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7"/>
    </row>
    <row r="14" spans="1:30">
      <c r="A14" s="1" t="s">
        <v>10</v>
      </c>
      <c r="B14" s="1"/>
      <c r="C14" s="1">
        <v>693.69</v>
      </c>
      <c r="D14" s="1">
        <v>13050</v>
      </c>
      <c r="E14" s="1">
        <v>1950</v>
      </c>
      <c r="F14" s="1">
        <v>4530</v>
      </c>
      <c r="G14" s="1"/>
      <c r="H14" s="1"/>
      <c r="I14" s="1"/>
      <c r="J14" s="1">
        <v>408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7"/>
    </row>
    <row r="15" spans="1:30">
      <c r="A15" s="1" t="s">
        <v>11</v>
      </c>
      <c r="B15" s="1"/>
      <c r="C15" s="1">
        <v>929.74</v>
      </c>
      <c r="D15" s="1">
        <v>13050</v>
      </c>
      <c r="E15" s="1">
        <v>1950</v>
      </c>
      <c r="F15" s="1">
        <v>4530</v>
      </c>
      <c r="G15" s="1"/>
      <c r="H15" s="1"/>
      <c r="I15" s="1">
        <v>126.71</v>
      </c>
      <c r="J15" s="1">
        <v>459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7"/>
    </row>
    <row r="16" spans="1:30">
      <c r="A16" s="1" t="s">
        <v>12</v>
      </c>
      <c r="B16" s="1">
        <v>500</v>
      </c>
      <c r="C16" s="1">
        <v>1054.6600000000001</v>
      </c>
      <c r="D16" s="1">
        <v>13050</v>
      </c>
      <c r="E16" s="1">
        <v>1950</v>
      </c>
      <c r="F16" s="1">
        <v>4530</v>
      </c>
      <c r="G16" s="1"/>
      <c r="H16" s="1"/>
      <c r="I16" s="1">
        <v>156</v>
      </c>
      <c r="J16" s="1">
        <v>255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7"/>
    </row>
    <row r="17" spans="1:30">
      <c r="A17" s="1" t="s">
        <v>13</v>
      </c>
      <c r="B17" s="1"/>
      <c r="C17" s="1">
        <v>755.72</v>
      </c>
      <c r="D17" s="1">
        <v>13050</v>
      </c>
      <c r="E17" s="1">
        <v>1950</v>
      </c>
      <c r="F17" s="1">
        <v>4530</v>
      </c>
      <c r="G17" s="1"/>
      <c r="H17" s="1"/>
      <c r="I17" s="1">
        <v>347</v>
      </c>
      <c r="J17" s="1">
        <v>289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"/>
    </row>
    <row r="18" spans="1:30">
      <c r="A18" s="1" t="s">
        <v>14</v>
      </c>
      <c r="B18" s="1">
        <v>1000</v>
      </c>
      <c r="C18" s="1">
        <v>776.24</v>
      </c>
      <c r="D18" s="1">
        <v>13050</v>
      </c>
      <c r="E18" s="1">
        <v>1950</v>
      </c>
      <c r="F18" s="1">
        <v>4530</v>
      </c>
      <c r="G18" s="1"/>
      <c r="H18" s="1"/>
      <c r="I18" s="1">
        <v>40</v>
      </c>
      <c r="J18" s="1">
        <v>289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7"/>
    </row>
    <row r="19" spans="1:30">
      <c r="A19" s="1" t="s">
        <v>15</v>
      </c>
      <c r="B19" s="1"/>
      <c r="C19" s="1">
        <v>802.51</v>
      </c>
      <c r="D19" s="1">
        <v>13050</v>
      </c>
      <c r="E19" s="1">
        <v>1950</v>
      </c>
      <c r="F19" s="1">
        <v>4530</v>
      </c>
      <c r="G19" s="1">
        <v>1000</v>
      </c>
      <c r="H19" s="1"/>
      <c r="I19" s="1"/>
      <c r="J19" s="1">
        <v>1107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"/>
    </row>
    <row r="20" spans="1:30">
      <c r="A20" s="1" t="s">
        <v>22</v>
      </c>
      <c r="B20" s="1">
        <f>SUM(B7:B19)</f>
        <v>1800</v>
      </c>
      <c r="C20" s="1">
        <f>SUM(C7:C19)</f>
        <v>9826.9599999999991</v>
      </c>
      <c r="D20" s="1">
        <f>SUM(D8:D19)</f>
        <v>156600</v>
      </c>
      <c r="E20" s="1">
        <f>SUM(E8:E19)</f>
        <v>23400</v>
      </c>
      <c r="F20" s="1">
        <f>SUM(F8:F19)</f>
        <v>54360</v>
      </c>
      <c r="G20" s="1">
        <f>SUM(G7:G19)</f>
        <v>1000</v>
      </c>
      <c r="H20" s="1">
        <f>SUM(H7:H19)</f>
        <v>1700</v>
      </c>
      <c r="I20" s="1">
        <f>SUM(I7:I19)</f>
        <v>2002.41</v>
      </c>
      <c r="J20" s="1">
        <f>SUM(J7:J19)</f>
        <v>5221</v>
      </c>
      <c r="K20" s="1">
        <f>SUM(K7:K19)</f>
        <v>1400</v>
      </c>
      <c r="L20" s="1">
        <f>L13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>
        <f>B20+C20+D20+E20+F20+G20+H20+I20+J20+K20</f>
        <v>257310.37</v>
      </c>
      <c r="AD20" s="7"/>
    </row>
    <row r="21" spans="1:30" ht="1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>
        <f>SUM(L7:L20)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"/>
    </row>
    <row r="22" spans="1:30" ht="26.25" customHeight="1">
      <c r="A22" s="9" t="s">
        <v>30</v>
      </c>
      <c r="B22" s="9"/>
      <c r="C22" s="9"/>
      <c r="D22" s="9"/>
      <c r="E22" s="9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7"/>
    </row>
    <row r="23" spans="1:30" ht="10.5" customHeight="1">
      <c r="A23" s="1"/>
      <c r="B23" s="1" t="s">
        <v>23</v>
      </c>
      <c r="C23" s="1" t="s">
        <v>39</v>
      </c>
      <c r="D23" s="1" t="s">
        <v>32</v>
      </c>
      <c r="E23" s="11" t="s">
        <v>31</v>
      </c>
      <c r="F23" s="1" t="s">
        <v>24</v>
      </c>
      <c r="G23" s="1" t="s">
        <v>33</v>
      </c>
      <c r="H23" s="1" t="s">
        <v>48</v>
      </c>
      <c r="I23" s="1" t="s">
        <v>44</v>
      </c>
      <c r="J23" s="1" t="s">
        <v>34</v>
      </c>
      <c r="K23" s="1" t="s">
        <v>35</v>
      </c>
      <c r="L23" s="1" t="s">
        <v>36</v>
      </c>
      <c r="M23" s="1" t="s">
        <v>37</v>
      </c>
      <c r="N23" s="1" t="s">
        <v>38</v>
      </c>
      <c r="O23" s="1" t="s">
        <v>40</v>
      </c>
      <c r="P23" s="1" t="s">
        <v>41</v>
      </c>
      <c r="Q23" s="1" t="s">
        <v>50</v>
      </c>
      <c r="R23" s="1" t="s">
        <v>47</v>
      </c>
      <c r="S23" s="1" t="s">
        <v>46</v>
      </c>
      <c r="T23" s="1" t="s">
        <v>52</v>
      </c>
      <c r="U23" s="1" t="s">
        <v>54</v>
      </c>
      <c r="V23" s="1" t="s">
        <v>51</v>
      </c>
      <c r="W23" s="1" t="s">
        <v>45</v>
      </c>
      <c r="X23" s="1" t="s">
        <v>27</v>
      </c>
      <c r="Y23" s="1" t="s">
        <v>43</v>
      </c>
      <c r="Z23" s="1" t="s">
        <v>53</v>
      </c>
      <c r="AA23" s="1" t="s">
        <v>49</v>
      </c>
      <c r="AB23" s="1"/>
      <c r="AC23" s="1" t="s">
        <v>25</v>
      </c>
      <c r="AD23" s="7"/>
    </row>
    <row r="24" spans="1:30">
      <c r="A24" s="1" t="s">
        <v>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7"/>
    </row>
    <row r="25" spans="1:30">
      <c r="A25" s="1" t="s">
        <v>5</v>
      </c>
      <c r="B25" s="1">
        <v>2500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148</v>
      </c>
      <c r="AA25" s="1"/>
      <c r="AB25" s="1"/>
      <c r="AC25" s="1"/>
      <c r="AD25" s="7"/>
    </row>
    <row r="26" spans="1:30">
      <c r="A26" s="1" t="s">
        <v>6</v>
      </c>
      <c r="B26" s="1">
        <v>5000</v>
      </c>
      <c r="C26" s="1"/>
      <c r="D26" s="1"/>
      <c r="E26" s="1">
        <v>2360</v>
      </c>
      <c r="F26" s="1">
        <v>7200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66779</v>
      </c>
      <c r="S26" s="1">
        <v>2100</v>
      </c>
      <c r="T26" s="1"/>
      <c r="U26" s="1"/>
      <c r="V26" s="1"/>
      <c r="W26" s="1"/>
      <c r="X26" s="1"/>
      <c r="Y26" s="1"/>
      <c r="Z26" s="1">
        <v>84</v>
      </c>
      <c r="AA26" s="1"/>
      <c r="AB26" s="1"/>
      <c r="AC26" s="1"/>
      <c r="AD26" s="7"/>
    </row>
    <row r="27" spans="1:30">
      <c r="A27" s="1" t="s">
        <v>7</v>
      </c>
      <c r="B27" s="1">
        <v>2500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388.2</v>
      </c>
      <c r="AA27" s="1"/>
      <c r="AB27" s="1"/>
      <c r="AC27" s="1"/>
      <c r="AD27" s="7"/>
    </row>
    <row r="28" spans="1:30">
      <c r="A28" s="1" t="s">
        <v>8</v>
      </c>
      <c r="B28" s="1">
        <v>2500</v>
      </c>
      <c r="C28" s="1">
        <v>6000</v>
      </c>
      <c r="D28" s="1">
        <v>3100</v>
      </c>
      <c r="E28" s="1"/>
      <c r="F28" s="1"/>
      <c r="G28" s="1">
        <v>4100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v>11500</v>
      </c>
      <c r="V28" s="1"/>
      <c r="W28" s="1"/>
      <c r="X28" s="1">
        <v>32272.58</v>
      </c>
      <c r="Y28" s="1">
        <v>450</v>
      </c>
      <c r="Z28" s="1"/>
      <c r="AA28" s="1"/>
      <c r="AB28" s="1"/>
      <c r="AC28" s="1"/>
      <c r="AD28" s="7"/>
    </row>
    <row r="29" spans="1:30">
      <c r="A29" s="1" t="s">
        <v>9</v>
      </c>
      <c r="B29" s="1">
        <v>2500</v>
      </c>
      <c r="C29" s="1"/>
      <c r="D29" s="1"/>
      <c r="E29" s="1"/>
      <c r="F29" s="1"/>
      <c r="G29" s="1"/>
      <c r="H29" s="1"/>
      <c r="I29" s="1"/>
      <c r="J29" s="1">
        <v>1600</v>
      </c>
      <c r="K29" s="1">
        <v>8000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v>8308.7999999999993</v>
      </c>
      <c r="Y29" s="1"/>
      <c r="Z29" s="1"/>
      <c r="AA29" s="1"/>
      <c r="AB29" s="1"/>
      <c r="AC29" s="1"/>
      <c r="AD29" s="7"/>
    </row>
    <row r="30" spans="1:30" ht="12.75" customHeight="1">
      <c r="A30" s="1" t="s">
        <v>10</v>
      </c>
      <c r="B30" s="1">
        <v>0</v>
      </c>
      <c r="C30" s="1"/>
      <c r="D30" s="1"/>
      <c r="E30" s="1"/>
      <c r="F30" s="1"/>
      <c r="G30" s="1"/>
      <c r="H30" s="1"/>
      <c r="I30" s="1"/>
      <c r="J30" s="1"/>
      <c r="K30" s="1"/>
      <c r="L30" s="1">
        <v>1400</v>
      </c>
      <c r="M30" s="1">
        <v>750</v>
      </c>
      <c r="N30" s="1">
        <v>2000</v>
      </c>
      <c r="O30" s="1"/>
      <c r="P30" s="1"/>
      <c r="Q30" s="1"/>
      <c r="R30" s="1"/>
      <c r="S30" s="1">
        <v>2100</v>
      </c>
      <c r="T30" s="1"/>
      <c r="U30" s="1">
        <v>70000</v>
      </c>
      <c r="V30" s="1"/>
      <c r="W30" s="1"/>
      <c r="X30" s="1">
        <v>778.79</v>
      </c>
      <c r="Y30" s="1"/>
      <c r="Z30" s="1"/>
      <c r="AA30" s="1"/>
      <c r="AB30" s="1"/>
      <c r="AC30" s="1"/>
      <c r="AD30" s="7"/>
    </row>
    <row r="31" spans="1:30" ht="13.5" customHeight="1">
      <c r="A31" s="1" t="s">
        <v>11</v>
      </c>
      <c r="B31" s="1">
        <v>2500</v>
      </c>
      <c r="C31" s="1"/>
      <c r="D31" s="1"/>
      <c r="E31" s="1"/>
      <c r="F31" s="1">
        <v>6800</v>
      </c>
      <c r="G31" s="1"/>
      <c r="H31" s="1">
        <v>16000</v>
      </c>
      <c r="I31" s="1">
        <v>13403</v>
      </c>
      <c r="J31" s="1"/>
      <c r="K31" s="1"/>
      <c r="L31" s="1">
        <v>1000</v>
      </c>
      <c r="M31" s="1"/>
      <c r="N31" s="1"/>
      <c r="O31" s="1">
        <v>4400</v>
      </c>
      <c r="P31" s="1">
        <v>1500</v>
      </c>
      <c r="Q31" s="1"/>
      <c r="R31" s="1"/>
      <c r="S31" s="1"/>
      <c r="T31" s="1"/>
      <c r="U31" s="1"/>
      <c r="V31" s="1"/>
      <c r="W31" s="1">
        <v>7400</v>
      </c>
      <c r="X31" s="1">
        <v>5029.1000000000004</v>
      </c>
      <c r="Y31" s="1"/>
      <c r="Z31" s="1"/>
      <c r="AA31" s="1"/>
      <c r="AB31" s="1"/>
      <c r="AC31" s="1"/>
      <c r="AD31" s="7"/>
    </row>
    <row r="32" spans="1:30">
      <c r="A32" s="1" t="s">
        <v>12</v>
      </c>
      <c r="B32" s="1">
        <v>2500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5500</v>
      </c>
      <c r="P32" s="1"/>
      <c r="Q32" s="1"/>
      <c r="R32" s="1"/>
      <c r="S32" s="1"/>
      <c r="T32" s="1"/>
      <c r="U32" s="1"/>
      <c r="V32" s="1"/>
      <c r="W32" s="1"/>
      <c r="X32" s="1">
        <v>2742.07</v>
      </c>
      <c r="Y32" s="1"/>
      <c r="Z32" s="1"/>
      <c r="AA32" s="1"/>
      <c r="AB32" s="1"/>
      <c r="AC32" s="1"/>
      <c r="AD32" s="7"/>
    </row>
    <row r="33" spans="1:30">
      <c r="A33" s="1" t="s">
        <v>13</v>
      </c>
      <c r="B33" s="1"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3000</v>
      </c>
      <c r="P33" s="1"/>
      <c r="Q33" s="1">
        <v>600</v>
      </c>
      <c r="R33" s="1"/>
      <c r="S33" s="1">
        <v>2100</v>
      </c>
      <c r="T33" s="1">
        <v>1000</v>
      </c>
      <c r="U33" s="1"/>
      <c r="V33" s="1">
        <v>3000</v>
      </c>
      <c r="W33" s="1"/>
      <c r="X33" s="1">
        <v>3724</v>
      </c>
      <c r="Y33" s="1"/>
      <c r="Z33" s="1"/>
      <c r="AA33" s="1"/>
      <c r="AB33" s="1"/>
      <c r="AC33" s="1"/>
      <c r="AD33" s="7"/>
    </row>
    <row r="34" spans="1:30">
      <c r="A34" s="1" t="s">
        <v>14</v>
      </c>
      <c r="B34" s="1">
        <v>1250</v>
      </c>
      <c r="C34" s="1"/>
      <c r="D34" s="1"/>
      <c r="E34" s="1"/>
      <c r="F34" s="1">
        <v>6700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v>557</v>
      </c>
      <c r="Y34" s="1"/>
      <c r="Z34" s="1"/>
      <c r="AA34" s="1"/>
      <c r="AB34" s="1"/>
      <c r="AC34" s="1"/>
      <c r="AD34" s="7"/>
    </row>
    <row r="35" spans="1:30">
      <c r="A35" s="1" t="s">
        <v>15</v>
      </c>
      <c r="B35" s="1">
        <v>2500</v>
      </c>
      <c r="C35" s="1"/>
      <c r="D35" s="1"/>
      <c r="E35" s="1"/>
      <c r="F35" s="1"/>
      <c r="G35" s="1"/>
      <c r="H35" s="1"/>
      <c r="I35" s="1"/>
      <c r="J35" s="1"/>
      <c r="K35" s="1"/>
      <c r="L35" s="1">
        <v>1300</v>
      </c>
      <c r="M35" s="1"/>
      <c r="N35" s="1"/>
      <c r="O35" s="1"/>
      <c r="P35" s="1">
        <v>1900</v>
      </c>
      <c r="Q35" s="1"/>
      <c r="R35" s="1"/>
      <c r="S35" s="1">
        <v>2100</v>
      </c>
      <c r="T35" s="1">
        <v>1750</v>
      </c>
      <c r="U35" s="1"/>
      <c r="V35" s="1"/>
      <c r="W35" s="1"/>
      <c r="X35" s="1">
        <v>87</v>
      </c>
      <c r="Y35" s="1"/>
      <c r="Z35" s="1"/>
      <c r="AA35" s="1">
        <v>2900</v>
      </c>
      <c r="AB35" s="1"/>
      <c r="AC35" s="1"/>
      <c r="AD35" s="7"/>
    </row>
    <row r="36" spans="1:30">
      <c r="A36" s="1" t="s">
        <v>26</v>
      </c>
      <c r="B36">
        <f t="shared" ref="B36:C36" si="0">SUM(B24:B35)</f>
        <v>23750</v>
      </c>
      <c r="C36">
        <f t="shared" si="0"/>
        <v>6000</v>
      </c>
      <c r="D36">
        <f t="shared" ref="D36:U36" si="1">SUM(D24:D35)</f>
        <v>3100</v>
      </c>
      <c r="E36" s="1">
        <f t="shared" si="1"/>
        <v>2360</v>
      </c>
      <c r="F36" s="1">
        <f t="shared" si="1"/>
        <v>20700</v>
      </c>
      <c r="G36" s="1">
        <f t="shared" si="1"/>
        <v>4100</v>
      </c>
      <c r="H36" s="1">
        <f t="shared" si="1"/>
        <v>16000</v>
      </c>
      <c r="I36" s="1">
        <f t="shared" si="1"/>
        <v>13403</v>
      </c>
      <c r="J36" s="1">
        <f t="shared" si="1"/>
        <v>1600</v>
      </c>
      <c r="K36" s="1">
        <f t="shared" si="1"/>
        <v>8000</v>
      </c>
      <c r="L36" s="1">
        <f t="shared" si="1"/>
        <v>3700</v>
      </c>
      <c r="M36" s="1">
        <f t="shared" si="1"/>
        <v>750</v>
      </c>
      <c r="N36" s="1">
        <f t="shared" si="1"/>
        <v>2000</v>
      </c>
      <c r="O36" s="1">
        <f t="shared" si="1"/>
        <v>12900</v>
      </c>
      <c r="P36" s="1">
        <f t="shared" si="1"/>
        <v>3400</v>
      </c>
      <c r="Q36" s="1">
        <f t="shared" si="1"/>
        <v>600</v>
      </c>
      <c r="R36" s="1">
        <f t="shared" si="1"/>
        <v>66779</v>
      </c>
      <c r="S36" s="1">
        <f t="shared" si="1"/>
        <v>8400</v>
      </c>
      <c r="T36" s="1">
        <f t="shared" si="1"/>
        <v>2750</v>
      </c>
      <c r="U36" s="1">
        <f t="shared" si="1"/>
        <v>81500</v>
      </c>
      <c r="V36" s="1">
        <f>SUM(V25:V35)</f>
        <v>3000</v>
      </c>
      <c r="W36" s="1">
        <f>SUM(W24:W35)</f>
        <v>7400</v>
      </c>
      <c r="X36" s="1">
        <f>SUM(X24:X35)</f>
        <v>53499.340000000004</v>
      </c>
      <c r="Y36" s="1">
        <f>SUM(Y24:Y35)</f>
        <v>450</v>
      </c>
      <c r="Z36" s="1">
        <f>SUM(Z25:Z35)</f>
        <v>620.20000000000005</v>
      </c>
      <c r="AA36" s="1">
        <f>SUM(AA24:AA35)</f>
        <v>2900</v>
      </c>
      <c r="AB36" s="1"/>
      <c r="AC36" s="1">
        <v>53534</v>
      </c>
      <c r="AD36" s="7"/>
    </row>
    <row r="37" spans="1:30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>
        <f>B36+C36+D36+E36+F36+G36+H36+I36+J36+K36+L36+M36+N36+O36+P36+Q36+R36+S36+T36+U36+V36+W36+X36+Y36+Z36+AA36+AC36</f>
        <v>403195.54000000004</v>
      </c>
      <c r="AD37" s="7"/>
    </row>
    <row r="38" spans="1:30">
      <c r="O38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2016-03-22T13:49:29Z</cp:lastPrinted>
  <dcterms:created xsi:type="dcterms:W3CDTF">2012-11-09T12:12:57Z</dcterms:created>
  <dcterms:modified xsi:type="dcterms:W3CDTF">2016-04-27T08:46:38Z</dcterms:modified>
</cp:coreProperties>
</file>