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8" yWindow="48" windowWidth="7536" windowHeight="7968" tabRatio="601" activeTab="0"/>
  </bookViews>
  <sheets>
    <sheet name="Приложение 7" sheetId="1" r:id="rId1"/>
  </sheets>
  <definedNames>
    <definedName name="_xlnm.Print_Titles" localSheetId="0">'Приложение 7'!$14:$14</definedName>
  </definedNames>
  <calcPr fullCalcOnLoad="1"/>
</workbook>
</file>

<file path=xl/sharedStrings.xml><?xml version="1.0" encoding="utf-8"?>
<sst xmlns="http://schemas.openxmlformats.org/spreadsheetml/2006/main" count="163" uniqueCount="157">
  <si>
    <t>Дошкольное образование</t>
  </si>
  <si>
    <t>Общее образование</t>
  </si>
  <si>
    <t>ОБЩЕГОСУДАРСТВЕННЫЕ ВОПРОСЫ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</si>
  <si>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</si>
  <si>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</si>
  <si>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</si>
  <si>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</si>
  <si>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</si>
  <si>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</si>
  <si>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</si>
  <si>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</si>
  <si>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</si>
  <si>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</si>
  <si>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</si>
  <si>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</si>
  <si>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</si>
  <si>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</si>
  <si>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</si>
  <si>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</si>
  <si>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</si>
  <si>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</si>
  <si>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</si>
  <si>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</si>
  <si>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</si>
  <si>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</si>
  <si>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</si>
  <si>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</si>
  <si>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</si>
  <si>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</si>
  <si>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</si>
  <si>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</si>
  <si>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</si>
  <si>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</si>
  <si>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</si>
  <si>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</si>
  <si>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</si>
  <si>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</si>
  <si>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</si>
  <si>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</si>
  <si>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</si>
  <si>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</si>
  <si>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</si>
  <si>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</si>
  <si>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</si>
  <si>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</si>
  <si>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</si>
  <si>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</si>
  <si>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</si>
  <si>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</si>
  <si>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</si>
  <si>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</si>
  <si>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</si>
  <si>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</si>
  <si>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</si>
  <si>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</si>
  <si>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</si>
  <si>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</si>
  <si>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</si>
  <si>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</si>
  <si>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</si>
  <si>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0705</t>
  </si>
  <si>
    <t>Другие вопросы в области образования</t>
  </si>
  <si>
    <t>0804</t>
  </si>
  <si>
    <t>Амбулаторная помощь</t>
  </si>
  <si>
    <t>0904</t>
  </si>
  <si>
    <t>Скорая медицинская помощь</t>
  </si>
  <si>
    <t>Пенсионное обеспечение</t>
  </si>
  <si>
    <t>ВСЕГО РАСХОДОВ</t>
  </si>
  <si>
    <t>всего</t>
  </si>
  <si>
    <t>Код бюджет-ной классифи-кации</t>
  </si>
  <si>
    <t>Охрана семьи и детства</t>
  </si>
  <si>
    <t>№       п/п</t>
  </si>
  <si>
    <t>1100</t>
  </si>
  <si>
    <t>1102</t>
  </si>
  <si>
    <t>Защита населения и территории от чрезвычайных ситуаций природного и техногенного характера, гражданская оборона</t>
  </si>
  <si>
    <t>0706</t>
  </si>
  <si>
    <t>0410</t>
  </si>
  <si>
    <t>Связь и информатика</t>
  </si>
  <si>
    <t>0113</t>
  </si>
  <si>
    <t>ЗДРАВООХРАНЕНИЕ</t>
  </si>
  <si>
    <t>0909</t>
  </si>
  <si>
    <t>Другие вопросы в области здравоохранения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</si>
  <si>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</si>
  <si>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</si>
  <si>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</si>
  <si>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</si>
  <si>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</si>
  <si>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</si>
  <si>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</si>
  <si>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1300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</si>
  <si>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</si>
  <si>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</si>
  <si>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</si>
  <si>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</si>
  <si>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</si>
  <si>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Другие вопросы в области культуры, кинематографии</t>
  </si>
  <si>
    <t>1006</t>
  </si>
  <si>
    <t>Другие вопросы в области социальной политики</t>
  </si>
  <si>
    <t>КУЛЬТУРА, КИНЕМАТОГРАФИЯ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</si>
  <si>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</si>
  <si>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</si>
  <si>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</si>
  <si>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</si>
  <si>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>Молодёжная политика и оздоровление детей</t>
  </si>
  <si>
    <t>0901</t>
  </si>
  <si>
    <t>Стационарная медицинская помощь</t>
  </si>
  <si>
    <t>0401</t>
  </si>
  <si>
    <t>Общеэкономические вопросы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</si>
  <si>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</si>
  <si>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</si>
  <si>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</si>
  <si>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</si>
  <si>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</si>
  <si>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</si>
  <si>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</si>
  <si>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</si>
  <si>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</si>
  <si>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</si>
  <si>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</si>
  <si>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</si>
  <si>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</si>
  <si>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0105</t>
  </si>
  <si>
    <t>Судебная система</t>
  </si>
  <si>
    <t>14.</t>
  </si>
  <si>
    <t>1400</t>
  </si>
  <si>
    <t>Прочие межбюджетные трансферты общего характера</t>
  </si>
  <si>
    <t>1403</t>
  </si>
  <si>
    <t>4</t>
  </si>
  <si>
    <t>5</t>
  </si>
  <si>
    <t>РАСХОДЫ</t>
  </si>
  <si>
    <t xml:space="preserve"> местного бюджета  (бюджета муниципального образования город Краснодар) за 2015 год по разделам и подразделам классификации расходов бюджетов  </t>
  </si>
  <si>
    <t xml:space="preserve"> к решению городской Думы</t>
  </si>
  <si>
    <t xml:space="preserve"> Краснодара</t>
  </si>
  <si>
    <t xml:space="preserve"> от _________________ № ________</t>
  </si>
  <si>
    <t>утверждено на 2015 год по            решению городской Думы Краснодара от 18.12.2014               № 72 п. 1</t>
  </si>
  <si>
    <t>уточнённая сводная бюджетная роспись на 2015 год</t>
  </si>
  <si>
    <t>исполнено за 2015 год</t>
  </si>
  <si>
    <t>Процент исполнения к уточнённой сводной бюджетной росписи на 2015 год, %</t>
  </si>
  <si>
    <t>6</t>
  </si>
  <si>
    <t>7</t>
  </si>
  <si>
    <t>8</t>
  </si>
  <si>
    <t>9</t>
  </si>
  <si>
    <t>10</t>
  </si>
  <si>
    <t>11</t>
  </si>
  <si>
    <t>в том числе по отраслевым, функциональ-ным органам администрации муниципального образования город Краснодар</t>
  </si>
  <si>
    <t>Расходы местного бюджета (бюджета муниципального образования город Краснодар),                       тыс. рублей</t>
  </si>
  <si>
    <t>Профессиональная подготовка, пере-подготовка и повышение квалификации</t>
  </si>
  <si>
    <t>Высшее и послевузовское про-фессиональное образование</t>
  </si>
  <si>
    <t>Функционирование законодательных (представительных) органов госу-дарственной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</si>
  <si>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ис-полнительных органов государственной власти субъектов Российской Федерации, местных администраций</t>
  </si>
  <si>
    <t xml:space="preserve"> ПРИЛОЖЕНИЕ  № 4</t>
  </si>
  <si>
    <t>СРЕДСТВА МАССОВОЙ ИНФОР-МАЦИИ</t>
  </si>
  <si>
    <t>Обслуживание  государственного вну-треннего и муниципального долга</t>
  </si>
  <si>
    <t>ОБСЛУЖИВАНИЕ ГОСУДАРСТ-ВЕННОГО И МУНИЦИПАЛЬНОГО ДОЛГА</t>
  </si>
  <si>
    <t>МЕЖБЮДЖЕТНЫЕ ТРАНСФЕРТЫ ОБЩЕГО ХАРАКТЕРА БЮДЖЕТАМ БЮДЖЕТНОЙ СИСТЕМЫ РОССИЙ-СКОЙ ФЕДЕРАЦИИ</t>
  </si>
  <si>
    <t>НАЦИОНАЛЬНАЯ БЕЗОПАСНОСТЬ И ПРАВООХРАНИТЕЛЬНАЯ ДЕЯТЕЛЬ-НОСТЬ</t>
  </si>
  <si>
    <t>ЖИЛИЩНО-КОММУНАЛЬНОЕ ХО-ЗЯЙСТВО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</si>
</sst>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[$-FC19]d\ mmmm\ yyyy\ &quot;г.&quot;"/>
    <numFmt numFmtId="173" formatCode="#,##0.0;\-#,##0.0;\-"/>
    <numFmt numFmtId="174" formatCode="#,##0.0;#,##0.0;\-"/>
  </numFmts>
  <fonts count="52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sz val="20"/>
      <name val="Times New Roman CYR"/>
      <family val="1"/>
    </font>
    <font>
      <sz val="16"/>
      <name val="Arial Cyr"/>
      <family val="2"/>
    </font>
    <font>
      <b/>
      <sz val="13"/>
      <name val="Times New Roman CYR"/>
      <family val="1"/>
    </font>
    <font>
      <sz val="13"/>
      <name val="Times New Roman CYR"/>
      <family val="1"/>
    </font>
    <font>
      <sz val="12"/>
      <color indexed="8"/>
      <name val="Times New Roman"/>
      <family val="1"/>
    </font>
    <font>
      <b/>
      <sz val="16"/>
      <name val="Times New Roman CYR"/>
      <family val="1"/>
    </font>
    <font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67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49" fontId="5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13" fillId="0" borderId="0" xfId="0" applyFont="1" applyAlignment="1">
      <alignment/>
    </xf>
    <xf numFmtId="49" fontId="14" fillId="0" borderId="0" xfId="0" applyNumberFormat="1" applyFont="1" applyFill="1" applyAlignment="1">
      <alignment horizontal="left" wrapText="1"/>
    </xf>
    <xf numFmtId="0" fontId="3" fillId="0" borderId="13" xfId="0" applyFont="1" applyBorder="1" applyAlignment="1">
      <alignment horizontal="justify"/>
    </xf>
    <xf numFmtId="49" fontId="5" fillId="0" borderId="12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justify" wrapText="1"/>
    </xf>
    <xf numFmtId="0" fontId="8" fillId="0" borderId="12" xfId="0" applyFont="1" applyBorder="1" applyAlignment="1">
      <alignment horizontal="justify" wrapText="1"/>
    </xf>
    <xf numFmtId="0" fontId="9" fillId="0" borderId="12" xfId="0" applyFont="1" applyBorder="1" applyAlignment="1">
      <alignment horizontal="justify" wrapText="1"/>
    </xf>
    <xf numFmtId="0" fontId="7" fillId="0" borderId="12" xfId="0" applyFont="1" applyBorder="1" applyAlignment="1">
      <alignment horizontal="justify" wrapText="1"/>
    </xf>
    <xf numFmtId="0" fontId="7" fillId="0" borderId="12" xfId="0" applyFont="1" applyFill="1" applyBorder="1" applyAlignment="1">
      <alignment horizontal="justify" wrapText="1"/>
    </xf>
    <xf numFmtId="0" fontId="8" fillId="0" borderId="12" xfId="0" applyFont="1" applyFill="1" applyBorder="1" applyAlignment="1">
      <alignment horizontal="justify" wrapText="1"/>
    </xf>
    <xf numFmtId="49" fontId="6" fillId="0" borderId="12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left" wrapText="1"/>
    </xf>
    <xf numFmtId="0" fontId="11" fillId="0" borderId="0" xfId="0" applyFont="1" applyFill="1" applyAlignment="1">
      <alignment/>
    </xf>
    <xf numFmtId="0" fontId="8" fillId="0" borderId="12" xfId="0" applyFont="1" applyFill="1" applyBorder="1" applyAlignment="1">
      <alignment horizontal="left" wrapText="1"/>
    </xf>
    <xf numFmtId="167" fontId="4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169" fontId="6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174" fontId="5" fillId="0" borderId="16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horizontal="right"/>
    </xf>
    <xf numFmtId="174" fontId="5" fillId="0" borderId="18" xfId="0" applyNumberFormat="1" applyFont="1" applyFill="1" applyBorder="1" applyAlignment="1">
      <alignment horizontal="right"/>
    </xf>
    <xf numFmtId="174" fontId="6" fillId="0" borderId="19" xfId="0" applyNumberFormat="1" applyFont="1" applyFill="1" applyBorder="1" applyAlignment="1">
      <alignment horizontal="right"/>
    </xf>
    <xf numFmtId="174" fontId="6" fillId="0" borderId="15" xfId="0" applyNumberFormat="1" applyFont="1" applyFill="1" applyBorder="1" applyAlignment="1">
      <alignment horizontal="right"/>
    </xf>
    <xf numFmtId="174" fontId="6" fillId="0" borderId="20" xfId="0" applyNumberFormat="1" applyFont="1" applyFill="1" applyBorder="1" applyAlignment="1">
      <alignment horizontal="right"/>
    </xf>
    <xf numFmtId="174" fontId="5" fillId="0" borderId="19" xfId="0" applyNumberFormat="1" applyFont="1" applyFill="1" applyBorder="1" applyAlignment="1">
      <alignment horizontal="right"/>
    </xf>
    <xf numFmtId="174" fontId="5" fillId="0" borderId="15" xfId="0" applyNumberFormat="1" applyFont="1" applyFill="1" applyBorder="1" applyAlignment="1">
      <alignment horizontal="right"/>
    </xf>
    <xf numFmtId="174" fontId="5" fillId="0" borderId="20" xfId="0" applyNumberFormat="1" applyFont="1" applyFill="1" applyBorder="1" applyAlignment="1">
      <alignment horizontal="right"/>
    </xf>
    <xf numFmtId="174" fontId="5" fillId="0" borderId="21" xfId="0" applyNumberFormat="1" applyFont="1" applyFill="1" applyBorder="1" applyAlignment="1">
      <alignment horizontal="right"/>
    </xf>
    <xf numFmtId="174" fontId="5" fillId="0" borderId="22" xfId="0" applyNumberFormat="1" applyFont="1" applyFill="1" applyBorder="1" applyAlignment="1">
      <alignment horizontal="right"/>
    </xf>
    <xf numFmtId="174" fontId="5" fillId="0" borderId="23" xfId="0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67" fontId="4" fillId="0" borderId="30" xfId="0" applyNumberFormat="1" applyFont="1" applyFill="1" applyBorder="1" applyAlignment="1">
      <alignment horizontal="center" vertical="center" wrapText="1"/>
    </xf>
    <xf numFmtId="167" fontId="4" fillId="0" borderId="31" xfId="0" applyNumberFormat="1" applyFont="1" applyFill="1" applyBorder="1" applyAlignment="1">
      <alignment horizontal="center" vertical="center" wrapText="1"/>
    </xf>
    <xf numFmtId="167" fontId="4" fillId="0" borderId="32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9"/>
  <sheetViews>
    <sheetView tabSelected="1" zoomScale="76" zoomScaleNormal="76" zoomScalePageLayoutView="0" workbookViewId="0" topLeftCell="A61">
      <selection activeCell="C74" sqref="C74"/>
    </sheetView>
  </sheetViews>
  <sheetFormatPr defaultColWidth="8.66015625" defaultRowHeight="18" outlineLevelRow="1"/>
  <cols>
    <col min="1" max="1" width="3.08203125" style="4" customWidth="1"/>
    <col min="2" max="2" width="7.83203125" style="0" customWidth="1"/>
    <col min="3" max="3" width="32.25" style="5" customWidth="1"/>
    <col min="4" max="4" width="10.83203125" style="42" customWidth="1"/>
    <col min="5" max="5" width="13.41015625" style="42" customWidth="1"/>
    <col min="6" max="6" width="10.91015625" style="42" customWidth="1"/>
    <col min="7" max="7" width="13.33203125" style="42" customWidth="1"/>
    <col min="8" max="8" width="11" style="42" customWidth="1"/>
    <col min="9" max="9" width="13.25" style="42" customWidth="1"/>
    <col min="10" max="10" width="7.5" style="42" customWidth="1"/>
    <col min="11" max="11" width="13.08203125" style="42" customWidth="1"/>
  </cols>
  <sheetData>
    <row r="1" spans="6:11" ht="21" outlineLevel="1">
      <c r="F1"/>
      <c r="G1" s="55"/>
      <c r="H1" s="60" t="s">
        <v>150</v>
      </c>
      <c r="I1" s="61"/>
      <c r="J1" s="61"/>
      <c r="K1" s="61"/>
    </row>
    <row r="2" spans="6:11" ht="21" outlineLevel="1">
      <c r="F2"/>
      <c r="G2" s="55"/>
      <c r="H2" s="60" t="s">
        <v>131</v>
      </c>
      <c r="I2" s="61"/>
      <c r="J2" s="61"/>
      <c r="K2" s="61"/>
    </row>
    <row r="3" spans="6:11" ht="21" outlineLevel="1">
      <c r="F3"/>
      <c r="G3" s="55"/>
      <c r="H3" s="60" t="s">
        <v>132</v>
      </c>
      <c r="I3" s="61"/>
      <c r="J3" s="61"/>
      <c r="K3" s="61"/>
    </row>
    <row r="4" spans="6:11" ht="18" customHeight="1" outlineLevel="1">
      <c r="F4"/>
      <c r="G4" s="55"/>
      <c r="H4" s="60" t="s">
        <v>133</v>
      </c>
      <c r="I4" s="61"/>
      <c r="J4" s="61"/>
      <c r="K4" s="61"/>
    </row>
    <row r="5" spans="4:11" ht="21" outlineLevel="1">
      <c r="D5"/>
      <c r="E5"/>
      <c r="F5"/>
      <c r="G5" s="56"/>
      <c r="H5" s="56"/>
      <c r="I5" s="56"/>
      <c r="J5" s="56"/>
      <c r="K5" s="56"/>
    </row>
    <row r="6" spans="1:11" ht="18" outlineLevel="1">
      <c r="A6" s="19"/>
      <c r="B6" s="2"/>
      <c r="C6" s="2"/>
      <c r="D6" s="20"/>
      <c r="E6" s="20"/>
      <c r="F6" s="20"/>
      <c r="G6" s="20"/>
      <c r="H6" s="20"/>
      <c r="I6" s="20"/>
      <c r="J6" s="20"/>
      <c r="K6" s="20"/>
    </row>
    <row r="7" spans="1:11" ht="21" outlineLevel="1">
      <c r="A7" s="57" t="s">
        <v>129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ht="39" customHeight="1" outlineLevel="1">
      <c r="A8" s="59" t="s">
        <v>130</v>
      </c>
      <c r="B8" s="59"/>
      <c r="C8" s="59"/>
      <c r="D8" s="59"/>
      <c r="E8" s="59"/>
      <c r="F8" s="58"/>
      <c r="G8" s="58"/>
      <c r="H8" s="58"/>
      <c r="I8" s="58"/>
      <c r="J8" s="58"/>
      <c r="K8" s="58"/>
    </row>
    <row r="9" spans="1:11" ht="18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s="2" customFormat="1" ht="18">
      <c r="A10" s="4"/>
      <c r="B10"/>
      <c r="C10" s="5"/>
      <c r="D10" s="3"/>
      <c r="E10" s="3"/>
      <c r="F10" s="3"/>
      <c r="G10" s="3"/>
      <c r="H10" s="3"/>
      <c r="I10" s="3"/>
      <c r="J10" s="3"/>
      <c r="K10" s="3"/>
    </row>
    <row r="11" spans="1:11" s="3" customFormat="1" ht="36" customHeight="1">
      <c r="A11" s="66" t="s">
        <v>71</v>
      </c>
      <c r="B11" s="69" t="s">
        <v>69</v>
      </c>
      <c r="C11" s="72" t="s">
        <v>4</v>
      </c>
      <c r="D11" s="75" t="s">
        <v>145</v>
      </c>
      <c r="E11" s="76"/>
      <c r="F11" s="76"/>
      <c r="G11" s="76"/>
      <c r="H11" s="76"/>
      <c r="I11" s="77"/>
      <c r="J11" s="62" t="s">
        <v>137</v>
      </c>
      <c r="K11" s="63"/>
    </row>
    <row r="12" spans="1:11" s="3" customFormat="1" ht="63" customHeight="1">
      <c r="A12" s="67"/>
      <c r="B12" s="70"/>
      <c r="C12" s="73"/>
      <c r="D12" s="75" t="s">
        <v>134</v>
      </c>
      <c r="E12" s="77"/>
      <c r="F12" s="75" t="s">
        <v>135</v>
      </c>
      <c r="G12" s="77"/>
      <c r="H12" s="78" t="s">
        <v>136</v>
      </c>
      <c r="I12" s="79"/>
      <c r="J12" s="64"/>
      <c r="K12" s="65"/>
    </row>
    <row r="13" spans="1:11" s="3" customFormat="1" ht="134.25" customHeight="1">
      <c r="A13" s="68"/>
      <c r="B13" s="71"/>
      <c r="C13" s="74"/>
      <c r="D13" s="38" t="s">
        <v>68</v>
      </c>
      <c r="E13" s="6" t="s">
        <v>144</v>
      </c>
      <c r="F13" s="38" t="s">
        <v>68</v>
      </c>
      <c r="G13" s="6" t="s">
        <v>144</v>
      </c>
      <c r="H13" s="38" t="s">
        <v>68</v>
      </c>
      <c r="I13" s="6" t="s">
        <v>144</v>
      </c>
      <c r="J13" s="38" t="s">
        <v>68</v>
      </c>
      <c r="K13" s="6" t="s">
        <v>144</v>
      </c>
    </row>
    <row r="14" spans="1:11" s="3" customFormat="1" ht="15">
      <c r="A14" s="31">
        <v>1</v>
      </c>
      <c r="B14" s="32">
        <v>2</v>
      </c>
      <c r="C14" s="33">
        <v>3</v>
      </c>
      <c r="D14" s="34" t="s">
        <v>127</v>
      </c>
      <c r="E14" s="34" t="s">
        <v>128</v>
      </c>
      <c r="F14" s="34" t="s">
        <v>138</v>
      </c>
      <c r="G14" s="34" t="s">
        <v>139</v>
      </c>
      <c r="H14" s="34" t="s">
        <v>140</v>
      </c>
      <c r="I14" s="34" t="s">
        <v>141</v>
      </c>
      <c r="J14" s="34" t="s">
        <v>142</v>
      </c>
      <c r="K14" s="34" t="s">
        <v>143</v>
      </c>
    </row>
    <row r="15" spans="1:11" s="1" customFormat="1" ht="30.75">
      <c r="A15" s="12" t="s">
        <v>108</v>
      </c>
      <c r="B15" s="12" t="s">
        <v>5</v>
      </c>
      <c r="C15" s="23" t="s">
        <v>2</v>
      </c>
      <c r="D15" s="43">
        <f aca="true" t="shared" si="0" ref="D15:I15">D16+D17+D18+D19+D20+D21+D22+D23</f>
        <v>2589997.3</v>
      </c>
      <c r="E15" s="44">
        <f t="shared" si="0"/>
        <v>2209037.0999999996</v>
      </c>
      <c r="F15" s="44">
        <f t="shared" si="0"/>
        <v>2556302.5</v>
      </c>
      <c r="G15" s="44">
        <f t="shared" si="0"/>
        <v>2175342.3</v>
      </c>
      <c r="H15" s="44">
        <f t="shared" si="0"/>
        <v>2411895.3</v>
      </c>
      <c r="I15" s="44">
        <f t="shared" si="0"/>
        <v>2054042.2999999998</v>
      </c>
      <c r="J15" s="44">
        <f>H15/F15*100</f>
        <v>94.35093460183212</v>
      </c>
      <c r="K15" s="45">
        <f>I15/G15*100</f>
        <v>94.4238660738588</v>
      </c>
    </row>
    <row r="16" spans="1:11" ht="47.25" customHeight="1">
      <c r="A16" s="13"/>
      <c r="B16" s="13" t="s">
        <v>28</v>
      </c>
      <c r="C16" s="24" t="s">
        <v>29</v>
      </c>
      <c r="D16" s="46">
        <v>1743.5</v>
      </c>
      <c r="E16" s="47">
        <v>1743.5</v>
      </c>
      <c r="F16" s="47">
        <v>1743.5</v>
      </c>
      <c r="G16" s="47">
        <v>1743.5</v>
      </c>
      <c r="H16" s="47">
        <v>1742.7</v>
      </c>
      <c r="I16" s="47">
        <v>1742.7</v>
      </c>
      <c r="J16" s="47">
        <f aca="true" t="shared" si="1" ref="J16:J76">H16/F16*100</f>
        <v>99.95411528534557</v>
      </c>
      <c r="K16" s="48">
        <f aca="true" t="shared" si="2" ref="K16:K76">I16/G16*100</f>
        <v>99.95411528534557</v>
      </c>
    </row>
    <row r="17" spans="1:11" ht="63.75" customHeight="1">
      <c r="A17" s="13"/>
      <c r="B17" s="13" t="s">
        <v>30</v>
      </c>
      <c r="C17" s="24" t="s">
        <v>148</v>
      </c>
      <c r="D17" s="46">
        <v>146505.3</v>
      </c>
      <c r="E17" s="47">
        <v>146505.3</v>
      </c>
      <c r="F17" s="47">
        <v>146505.3</v>
      </c>
      <c r="G17" s="47">
        <v>146505.3</v>
      </c>
      <c r="H17" s="47">
        <v>145045.3</v>
      </c>
      <c r="I17" s="47">
        <v>145045.3</v>
      </c>
      <c r="J17" s="47">
        <f t="shared" si="1"/>
        <v>99.00344902198077</v>
      </c>
      <c r="K17" s="48">
        <f t="shared" si="2"/>
        <v>99.00344902198077</v>
      </c>
    </row>
    <row r="18" spans="1:11" ht="76.5" customHeight="1">
      <c r="A18" s="13"/>
      <c r="B18" s="13" t="s">
        <v>6</v>
      </c>
      <c r="C18" s="24" t="s">
        <v>149</v>
      </c>
      <c r="D18" s="46">
        <v>826369.3</v>
      </c>
      <c r="E18" s="47">
        <v>482817.1</v>
      </c>
      <c r="F18" s="47">
        <v>826369.3</v>
      </c>
      <c r="G18" s="47">
        <v>482817.1</v>
      </c>
      <c r="H18" s="47">
        <v>788454.2</v>
      </c>
      <c r="I18" s="47">
        <v>466982.7</v>
      </c>
      <c r="J18" s="47">
        <f t="shared" si="1"/>
        <v>95.41184552717532</v>
      </c>
      <c r="K18" s="48">
        <f t="shared" si="2"/>
        <v>96.72041441779922</v>
      </c>
    </row>
    <row r="19" spans="1:11" ht="18.75" customHeight="1">
      <c r="A19" s="13"/>
      <c r="B19" s="13" t="s">
        <v>121</v>
      </c>
      <c r="C19" s="35" t="s">
        <v>122</v>
      </c>
      <c r="D19" s="46">
        <v>298.7</v>
      </c>
      <c r="E19" s="47">
        <v>0</v>
      </c>
      <c r="F19" s="47">
        <v>298.7</v>
      </c>
      <c r="G19" s="47">
        <v>0</v>
      </c>
      <c r="H19" s="47">
        <v>252.8</v>
      </c>
      <c r="I19" s="47">
        <v>0</v>
      </c>
      <c r="J19" s="47">
        <f t="shared" si="1"/>
        <v>84.63341144961501</v>
      </c>
      <c r="K19" s="48"/>
    </row>
    <row r="20" spans="1:11" ht="63">
      <c r="A20" s="13"/>
      <c r="B20" s="13" t="s">
        <v>31</v>
      </c>
      <c r="C20" s="24" t="s">
        <v>32</v>
      </c>
      <c r="D20" s="46">
        <v>151157.9</v>
      </c>
      <c r="E20" s="47">
        <v>151157.9</v>
      </c>
      <c r="F20" s="47">
        <v>151157.9</v>
      </c>
      <c r="G20" s="47">
        <v>151157.9</v>
      </c>
      <c r="H20" s="47">
        <v>150077.1</v>
      </c>
      <c r="I20" s="47">
        <v>150077.1</v>
      </c>
      <c r="J20" s="47">
        <f t="shared" si="1"/>
        <v>99.28498609731943</v>
      </c>
      <c r="K20" s="48">
        <f t="shared" si="2"/>
        <v>99.28498609731943</v>
      </c>
    </row>
    <row r="21" spans="1:11" ht="31.5" customHeight="1">
      <c r="A21" s="13"/>
      <c r="B21" s="13" t="s">
        <v>33</v>
      </c>
      <c r="C21" s="24" t="s">
        <v>34</v>
      </c>
      <c r="D21" s="46">
        <v>48834.4</v>
      </c>
      <c r="E21" s="47">
        <v>48834.4</v>
      </c>
      <c r="F21" s="47">
        <v>48834.4</v>
      </c>
      <c r="G21" s="47">
        <v>48834.4</v>
      </c>
      <c r="H21" s="47">
        <v>48580.5</v>
      </c>
      <c r="I21" s="47">
        <v>48580.5</v>
      </c>
      <c r="J21" s="47">
        <f t="shared" si="1"/>
        <v>99.48007961600838</v>
      </c>
      <c r="K21" s="48">
        <f t="shared" si="2"/>
        <v>99.48007961600838</v>
      </c>
    </row>
    <row r="22" spans="1:11" ht="18">
      <c r="A22" s="13"/>
      <c r="B22" s="13" t="s">
        <v>35</v>
      </c>
      <c r="C22" s="24" t="s">
        <v>36</v>
      </c>
      <c r="D22" s="46">
        <v>15023.5</v>
      </c>
      <c r="E22" s="47">
        <v>15023.5</v>
      </c>
      <c r="F22" s="47">
        <v>15023.5</v>
      </c>
      <c r="G22" s="47">
        <v>15023.5</v>
      </c>
      <c r="H22" s="47">
        <v>0</v>
      </c>
      <c r="I22" s="47">
        <v>0</v>
      </c>
      <c r="J22" s="47">
        <f t="shared" si="1"/>
        <v>0</v>
      </c>
      <c r="K22" s="48">
        <f t="shared" si="2"/>
        <v>0</v>
      </c>
    </row>
    <row r="23" spans="1:11" ht="18">
      <c r="A23" s="13"/>
      <c r="B23" s="13" t="s">
        <v>78</v>
      </c>
      <c r="C23" s="24" t="s">
        <v>37</v>
      </c>
      <c r="D23" s="46">
        <v>1400064.7</v>
      </c>
      <c r="E23" s="47">
        <v>1362955.4</v>
      </c>
      <c r="F23" s="47">
        <v>1366369.9</v>
      </c>
      <c r="G23" s="47">
        <v>1329260.6</v>
      </c>
      <c r="H23" s="47">
        <v>1277742.7</v>
      </c>
      <c r="I23" s="47">
        <v>1241614</v>
      </c>
      <c r="J23" s="47">
        <f t="shared" si="1"/>
        <v>93.51367444496546</v>
      </c>
      <c r="K23" s="48">
        <f t="shared" si="2"/>
        <v>93.40636441040982</v>
      </c>
    </row>
    <row r="24" spans="1:11" ht="18">
      <c r="A24" s="14" t="s">
        <v>109</v>
      </c>
      <c r="B24" s="14" t="s">
        <v>17</v>
      </c>
      <c r="C24" s="25" t="s">
        <v>23</v>
      </c>
      <c r="D24" s="49">
        <f aca="true" t="shared" si="3" ref="D24:I24">D25</f>
        <v>75</v>
      </c>
      <c r="E24" s="50">
        <f t="shared" si="3"/>
        <v>75</v>
      </c>
      <c r="F24" s="50">
        <f t="shared" si="3"/>
        <v>75</v>
      </c>
      <c r="G24" s="50">
        <f t="shared" si="3"/>
        <v>75</v>
      </c>
      <c r="H24" s="50">
        <f t="shared" si="3"/>
        <v>0</v>
      </c>
      <c r="I24" s="50">
        <f t="shared" si="3"/>
        <v>0</v>
      </c>
      <c r="J24" s="50">
        <f t="shared" si="1"/>
        <v>0</v>
      </c>
      <c r="K24" s="51">
        <f t="shared" si="2"/>
        <v>0</v>
      </c>
    </row>
    <row r="25" spans="1:11" s="8" customFormat="1" ht="18.75" customHeight="1">
      <c r="A25" s="13"/>
      <c r="B25" s="13" t="s">
        <v>38</v>
      </c>
      <c r="C25" s="24" t="s">
        <v>18</v>
      </c>
      <c r="D25" s="46">
        <v>75</v>
      </c>
      <c r="E25" s="47">
        <v>75</v>
      </c>
      <c r="F25" s="47">
        <v>75</v>
      </c>
      <c r="G25" s="47">
        <v>75</v>
      </c>
      <c r="H25" s="47">
        <v>0</v>
      </c>
      <c r="I25" s="47">
        <v>0</v>
      </c>
      <c r="J25" s="47">
        <f t="shared" si="1"/>
        <v>0</v>
      </c>
      <c r="K25" s="48">
        <f t="shared" si="2"/>
        <v>0</v>
      </c>
    </row>
    <row r="26" spans="1:11" s="4" customFormat="1" ht="51" customHeight="1">
      <c r="A26" s="14" t="s">
        <v>110</v>
      </c>
      <c r="B26" s="14" t="s">
        <v>39</v>
      </c>
      <c r="C26" s="25" t="s">
        <v>155</v>
      </c>
      <c r="D26" s="49">
        <f aca="true" t="shared" si="4" ref="D26:I26">D27+D28+D29</f>
        <v>470595.30000000005</v>
      </c>
      <c r="E26" s="50">
        <f t="shared" si="4"/>
        <v>470595.30000000005</v>
      </c>
      <c r="F26" s="50">
        <f t="shared" si="4"/>
        <v>470595.30000000005</v>
      </c>
      <c r="G26" s="50">
        <f t="shared" si="4"/>
        <v>470595.30000000005</v>
      </c>
      <c r="H26" s="50">
        <f t="shared" si="4"/>
        <v>419987.30000000005</v>
      </c>
      <c r="I26" s="50">
        <f t="shared" si="4"/>
        <v>419987.30000000005</v>
      </c>
      <c r="J26" s="50">
        <f t="shared" si="1"/>
        <v>89.24596144500381</v>
      </c>
      <c r="K26" s="51">
        <f t="shared" si="2"/>
        <v>89.24596144500381</v>
      </c>
    </row>
    <row r="27" spans="1:11" ht="63">
      <c r="A27" s="13"/>
      <c r="B27" s="13" t="s">
        <v>40</v>
      </c>
      <c r="C27" s="24" t="s">
        <v>74</v>
      </c>
      <c r="D27" s="46">
        <v>287763.2</v>
      </c>
      <c r="E27" s="47">
        <v>287763.2</v>
      </c>
      <c r="F27" s="47">
        <v>287763.2</v>
      </c>
      <c r="G27" s="47">
        <v>287763.2</v>
      </c>
      <c r="H27" s="47">
        <v>257462.9</v>
      </c>
      <c r="I27" s="47">
        <v>257462.9</v>
      </c>
      <c r="J27" s="47">
        <f t="shared" si="1"/>
        <v>89.47040483286257</v>
      </c>
      <c r="K27" s="48">
        <f t="shared" si="2"/>
        <v>89.47040483286257</v>
      </c>
    </row>
    <row r="28" spans="1:11" ht="18">
      <c r="A28" s="13"/>
      <c r="B28" s="13" t="s">
        <v>41</v>
      </c>
      <c r="C28" s="24" t="s">
        <v>42</v>
      </c>
      <c r="D28" s="46">
        <v>157314.6</v>
      </c>
      <c r="E28" s="47">
        <v>157314.6</v>
      </c>
      <c r="F28" s="47">
        <v>157314.6</v>
      </c>
      <c r="G28" s="47">
        <v>157314.6</v>
      </c>
      <c r="H28" s="47">
        <v>137664.5</v>
      </c>
      <c r="I28" s="47">
        <v>137664.5</v>
      </c>
      <c r="J28" s="47">
        <f t="shared" si="1"/>
        <v>87.50904239021679</v>
      </c>
      <c r="K28" s="48">
        <f t="shared" si="2"/>
        <v>87.50904239021679</v>
      </c>
    </row>
    <row r="29" spans="1:11" ht="47.25">
      <c r="A29" s="13"/>
      <c r="B29" s="13" t="s">
        <v>101</v>
      </c>
      <c r="C29" s="24" t="s">
        <v>102</v>
      </c>
      <c r="D29" s="46">
        <v>25517.5</v>
      </c>
      <c r="E29" s="47">
        <v>25517.5</v>
      </c>
      <c r="F29" s="47">
        <v>25517.5</v>
      </c>
      <c r="G29" s="47">
        <v>25517.5</v>
      </c>
      <c r="H29" s="47">
        <v>24859.9</v>
      </c>
      <c r="I29" s="47">
        <v>24859.9</v>
      </c>
      <c r="J29" s="47">
        <f t="shared" si="1"/>
        <v>97.42294503771922</v>
      </c>
      <c r="K29" s="48">
        <f t="shared" si="2"/>
        <v>97.42294503771922</v>
      </c>
    </row>
    <row r="30" spans="1:11" ht="18">
      <c r="A30" s="14" t="s">
        <v>111</v>
      </c>
      <c r="B30" s="14" t="s">
        <v>43</v>
      </c>
      <c r="C30" s="25" t="s">
        <v>44</v>
      </c>
      <c r="D30" s="49">
        <f aca="true" t="shared" si="5" ref="D30:I30">D31+D32+D33+D34+D35+D36</f>
        <v>4025388.5</v>
      </c>
      <c r="E30" s="50">
        <f t="shared" si="5"/>
        <v>4025388.5</v>
      </c>
      <c r="F30" s="50">
        <f t="shared" si="5"/>
        <v>4059083.3</v>
      </c>
      <c r="G30" s="50">
        <f t="shared" si="5"/>
        <v>4059083.3</v>
      </c>
      <c r="H30" s="50">
        <f t="shared" si="5"/>
        <v>2872425.1</v>
      </c>
      <c r="I30" s="50">
        <f t="shared" si="5"/>
        <v>2872425.1</v>
      </c>
      <c r="J30" s="50">
        <f t="shared" si="1"/>
        <v>70.7653646822178</v>
      </c>
      <c r="K30" s="51">
        <f t="shared" si="2"/>
        <v>70.7653646822178</v>
      </c>
    </row>
    <row r="31" spans="1:11" ht="18">
      <c r="A31" s="14"/>
      <c r="B31" s="29" t="s">
        <v>106</v>
      </c>
      <c r="C31" s="30" t="s">
        <v>107</v>
      </c>
      <c r="D31" s="46">
        <v>27124.1</v>
      </c>
      <c r="E31" s="47">
        <v>27124.1</v>
      </c>
      <c r="F31" s="47">
        <v>27124.1</v>
      </c>
      <c r="G31" s="47">
        <v>27124.1</v>
      </c>
      <c r="H31" s="47">
        <v>27124</v>
      </c>
      <c r="I31" s="47">
        <v>27124</v>
      </c>
      <c r="J31" s="47">
        <f t="shared" si="1"/>
        <v>99.99963132417298</v>
      </c>
      <c r="K31" s="48">
        <f t="shared" si="2"/>
        <v>99.99963132417298</v>
      </c>
    </row>
    <row r="32" spans="1:11" s="7" customFormat="1" ht="18">
      <c r="A32" s="13"/>
      <c r="B32" s="13" t="s">
        <v>45</v>
      </c>
      <c r="C32" s="24" t="s">
        <v>46</v>
      </c>
      <c r="D32" s="46">
        <v>19399.9</v>
      </c>
      <c r="E32" s="47">
        <v>19399.9</v>
      </c>
      <c r="F32" s="47">
        <v>19399.9</v>
      </c>
      <c r="G32" s="47">
        <v>19399.9</v>
      </c>
      <c r="H32" s="47">
        <v>14481.9</v>
      </c>
      <c r="I32" s="47">
        <v>14481.9</v>
      </c>
      <c r="J32" s="47">
        <f t="shared" si="1"/>
        <v>74.64935386264877</v>
      </c>
      <c r="K32" s="48">
        <f t="shared" si="2"/>
        <v>74.64935386264877</v>
      </c>
    </row>
    <row r="33" spans="1:11" s="7" customFormat="1" ht="18">
      <c r="A33" s="13"/>
      <c r="B33" s="13" t="s">
        <v>47</v>
      </c>
      <c r="C33" s="24" t="s">
        <v>48</v>
      </c>
      <c r="D33" s="46">
        <v>416235.7</v>
      </c>
      <c r="E33" s="47">
        <v>416235.7</v>
      </c>
      <c r="F33" s="47">
        <v>416235.7</v>
      </c>
      <c r="G33" s="47">
        <v>416235.7</v>
      </c>
      <c r="H33" s="47">
        <v>312696.2</v>
      </c>
      <c r="I33" s="47">
        <v>312696.2</v>
      </c>
      <c r="J33" s="47">
        <f t="shared" si="1"/>
        <v>75.12479107390357</v>
      </c>
      <c r="K33" s="48">
        <f t="shared" si="2"/>
        <v>75.12479107390357</v>
      </c>
    </row>
    <row r="34" spans="1:11" s="7" customFormat="1" ht="18.75" customHeight="1">
      <c r="A34" s="13"/>
      <c r="B34" s="13" t="s">
        <v>99</v>
      </c>
      <c r="C34" s="24" t="s">
        <v>100</v>
      </c>
      <c r="D34" s="46">
        <v>2749840</v>
      </c>
      <c r="E34" s="47">
        <v>2749840</v>
      </c>
      <c r="F34" s="47">
        <v>2783534.8</v>
      </c>
      <c r="G34" s="47">
        <v>2783534.8</v>
      </c>
      <c r="H34" s="47">
        <v>1865572.5</v>
      </c>
      <c r="I34" s="47">
        <v>1865572.5</v>
      </c>
      <c r="J34" s="47">
        <f t="shared" si="1"/>
        <v>67.02170563845654</v>
      </c>
      <c r="K34" s="48">
        <f t="shared" si="2"/>
        <v>67.02170563845654</v>
      </c>
    </row>
    <row r="35" spans="1:11" s="7" customFormat="1" ht="18">
      <c r="A35" s="13"/>
      <c r="B35" s="13" t="s">
        <v>76</v>
      </c>
      <c r="C35" s="24" t="s">
        <v>77</v>
      </c>
      <c r="D35" s="46">
        <v>274009.1</v>
      </c>
      <c r="E35" s="47">
        <v>274009.1</v>
      </c>
      <c r="F35" s="47">
        <v>274009.1</v>
      </c>
      <c r="G35" s="47">
        <v>274009.1</v>
      </c>
      <c r="H35" s="47">
        <v>140231.7</v>
      </c>
      <c r="I35" s="47">
        <v>140231.7</v>
      </c>
      <c r="J35" s="47">
        <f t="shared" si="1"/>
        <v>51.177752855653345</v>
      </c>
      <c r="K35" s="48">
        <f t="shared" si="2"/>
        <v>51.177752855653345</v>
      </c>
    </row>
    <row r="36" spans="1:11" s="7" customFormat="1" ht="33" customHeight="1">
      <c r="A36" s="13"/>
      <c r="B36" s="13" t="s">
        <v>49</v>
      </c>
      <c r="C36" s="24" t="s">
        <v>50</v>
      </c>
      <c r="D36" s="46">
        <v>538779.7</v>
      </c>
      <c r="E36" s="47">
        <v>538779.7</v>
      </c>
      <c r="F36" s="47">
        <v>538779.7</v>
      </c>
      <c r="G36" s="47">
        <v>538779.7</v>
      </c>
      <c r="H36" s="47">
        <v>512318.8</v>
      </c>
      <c r="I36" s="47">
        <v>512318.8</v>
      </c>
      <c r="J36" s="47">
        <f t="shared" si="1"/>
        <v>95.08873478343747</v>
      </c>
      <c r="K36" s="48">
        <f t="shared" si="2"/>
        <v>95.08873478343747</v>
      </c>
    </row>
    <row r="37" spans="1:11" s="7" customFormat="1" ht="33.75" customHeight="1">
      <c r="A37" s="14" t="s">
        <v>112</v>
      </c>
      <c r="B37" s="14" t="s">
        <v>7</v>
      </c>
      <c r="C37" s="25" t="s">
        <v>156</v>
      </c>
      <c r="D37" s="49">
        <f aca="true" t="shared" si="6" ref="D37:I37">D38+D39+D40+D41</f>
        <v>5198265.3</v>
      </c>
      <c r="E37" s="50">
        <f t="shared" si="6"/>
        <v>4914550.5</v>
      </c>
      <c r="F37" s="50">
        <f t="shared" si="6"/>
        <v>5198265.3</v>
      </c>
      <c r="G37" s="50">
        <f t="shared" si="6"/>
        <v>4914550.5</v>
      </c>
      <c r="H37" s="50">
        <f t="shared" si="6"/>
        <v>3688825.4</v>
      </c>
      <c r="I37" s="50">
        <f t="shared" si="6"/>
        <v>3498742.7</v>
      </c>
      <c r="J37" s="50">
        <f t="shared" si="1"/>
        <v>70.96262285805228</v>
      </c>
      <c r="K37" s="51">
        <f t="shared" si="2"/>
        <v>71.1915097830412</v>
      </c>
    </row>
    <row r="38" spans="1:11" s="7" customFormat="1" ht="18">
      <c r="A38" s="13"/>
      <c r="B38" s="13" t="s">
        <v>15</v>
      </c>
      <c r="C38" s="24" t="s">
        <v>16</v>
      </c>
      <c r="D38" s="46">
        <v>272245</v>
      </c>
      <c r="E38" s="47">
        <v>272245</v>
      </c>
      <c r="F38" s="47">
        <v>272245</v>
      </c>
      <c r="G38" s="47">
        <v>272245</v>
      </c>
      <c r="H38" s="47">
        <v>192285.3</v>
      </c>
      <c r="I38" s="47">
        <v>192285.3</v>
      </c>
      <c r="J38" s="47">
        <f t="shared" si="1"/>
        <v>70.62950651067972</v>
      </c>
      <c r="K38" s="48">
        <f t="shared" si="2"/>
        <v>70.62950651067972</v>
      </c>
    </row>
    <row r="39" spans="1:11" s="7" customFormat="1" ht="18">
      <c r="A39" s="13"/>
      <c r="B39" s="13" t="s">
        <v>12</v>
      </c>
      <c r="C39" s="24" t="s">
        <v>13</v>
      </c>
      <c r="D39" s="46">
        <v>469916.3</v>
      </c>
      <c r="E39" s="47">
        <v>469916.3</v>
      </c>
      <c r="F39" s="47">
        <v>469916.3</v>
      </c>
      <c r="G39" s="47">
        <v>469916.3</v>
      </c>
      <c r="H39" s="47">
        <v>288017.5</v>
      </c>
      <c r="I39" s="47">
        <v>288017.5</v>
      </c>
      <c r="J39" s="47">
        <f t="shared" si="1"/>
        <v>61.291234204899894</v>
      </c>
      <c r="K39" s="48">
        <f t="shared" si="2"/>
        <v>61.291234204899894</v>
      </c>
    </row>
    <row r="40" spans="1:11" s="7" customFormat="1" ht="18">
      <c r="A40" s="13"/>
      <c r="B40" s="13" t="s">
        <v>51</v>
      </c>
      <c r="C40" s="24" t="s">
        <v>52</v>
      </c>
      <c r="D40" s="46">
        <v>4248736.2</v>
      </c>
      <c r="E40" s="47">
        <v>3965021.4</v>
      </c>
      <c r="F40" s="47">
        <v>4248736.2</v>
      </c>
      <c r="G40" s="47">
        <v>3965021.4</v>
      </c>
      <c r="H40" s="47">
        <v>3008749.4</v>
      </c>
      <c r="I40" s="47">
        <v>2818666.7</v>
      </c>
      <c r="J40" s="47">
        <f t="shared" si="1"/>
        <v>70.81516145907105</v>
      </c>
      <c r="K40" s="48">
        <f t="shared" si="2"/>
        <v>71.08830988907148</v>
      </c>
    </row>
    <row r="41" spans="1:11" s="7" customFormat="1" ht="31.5">
      <c r="A41" s="13"/>
      <c r="B41" s="13" t="s">
        <v>53</v>
      </c>
      <c r="C41" s="24" t="s">
        <v>14</v>
      </c>
      <c r="D41" s="46">
        <v>207367.8</v>
      </c>
      <c r="E41" s="47">
        <v>207367.8</v>
      </c>
      <c r="F41" s="47">
        <v>207367.8</v>
      </c>
      <c r="G41" s="47">
        <v>207367.8</v>
      </c>
      <c r="H41" s="47">
        <v>199773.2</v>
      </c>
      <c r="I41" s="47">
        <v>199773.2</v>
      </c>
      <c r="J41" s="47">
        <f t="shared" si="1"/>
        <v>96.33761847307056</v>
      </c>
      <c r="K41" s="48">
        <f t="shared" si="2"/>
        <v>96.33761847307056</v>
      </c>
    </row>
    <row r="42" spans="1:11" s="7" customFormat="1" ht="18">
      <c r="A42" s="14" t="s">
        <v>113</v>
      </c>
      <c r="B42" s="14" t="s">
        <v>54</v>
      </c>
      <c r="C42" s="26" t="s">
        <v>55</v>
      </c>
      <c r="D42" s="49">
        <f aca="true" t="shared" si="7" ref="D42:I42">D43+D44</f>
        <v>6816.5</v>
      </c>
      <c r="E42" s="50">
        <f t="shared" si="7"/>
        <v>6816.5</v>
      </c>
      <c r="F42" s="50">
        <f t="shared" si="7"/>
        <v>6816.5</v>
      </c>
      <c r="G42" s="50">
        <f t="shared" si="7"/>
        <v>6816.5</v>
      </c>
      <c r="H42" s="50">
        <f t="shared" si="7"/>
        <v>2318.3</v>
      </c>
      <c r="I42" s="50">
        <f t="shared" si="7"/>
        <v>2318.3</v>
      </c>
      <c r="J42" s="50">
        <f t="shared" si="1"/>
        <v>34.010122496882566</v>
      </c>
      <c r="K42" s="51">
        <f t="shared" si="2"/>
        <v>34.010122496882566</v>
      </c>
    </row>
    <row r="43" spans="1:11" s="7" customFormat="1" ht="31.5">
      <c r="A43" s="13"/>
      <c r="B43" s="13" t="s">
        <v>56</v>
      </c>
      <c r="C43" s="24" t="s">
        <v>57</v>
      </c>
      <c r="D43" s="46">
        <v>4525.7</v>
      </c>
      <c r="E43" s="47">
        <v>4525.7</v>
      </c>
      <c r="F43" s="47">
        <v>4525.7</v>
      </c>
      <c r="G43" s="47">
        <v>4525.7</v>
      </c>
      <c r="H43" s="47">
        <v>999.9</v>
      </c>
      <c r="I43" s="47">
        <v>999.9</v>
      </c>
      <c r="J43" s="47">
        <f t="shared" si="1"/>
        <v>22.093819740592615</v>
      </c>
      <c r="K43" s="48">
        <f t="shared" si="2"/>
        <v>22.093819740592615</v>
      </c>
    </row>
    <row r="44" spans="1:11" s="7" customFormat="1" ht="30" customHeight="1">
      <c r="A44" s="13"/>
      <c r="B44" s="13" t="s">
        <v>58</v>
      </c>
      <c r="C44" s="24" t="s">
        <v>59</v>
      </c>
      <c r="D44" s="46">
        <v>2290.8</v>
      </c>
      <c r="E44" s="47">
        <v>2290.8</v>
      </c>
      <c r="F44" s="47">
        <v>2290.8</v>
      </c>
      <c r="G44" s="47">
        <v>2290.8</v>
      </c>
      <c r="H44" s="47">
        <v>1318.4</v>
      </c>
      <c r="I44" s="47">
        <v>1318.4</v>
      </c>
      <c r="J44" s="47">
        <f t="shared" si="1"/>
        <v>57.55194691810721</v>
      </c>
      <c r="K44" s="48">
        <f t="shared" si="2"/>
        <v>57.55194691810721</v>
      </c>
    </row>
    <row r="45" spans="1:11" s="7" customFormat="1" ht="18">
      <c r="A45" s="14" t="s">
        <v>114</v>
      </c>
      <c r="B45" s="14" t="s">
        <v>8</v>
      </c>
      <c r="C45" s="26" t="s">
        <v>3</v>
      </c>
      <c r="D45" s="49">
        <f aca="true" t="shared" si="8" ref="D45:I45">D46+D47+D48+D49+D50+D51</f>
        <v>12230480.2</v>
      </c>
      <c r="E45" s="50">
        <f t="shared" si="8"/>
        <v>12226948.2</v>
      </c>
      <c r="F45" s="50">
        <f t="shared" si="8"/>
        <v>12230480.2</v>
      </c>
      <c r="G45" s="50">
        <f t="shared" si="8"/>
        <v>12226948.2</v>
      </c>
      <c r="H45" s="50">
        <f t="shared" si="8"/>
        <v>10931109.2</v>
      </c>
      <c r="I45" s="50">
        <f t="shared" si="8"/>
        <v>10928684.6</v>
      </c>
      <c r="J45" s="50">
        <f t="shared" si="1"/>
        <v>89.37596088827323</v>
      </c>
      <c r="K45" s="51">
        <f t="shared" si="2"/>
        <v>89.38194896417407</v>
      </c>
    </row>
    <row r="46" spans="1:11" s="7" customFormat="1" ht="18">
      <c r="A46" s="13"/>
      <c r="B46" s="13" t="s">
        <v>9</v>
      </c>
      <c r="C46" s="24" t="s">
        <v>0</v>
      </c>
      <c r="D46" s="46">
        <v>5966574.8</v>
      </c>
      <c r="E46" s="47">
        <v>5966574.8</v>
      </c>
      <c r="F46" s="47">
        <v>5966574.8</v>
      </c>
      <c r="G46" s="47">
        <v>5966574.8</v>
      </c>
      <c r="H46" s="47">
        <v>5066853.5</v>
      </c>
      <c r="I46" s="47">
        <v>5066853.5</v>
      </c>
      <c r="J46" s="47">
        <f t="shared" si="1"/>
        <v>84.92063989543884</v>
      </c>
      <c r="K46" s="48">
        <f t="shared" si="2"/>
        <v>84.92063989543884</v>
      </c>
    </row>
    <row r="47" spans="1:11" s="7" customFormat="1" ht="18">
      <c r="A47" s="13"/>
      <c r="B47" s="13" t="s">
        <v>10</v>
      </c>
      <c r="C47" s="24" t="s">
        <v>1</v>
      </c>
      <c r="D47" s="46">
        <v>5232540.6</v>
      </c>
      <c r="E47" s="47">
        <v>5232540.6</v>
      </c>
      <c r="F47" s="47">
        <v>5232540.6</v>
      </c>
      <c r="G47" s="47">
        <v>5232540.6</v>
      </c>
      <c r="H47" s="47">
        <v>4972311.7</v>
      </c>
      <c r="I47" s="47">
        <v>4972311.7</v>
      </c>
      <c r="J47" s="47">
        <f t="shared" si="1"/>
        <v>95.02671990734292</v>
      </c>
      <c r="K47" s="48">
        <f t="shared" si="2"/>
        <v>95.02671990734292</v>
      </c>
    </row>
    <row r="48" spans="1:11" s="7" customFormat="1" ht="34.5" customHeight="1">
      <c r="A48" s="13"/>
      <c r="B48" s="13" t="s">
        <v>60</v>
      </c>
      <c r="C48" s="24" t="s">
        <v>146</v>
      </c>
      <c r="D48" s="46">
        <v>5720</v>
      </c>
      <c r="E48" s="47">
        <v>5720</v>
      </c>
      <c r="F48" s="47">
        <v>5720</v>
      </c>
      <c r="G48" s="47">
        <v>5720</v>
      </c>
      <c r="H48" s="47">
        <v>5669.6</v>
      </c>
      <c r="I48" s="47">
        <v>5669.6</v>
      </c>
      <c r="J48" s="47">
        <f t="shared" si="1"/>
        <v>99.11888111888113</v>
      </c>
      <c r="K48" s="48">
        <f t="shared" si="2"/>
        <v>99.11888111888113</v>
      </c>
    </row>
    <row r="49" spans="1:11" s="7" customFormat="1" ht="31.5">
      <c r="A49" s="13"/>
      <c r="B49" s="13" t="s">
        <v>75</v>
      </c>
      <c r="C49" s="24" t="s">
        <v>147</v>
      </c>
      <c r="D49" s="46">
        <v>42603.9</v>
      </c>
      <c r="E49" s="47">
        <v>42603.9</v>
      </c>
      <c r="F49" s="47">
        <v>42603.9</v>
      </c>
      <c r="G49" s="47">
        <v>42603.9</v>
      </c>
      <c r="H49" s="47">
        <v>42603.9</v>
      </c>
      <c r="I49" s="47">
        <v>42603.9</v>
      </c>
      <c r="J49" s="47">
        <f t="shared" si="1"/>
        <v>100</v>
      </c>
      <c r="K49" s="48">
        <f t="shared" si="2"/>
        <v>100</v>
      </c>
    </row>
    <row r="50" spans="1:11" s="7" customFormat="1" ht="31.5">
      <c r="A50" s="13"/>
      <c r="B50" s="13" t="s">
        <v>27</v>
      </c>
      <c r="C50" s="24" t="s">
        <v>103</v>
      </c>
      <c r="D50" s="46">
        <v>219216.9</v>
      </c>
      <c r="E50" s="47">
        <v>215684.9</v>
      </c>
      <c r="F50" s="47">
        <v>219216.9</v>
      </c>
      <c r="G50" s="47">
        <v>215684.9</v>
      </c>
      <c r="H50" s="47">
        <v>196458.6</v>
      </c>
      <c r="I50" s="47">
        <v>194034</v>
      </c>
      <c r="J50" s="47">
        <f t="shared" si="1"/>
        <v>89.61836427757167</v>
      </c>
      <c r="K50" s="48">
        <f t="shared" si="2"/>
        <v>89.96179148378027</v>
      </c>
    </row>
    <row r="51" spans="1:11" s="7" customFormat="1" ht="18">
      <c r="A51" s="13"/>
      <c r="B51" s="13" t="s">
        <v>11</v>
      </c>
      <c r="C51" s="24" t="s">
        <v>61</v>
      </c>
      <c r="D51" s="46">
        <v>763824</v>
      </c>
      <c r="E51" s="47">
        <v>763824</v>
      </c>
      <c r="F51" s="47">
        <v>763824</v>
      </c>
      <c r="G51" s="47">
        <v>763824</v>
      </c>
      <c r="H51" s="47">
        <v>647211.9</v>
      </c>
      <c r="I51" s="47">
        <v>647211.9</v>
      </c>
      <c r="J51" s="47">
        <f t="shared" si="1"/>
        <v>84.73311914786653</v>
      </c>
      <c r="K51" s="48">
        <f t="shared" si="2"/>
        <v>84.73311914786653</v>
      </c>
    </row>
    <row r="52" spans="1:11" s="7" customFormat="1" ht="18">
      <c r="A52" s="14" t="s">
        <v>115</v>
      </c>
      <c r="B52" s="14" t="s">
        <v>19</v>
      </c>
      <c r="C52" s="27" t="s">
        <v>98</v>
      </c>
      <c r="D52" s="49">
        <f aca="true" t="shared" si="9" ref="D52:I52">D53+D54</f>
        <v>786571.1</v>
      </c>
      <c r="E52" s="50">
        <f t="shared" si="9"/>
        <v>786571.1</v>
      </c>
      <c r="F52" s="50">
        <f t="shared" si="9"/>
        <v>786571.1</v>
      </c>
      <c r="G52" s="50">
        <f t="shared" si="9"/>
        <v>786571.1</v>
      </c>
      <c r="H52" s="50">
        <f t="shared" si="9"/>
        <v>759677.5</v>
      </c>
      <c r="I52" s="50">
        <f t="shared" si="9"/>
        <v>759677.5</v>
      </c>
      <c r="J52" s="50">
        <f t="shared" si="1"/>
        <v>96.58090667200969</v>
      </c>
      <c r="K52" s="51">
        <f t="shared" si="2"/>
        <v>96.58090667200969</v>
      </c>
    </row>
    <row r="53" spans="1:11" s="7" customFormat="1" ht="18">
      <c r="A53" s="13"/>
      <c r="B53" s="13" t="s">
        <v>20</v>
      </c>
      <c r="C53" s="28" t="s">
        <v>21</v>
      </c>
      <c r="D53" s="46">
        <v>727246.1</v>
      </c>
      <c r="E53" s="47">
        <v>727246.1</v>
      </c>
      <c r="F53" s="47">
        <v>727246.1</v>
      </c>
      <c r="G53" s="47">
        <v>727246.1</v>
      </c>
      <c r="H53" s="47">
        <v>701624.5</v>
      </c>
      <c r="I53" s="47">
        <v>701624.5</v>
      </c>
      <c r="J53" s="47">
        <f t="shared" si="1"/>
        <v>96.47690101053826</v>
      </c>
      <c r="K53" s="48">
        <f t="shared" si="2"/>
        <v>96.47690101053826</v>
      </c>
    </row>
    <row r="54" spans="1:11" s="7" customFormat="1" ht="28.5" customHeight="1">
      <c r="A54" s="13"/>
      <c r="B54" s="13" t="s">
        <v>62</v>
      </c>
      <c r="C54" s="28" t="s">
        <v>95</v>
      </c>
      <c r="D54" s="46">
        <v>59325</v>
      </c>
      <c r="E54" s="47">
        <v>59325</v>
      </c>
      <c r="F54" s="47">
        <v>59325</v>
      </c>
      <c r="G54" s="47">
        <v>59325</v>
      </c>
      <c r="H54" s="47">
        <v>58053</v>
      </c>
      <c r="I54" s="47">
        <v>58053</v>
      </c>
      <c r="J54" s="47">
        <f t="shared" si="1"/>
        <v>97.8558786346397</v>
      </c>
      <c r="K54" s="48">
        <f t="shared" si="2"/>
        <v>97.8558786346397</v>
      </c>
    </row>
    <row r="55" spans="1:11" s="4" customFormat="1" ht="17.25">
      <c r="A55" s="14" t="s">
        <v>116</v>
      </c>
      <c r="B55" s="14" t="s">
        <v>25</v>
      </c>
      <c r="C55" s="27" t="s">
        <v>79</v>
      </c>
      <c r="D55" s="49">
        <f aca="true" t="shared" si="10" ref="D55:I55">D56+D57+D58+D59</f>
        <v>1250417.7999999998</v>
      </c>
      <c r="E55" s="50">
        <f t="shared" si="10"/>
        <v>1250417.7999999998</v>
      </c>
      <c r="F55" s="50">
        <f t="shared" si="10"/>
        <v>1250417.7999999998</v>
      </c>
      <c r="G55" s="50">
        <f t="shared" si="10"/>
        <v>1250417.7999999998</v>
      </c>
      <c r="H55" s="50">
        <f t="shared" si="10"/>
        <v>1248305.2</v>
      </c>
      <c r="I55" s="50">
        <f t="shared" si="10"/>
        <v>1248305.2</v>
      </c>
      <c r="J55" s="50">
        <f t="shared" si="1"/>
        <v>99.83104847035928</v>
      </c>
      <c r="K55" s="51">
        <f t="shared" si="2"/>
        <v>99.83104847035928</v>
      </c>
    </row>
    <row r="56" spans="1:11" s="4" customFormat="1" ht="17.25">
      <c r="A56" s="14"/>
      <c r="B56" s="15" t="s">
        <v>104</v>
      </c>
      <c r="C56" s="24" t="s">
        <v>105</v>
      </c>
      <c r="D56" s="46">
        <v>248013.7</v>
      </c>
      <c r="E56" s="47">
        <v>248013.7</v>
      </c>
      <c r="F56" s="47">
        <v>248013.7</v>
      </c>
      <c r="G56" s="47">
        <v>248013.7</v>
      </c>
      <c r="H56" s="47">
        <v>247658.2</v>
      </c>
      <c r="I56" s="47">
        <v>247658.2</v>
      </c>
      <c r="J56" s="47">
        <f t="shared" si="1"/>
        <v>99.85666114412228</v>
      </c>
      <c r="K56" s="48">
        <f t="shared" si="2"/>
        <v>99.85666114412228</v>
      </c>
    </row>
    <row r="57" spans="1:11" s="9" customFormat="1" ht="15">
      <c r="A57" s="15"/>
      <c r="B57" s="15" t="s">
        <v>26</v>
      </c>
      <c r="C57" s="24" t="s">
        <v>63</v>
      </c>
      <c r="D57" s="46">
        <v>554159.8</v>
      </c>
      <c r="E57" s="47">
        <v>554159.8</v>
      </c>
      <c r="F57" s="47">
        <v>554159.8</v>
      </c>
      <c r="G57" s="47">
        <v>554159.8</v>
      </c>
      <c r="H57" s="47">
        <v>553809</v>
      </c>
      <c r="I57" s="47">
        <v>553809</v>
      </c>
      <c r="J57" s="47">
        <f t="shared" si="1"/>
        <v>99.93669695997436</v>
      </c>
      <c r="K57" s="48">
        <f t="shared" si="2"/>
        <v>99.93669695997436</v>
      </c>
    </row>
    <row r="58" spans="1:11" s="9" customFormat="1" ht="15">
      <c r="A58" s="15"/>
      <c r="B58" s="15" t="s">
        <v>64</v>
      </c>
      <c r="C58" s="24" t="s">
        <v>65</v>
      </c>
      <c r="D58" s="46">
        <v>66794.7</v>
      </c>
      <c r="E58" s="47">
        <v>66794.7</v>
      </c>
      <c r="F58" s="47">
        <v>66794.7</v>
      </c>
      <c r="G58" s="47">
        <v>66794.7</v>
      </c>
      <c r="H58" s="47">
        <v>66794.7</v>
      </c>
      <c r="I58" s="47">
        <v>66794.7</v>
      </c>
      <c r="J58" s="47">
        <f t="shared" si="1"/>
        <v>100</v>
      </c>
      <c r="K58" s="48">
        <f t="shared" si="2"/>
        <v>100</v>
      </c>
    </row>
    <row r="59" spans="1:11" s="9" customFormat="1" ht="30.75">
      <c r="A59" s="15"/>
      <c r="B59" s="15" t="s">
        <v>80</v>
      </c>
      <c r="C59" s="28" t="s">
        <v>81</v>
      </c>
      <c r="D59" s="46">
        <v>381449.6</v>
      </c>
      <c r="E59" s="47">
        <v>381449.6</v>
      </c>
      <c r="F59" s="47">
        <v>381449.6</v>
      </c>
      <c r="G59" s="47">
        <v>381449.6</v>
      </c>
      <c r="H59" s="47">
        <v>380043.3</v>
      </c>
      <c r="I59" s="47">
        <v>380043.3</v>
      </c>
      <c r="J59" s="47">
        <f t="shared" si="1"/>
        <v>99.63132744142345</v>
      </c>
      <c r="K59" s="48">
        <f t="shared" si="2"/>
        <v>99.63132744142345</v>
      </c>
    </row>
    <row r="60" spans="1:11" ht="18">
      <c r="A60" s="14" t="s">
        <v>117</v>
      </c>
      <c r="B60" s="14">
        <v>1000</v>
      </c>
      <c r="C60" s="26" t="s">
        <v>24</v>
      </c>
      <c r="D60" s="49">
        <f aca="true" t="shared" si="11" ref="D60:I60">D61+D62+D63+D64</f>
        <v>950831.4</v>
      </c>
      <c r="E60" s="50">
        <f t="shared" si="11"/>
        <v>950831.4</v>
      </c>
      <c r="F60" s="50">
        <f t="shared" si="11"/>
        <v>950831.4</v>
      </c>
      <c r="G60" s="50">
        <f t="shared" si="11"/>
        <v>950831.4</v>
      </c>
      <c r="H60" s="50">
        <f t="shared" si="11"/>
        <v>901567.2999999999</v>
      </c>
      <c r="I60" s="50">
        <f t="shared" si="11"/>
        <v>901567.2999999999</v>
      </c>
      <c r="J60" s="50">
        <f t="shared" si="1"/>
        <v>94.81883959658883</v>
      </c>
      <c r="K60" s="51">
        <f t="shared" si="2"/>
        <v>94.81883959658883</v>
      </c>
    </row>
    <row r="61" spans="1:11" ht="18">
      <c r="A61" s="13"/>
      <c r="B61" s="13">
        <v>1001</v>
      </c>
      <c r="C61" s="24" t="s">
        <v>66</v>
      </c>
      <c r="D61" s="46">
        <v>48713.2</v>
      </c>
      <c r="E61" s="47">
        <v>48713.2</v>
      </c>
      <c r="F61" s="47">
        <v>48713.2</v>
      </c>
      <c r="G61" s="47">
        <v>48713.2</v>
      </c>
      <c r="H61" s="47">
        <v>48713.2</v>
      </c>
      <c r="I61" s="47">
        <v>48713.2</v>
      </c>
      <c r="J61" s="47">
        <f t="shared" si="1"/>
        <v>100</v>
      </c>
      <c r="K61" s="48">
        <f t="shared" si="2"/>
        <v>100</v>
      </c>
    </row>
    <row r="62" spans="1:11" ht="18">
      <c r="A62" s="13"/>
      <c r="B62" s="13">
        <v>1003</v>
      </c>
      <c r="C62" s="24" t="s">
        <v>22</v>
      </c>
      <c r="D62" s="46">
        <v>470080.8</v>
      </c>
      <c r="E62" s="47">
        <v>470080.8</v>
      </c>
      <c r="F62" s="47">
        <v>470080.8</v>
      </c>
      <c r="G62" s="47">
        <v>470080.8</v>
      </c>
      <c r="H62" s="47">
        <v>421966.5</v>
      </c>
      <c r="I62" s="47">
        <v>421966.5</v>
      </c>
      <c r="J62" s="47">
        <f t="shared" si="1"/>
        <v>89.76467449851174</v>
      </c>
      <c r="K62" s="48">
        <f t="shared" si="2"/>
        <v>89.76467449851174</v>
      </c>
    </row>
    <row r="63" spans="1:11" ht="18">
      <c r="A63" s="13"/>
      <c r="B63" s="13">
        <v>1004</v>
      </c>
      <c r="C63" s="24" t="s">
        <v>70</v>
      </c>
      <c r="D63" s="46">
        <v>279020.8</v>
      </c>
      <c r="E63" s="47">
        <v>279020.8</v>
      </c>
      <c r="F63" s="47">
        <v>279020.8</v>
      </c>
      <c r="G63" s="47">
        <v>279020.8</v>
      </c>
      <c r="H63" s="47">
        <v>278393</v>
      </c>
      <c r="I63" s="47">
        <v>278393</v>
      </c>
      <c r="J63" s="47">
        <f t="shared" si="1"/>
        <v>99.7749988531321</v>
      </c>
      <c r="K63" s="48">
        <f t="shared" si="2"/>
        <v>99.7749988531321</v>
      </c>
    </row>
    <row r="64" spans="1:11" ht="31.5">
      <c r="A64" s="13"/>
      <c r="B64" s="13" t="s">
        <v>96</v>
      </c>
      <c r="C64" s="24" t="s">
        <v>97</v>
      </c>
      <c r="D64" s="46">
        <v>153016.6</v>
      </c>
      <c r="E64" s="47">
        <v>153016.6</v>
      </c>
      <c r="F64" s="47">
        <v>153016.6</v>
      </c>
      <c r="G64" s="47">
        <v>153016.6</v>
      </c>
      <c r="H64" s="47">
        <v>152494.6</v>
      </c>
      <c r="I64" s="47">
        <v>152494.6</v>
      </c>
      <c r="J64" s="47">
        <f t="shared" si="1"/>
        <v>99.65886054192814</v>
      </c>
      <c r="K64" s="48">
        <f t="shared" si="2"/>
        <v>99.65886054192814</v>
      </c>
    </row>
    <row r="65" spans="1:11" ht="21" customHeight="1">
      <c r="A65" s="14" t="s">
        <v>118</v>
      </c>
      <c r="B65" s="14" t="s">
        <v>72</v>
      </c>
      <c r="C65" s="26" t="s">
        <v>82</v>
      </c>
      <c r="D65" s="49">
        <f aca="true" t="shared" si="12" ref="D65:I65">D66+D67+D68</f>
        <v>407435.19999999995</v>
      </c>
      <c r="E65" s="50">
        <f t="shared" si="12"/>
        <v>407435.19999999995</v>
      </c>
      <c r="F65" s="50">
        <f t="shared" si="12"/>
        <v>407435.19999999995</v>
      </c>
      <c r="G65" s="50">
        <f t="shared" si="12"/>
        <v>407435.19999999995</v>
      </c>
      <c r="H65" s="50">
        <f t="shared" si="12"/>
        <v>275321.5</v>
      </c>
      <c r="I65" s="50">
        <f t="shared" si="12"/>
        <v>275321.5</v>
      </c>
      <c r="J65" s="50">
        <f t="shared" si="1"/>
        <v>67.57430384021804</v>
      </c>
      <c r="K65" s="51">
        <f t="shared" si="2"/>
        <v>67.57430384021804</v>
      </c>
    </row>
    <row r="66" spans="1:11" ht="18">
      <c r="A66" s="13"/>
      <c r="B66" s="13" t="s">
        <v>83</v>
      </c>
      <c r="C66" s="28" t="s">
        <v>84</v>
      </c>
      <c r="D66" s="46">
        <v>369739.6</v>
      </c>
      <c r="E66" s="47">
        <v>369739.6</v>
      </c>
      <c r="F66" s="47">
        <v>369739.6</v>
      </c>
      <c r="G66" s="47">
        <v>369739.6</v>
      </c>
      <c r="H66" s="47">
        <v>239010.6</v>
      </c>
      <c r="I66" s="47">
        <v>239010.6</v>
      </c>
      <c r="J66" s="47">
        <f t="shared" si="1"/>
        <v>64.64295412230663</v>
      </c>
      <c r="K66" s="48">
        <f t="shared" si="2"/>
        <v>64.64295412230663</v>
      </c>
    </row>
    <row r="67" spans="1:11" ht="18">
      <c r="A67" s="13"/>
      <c r="B67" s="13" t="s">
        <v>73</v>
      </c>
      <c r="C67" s="28" t="s">
        <v>85</v>
      </c>
      <c r="D67" s="46">
        <v>16251</v>
      </c>
      <c r="E67" s="47">
        <v>16251</v>
      </c>
      <c r="F67" s="47">
        <v>16251</v>
      </c>
      <c r="G67" s="47">
        <v>16251</v>
      </c>
      <c r="H67" s="47">
        <v>15807.6</v>
      </c>
      <c r="I67" s="47">
        <v>15807.6</v>
      </c>
      <c r="J67" s="47">
        <f t="shared" si="1"/>
        <v>97.27155251984495</v>
      </c>
      <c r="K67" s="48">
        <f t="shared" si="2"/>
        <v>97.27155251984495</v>
      </c>
    </row>
    <row r="68" spans="1:11" ht="31.5">
      <c r="A68" s="13"/>
      <c r="B68" s="13" t="s">
        <v>86</v>
      </c>
      <c r="C68" s="28" t="s">
        <v>87</v>
      </c>
      <c r="D68" s="46">
        <v>21444.6</v>
      </c>
      <c r="E68" s="47">
        <v>21444.6</v>
      </c>
      <c r="F68" s="47">
        <v>21444.6</v>
      </c>
      <c r="G68" s="47">
        <v>21444.6</v>
      </c>
      <c r="H68" s="47">
        <v>20503.3</v>
      </c>
      <c r="I68" s="47">
        <v>20503.3</v>
      </c>
      <c r="J68" s="47">
        <f t="shared" si="1"/>
        <v>95.61054997528515</v>
      </c>
      <c r="K68" s="48">
        <f t="shared" si="2"/>
        <v>95.61054997528515</v>
      </c>
    </row>
    <row r="69" spans="1:11" ht="31.5">
      <c r="A69" s="22" t="s">
        <v>119</v>
      </c>
      <c r="B69" s="14" t="s">
        <v>88</v>
      </c>
      <c r="C69" s="27" t="s">
        <v>151</v>
      </c>
      <c r="D69" s="49">
        <f aca="true" t="shared" si="13" ref="D69:I69">D70+D71</f>
        <v>106536.29999999999</v>
      </c>
      <c r="E69" s="50">
        <f t="shared" si="13"/>
        <v>106536.29999999999</v>
      </c>
      <c r="F69" s="50">
        <f t="shared" si="13"/>
        <v>106536.29999999999</v>
      </c>
      <c r="G69" s="50">
        <f t="shared" si="13"/>
        <v>106536.29999999999</v>
      </c>
      <c r="H69" s="50">
        <f t="shared" si="13"/>
        <v>96656.1</v>
      </c>
      <c r="I69" s="50">
        <f t="shared" si="13"/>
        <v>96656.1</v>
      </c>
      <c r="J69" s="50">
        <f t="shared" si="1"/>
        <v>90.72597790612215</v>
      </c>
      <c r="K69" s="51">
        <f t="shared" si="2"/>
        <v>90.72597790612215</v>
      </c>
    </row>
    <row r="70" spans="1:11" ht="18">
      <c r="A70" s="22"/>
      <c r="B70" s="13" t="s">
        <v>91</v>
      </c>
      <c r="C70" s="24" t="s">
        <v>92</v>
      </c>
      <c r="D70" s="46">
        <v>62424.7</v>
      </c>
      <c r="E70" s="47">
        <v>62424.7</v>
      </c>
      <c r="F70" s="47">
        <v>62424.7</v>
      </c>
      <c r="G70" s="47">
        <v>62424.7</v>
      </c>
      <c r="H70" s="47">
        <v>55621.1</v>
      </c>
      <c r="I70" s="47">
        <v>55621.1</v>
      </c>
      <c r="J70" s="47">
        <f t="shared" si="1"/>
        <v>89.10110901614266</v>
      </c>
      <c r="K70" s="48">
        <f t="shared" si="2"/>
        <v>89.10110901614266</v>
      </c>
    </row>
    <row r="71" spans="1:11" ht="18">
      <c r="A71" s="13"/>
      <c r="B71" s="13" t="s">
        <v>93</v>
      </c>
      <c r="C71" s="24" t="s">
        <v>94</v>
      </c>
      <c r="D71" s="46">
        <v>44111.6</v>
      </c>
      <c r="E71" s="47">
        <v>44111.6</v>
      </c>
      <c r="F71" s="47">
        <v>44111.6</v>
      </c>
      <c r="G71" s="47">
        <v>44111.6</v>
      </c>
      <c r="H71" s="47">
        <v>41035</v>
      </c>
      <c r="I71" s="47">
        <v>41035</v>
      </c>
      <c r="J71" s="47">
        <f t="shared" si="1"/>
        <v>93.02541735053819</v>
      </c>
      <c r="K71" s="48">
        <f t="shared" si="2"/>
        <v>93.02541735053819</v>
      </c>
    </row>
    <row r="72" spans="1:11" ht="51" customHeight="1">
      <c r="A72" s="22" t="s">
        <v>120</v>
      </c>
      <c r="B72" s="14" t="s">
        <v>89</v>
      </c>
      <c r="C72" s="26" t="s">
        <v>153</v>
      </c>
      <c r="D72" s="49">
        <f aca="true" t="shared" si="14" ref="D72:I72">D73</f>
        <v>715000</v>
      </c>
      <c r="E72" s="50">
        <f t="shared" si="14"/>
        <v>715000</v>
      </c>
      <c r="F72" s="50">
        <f t="shared" si="14"/>
        <v>715000</v>
      </c>
      <c r="G72" s="50">
        <f t="shared" si="14"/>
        <v>715000</v>
      </c>
      <c r="H72" s="50">
        <f t="shared" si="14"/>
        <v>710738.1</v>
      </c>
      <c r="I72" s="50">
        <f t="shared" si="14"/>
        <v>710738.1</v>
      </c>
      <c r="J72" s="50">
        <f t="shared" si="1"/>
        <v>99.40393006993007</v>
      </c>
      <c r="K72" s="51">
        <f t="shared" si="2"/>
        <v>99.40393006993007</v>
      </c>
    </row>
    <row r="73" spans="1:11" ht="34.5" customHeight="1">
      <c r="A73" s="13"/>
      <c r="B73" s="13" t="s">
        <v>90</v>
      </c>
      <c r="C73" s="24" t="s">
        <v>152</v>
      </c>
      <c r="D73" s="46">
        <v>715000</v>
      </c>
      <c r="E73" s="47">
        <v>715000</v>
      </c>
      <c r="F73" s="47">
        <v>715000</v>
      </c>
      <c r="G73" s="47">
        <v>715000</v>
      </c>
      <c r="H73" s="47">
        <v>710738.1</v>
      </c>
      <c r="I73" s="47">
        <v>710738.1</v>
      </c>
      <c r="J73" s="47">
        <f t="shared" si="1"/>
        <v>99.40393006993007</v>
      </c>
      <c r="K73" s="48">
        <f t="shared" si="2"/>
        <v>99.40393006993007</v>
      </c>
    </row>
    <row r="74" spans="1:11" ht="65.25" customHeight="1">
      <c r="A74" s="22" t="s">
        <v>123</v>
      </c>
      <c r="B74" s="14" t="s">
        <v>124</v>
      </c>
      <c r="C74" s="26" t="s">
        <v>154</v>
      </c>
      <c r="D74" s="49">
        <f aca="true" t="shared" si="15" ref="D74:I74">D75</f>
        <v>6325.4</v>
      </c>
      <c r="E74" s="50">
        <f t="shared" si="15"/>
        <v>6325.4</v>
      </c>
      <c r="F74" s="50">
        <f t="shared" si="15"/>
        <v>6325.4</v>
      </c>
      <c r="G74" s="50">
        <f t="shared" si="15"/>
        <v>6325.4</v>
      </c>
      <c r="H74" s="50">
        <f t="shared" si="15"/>
        <v>6325.4</v>
      </c>
      <c r="I74" s="50">
        <f t="shared" si="15"/>
        <v>6325.4</v>
      </c>
      <c r="J74" s="50">
        <f t="shared" si="1"/>
        <v>100</v>
      </c>
      <c r="K74" s="51">
        <f t="shared" si="2"/>
        <v>100</v>
      </c>
    </row>
    <row r="75" spans="1:11" ht="30.75" customHeight="1">
      <c r="A75" s="13"/>
      <c r="B75" s="13" t="s">
        <v>126</v>
      </c>
      <c r="C75" s="37" t="s">
        <v>125</v>
      </c>
      <c r="D75" s="46">
        <v>6325.4</v>
      </c>
      <c r="E75" s="47">
        <v>6325.4</v>
      </c>
      <c r="F75" s="47">
        <v>6325.4</v>
      </c>
      <c r="G75" s="47">
        <v>6325.4</v>
      </c>
      <c r="H75" s="47">
        <v>6325.4</v>
      </c>
      <c r="I75" s="47">
        <v>6325.4</v>
      </c>
      <c r="J75" s="47">
        <f t="shared" si="1"/>
        <v>100</v>
      </c>
      <c r="K75" s="48">
        <f t="shared" si="2"/>
        <v>100</v>
      </c>
    </row>
    <row r="76" spans="1:11" ht="18">
      <c r="A76" s="18"/>
      <c r="B76" s="17"/>
      <c r="C76" s="21" t="s">
        <v>67</v>
      </c>
      <c r="D76" s="52">
        <f aca="true" t="shared" si="16" ref="D76:I76">D15+D24+D26+D30+D37+D42+D45+D52+D55+D60+D65+D69+D72+D74</f>
        <v>28744735.299999997</v>
      </c>
      <c r="E76" s="53">
        <f t="shared" si="16"/>
        <v>28076528.299999997</v>
      </c>
      <c r="F76" s="53">
        <f t="shared" si="16"/>
        <v>28744735.299999997</v>
      </c>
      <c r="G76" s="53">
        <f t="shared" si="16"/>
        <v>28076528.299999997</v>
      </c>
      <c r="H76" s="53">
        <f t="shared" si="16"/>
        <v>24325151.700000003</v>
      </c>
      <c r="I76" s="53">
        <f t="shared" si="16"/>
        <v>23774791.4</v>
      </c>
      <c r="J76" s="53">
        <f t="shared" si="1"/>
        <v>84.62471978303452</v>
      </c>
      <c r="K76" s="54">
        <f t="shared" si="2"/>
        <v>84.67852985940574</v>
      </c>
    </row>
    <row r="77" spans="1:11" ht="21">
      <c r="A77" s="10"/>
      <c r="B77" s="10"/>
      <c r="D77" s="39"/>
      <c r="E77" s="39"/>
      <c r="F77" s="39"/>
      <c r="G77" s="39"/>
      <c r="H77" s="39"/>
      <c r="I77" s="39"/>
      <c r="J77" s="39"/>
      <c r="K77" s="39"/>
    </row>
    <row r="78" spans="1:11" ht="18">
      <c r="A78" s="10"/>
      <c r="B78" s="10"/>
      <c r="D78" s="40"/>
      <c r="E78" s="40"/>
      <c r="F78" s="40"/>
      <c r="G78" s="40"/>
      <c r="H78" s="40"/>
      <c r="I78" s="40"/>
      <c r="J78" s="40"/>
      <c r="K78" s="40"/>
    </row>
    <row r="79" spans="1:11" ht="18">
      <c r="A79" s="10"/>
      <c r="B79" s="10"/>
      <c r="D79" s="40"/>
      <c r="E79" s="40"/>
      <c r="F79" s="40"/>
      <c r="G79" s="40"/>
      <c r="H79" s="40"/>
      <c r="I79" s="40"/>
      <c r="J79" s="40"/>
      <c r="K79" s="40"/>
    </row>
    <row r="80" spans="1:11" ht="24.75">
      <c r="A80" s="10"/>
      <c r="B80" s="10"/>
      <c r="D80" s="36"/>
      <c r="E80" s="36"/>
      <c r="F80" s="36"/>
      <c r="G80" s="36"/>
      <c r="H80" s="36"/>
      <c r="I80" s="36"/>
      <c r="J80" s="36"/>
      <c r="K80" s="36"/>
    </row>
    <row r="81" spans="1:11" ht="18">
      <c r="A81" s="10"/>
      <c r="B81" s="10"/>
      <c r="D81" s="40"/>
      <c r="E81" s="40"/>
      <c r="F81" s="40"/>
      <c r="G81" s="40"/>
      <c r="H81" s="40"/>
      <c r="I81" s="40"/>
      <c r="J81" s="40"/>
      <c r="K81" s="40"/>
    </row>
    <row r="82" spans="1:11" ht="20.25">
      <c r="A82" s="10"/>
      <c r="B82" s="10"/>
      <c r="D82" s="41"/>
      <c r="E82" s="41"/>
      <c r="F82" s="41"/>
      <c r="G82" s="41"/>
      <c r="H82" s="41"/>
      <c r="I82" s="41"/>
      <c r="J82" s="41"/>
      <c r="K82" s="41"/>
    </row>
    <row r="83" spans="1:11" ht="18">
      <c r="A83" s="10"/>
      <c r="B83" s="10"/>
      <c r="D83" s="40"/>
      <c r="E83" s="40"/>
      <c r="F83" s="40"/>
      <c r="G83" s="40"/>
      <c r="H83" s="40"/>
      <c r="I83" s="40"/>
      <c r="J83" s="40"/>
      <c r="K83" s="40"/>
    </row>
    <row r="84" spans="1:11" ht="18">
      <c r="A84" s="10"/>
      <c r="B84" s="10"/>
      <c r="D84" s="40"/>
      <c r="E84" s="40"/>
      <c r="F84" s="40"/>
      <c r="G84" s="40"/>
      <c r="H84" s="40"/>
      <c r="I84" s="40"/>
      <c r="J84" s="40"/>
      <c r="K84" s="40"/>
    </row>
    <row r="85" spans="1:11" ht="18">
      <c r="A85" s="10"/>
      <c r="B85" s="10"/>
      <c r="D85" s="40"/>
      <c r="E85" s="40"/>
      <c r="F85" s="40"/>
      <c r="G85" s="40"/>
      <c r="H85" s="40"/>
      <c r="I85" s="40"/>
      <c r="J85" s="40"/>
      <c r="K85" s="40"/>
    </row>
    <row r="86" spans="1:11" ht="18">
      <c r="A86" s="10"/>
      <c r="B86" s="10"/>
      <c r="D86" s="40"/>
      <c r="E86" s="40"/>
      <c r="F86" s="40"/>
      <c r="G86" s="40"/>
      <c r="H86" s="40"/>
      <c r="I86" s="40"/>
      <c r="J86" s="40"/>
      <c r="K86" s="40"/>
    </row>
    <row r="87" spans="1:11" ht="18">
      <c r="A87" s="10"/>
      <c r="B87" s="10"/>
      <c r="D87" s="40"/>
      <c r="E87" s="40"/>
      <c r="F87" s="40"/>
      <c r="G87" s="40"/>
      <c r="H87" s="40"/>
      <c r="I87" s="40"/>
      <c r="J87" s="40"/>
      <c r="K87" s="40"/>
    </row>
    <row r="88" spans="1:11" ht="18">
      <c r="A88" s="10"/>
      <c r="B88" s="10"/>
      <c r="D88" s="40"/>
      <c r="E88" s="40"/>
      <c r="F88" s="40"/>
      <c r="G88" s="40"/>
      <c r="H88" s="40"/>
      <c r="I88" s="40"/>
      <c r="J88" s="40"/>
      <c r="K88" s="40"/>
    </row>
    <row r="89" spans="1:11" ht="18">
      <c r="A89" s="10"/>
      <c r="B89" s="10"/>
      <c r="D89" s="40"/>
      <c r="E89" s="40"/>
      <c r="F89" s="40"/>
      <c r="G89" s="40"/>
      <c r="H89" s="40"/>
      <c r="I89" s="40"/>
      <c r="J89" s="40"/>
      <c r="K89" s="40"/>
    </row>
    <row r="90" spans="1:11" ht="18">
      <c r="A90" s="10"/>
      <c r="B90" s="10"/>
      <c r="D90" s="40"/>
      <c r="E90" s="40"/>
      <c r="F90" s="40"/>
      <c r="G90" s="40"/>
      <c r="H90" s="40"/>
      <c r="I90" s="40"/>
      <c r="J90" s="40"/>
      <c r="K90" s="40"/>
    </row>
    <row r="91" spans="1:11" ht="18">
      <c r="A91" s="10"/>
      <c r="B91" s="10"/>
      <c r="D91" s="40"/>
      <c r="E91" s="40"/>
      <c r="F91" s="40"/>
      <c r="G91" s="40"/>
      <c r="H91" s="40"/>
      <c r="I91" s="40"/>
      <c r="J91" s="40"/>
      <c r="K91" s="40"/>
    </row>
    <row r="92" spans="1:11" ht="18">
      <c r="A92" s="10"/>
      <c r="B92" s="10"/>
      <c r="D92" s="40"/>
      <c r="E92" s="40"/>
      <c r="F92" s="40"/>
      <c r="G92" s="40"/>
      <c r="H92" s="40"/>
      <c r="I92" s="40"/>
      <c r="J92" s="40"/>
      <c r="K92" s="40"/>
    </row>
    <row r="93" spans="1:11" ht="18">
      <c r="A93" s="10"/>
      <c r="B93" s="10"/>
      <c r="D93" s="40"/>
      <c r="E93" s="40"/>
      <c r="F93" s="40"/>
      <c r="G93" s="40"/>
      <c r="H93" s="40"/>
      <c r="I93" s="40"/>
      <c r="J93" s="40"/>
      <c r="K93" s="40"/>
    </row>
    <row r="94" spans="1:11" ht="18">
      <c r="A94" s="10"/>
      <c r="B94" s="10"/>
      <c r="D94" s="40"/>
      <c r="E94" s="40"/>
      <c r="F94" s="40"/>
      <c r="G94" s="40"/>
      <c r="H94" s="40"/>
      <c r="I94" s="40"/>
      <c r="J94" s="40"/>
      <c r="K94" s="40"/>
    </row>
    <row r="95" spans="1:11" ht="18">
      <c r="A95" s="10"/>
      <c r="B95" s="10"/>
      <c r="D95" s="40"/>
      <c r="E95" s="40"/>
      <c r="F95" s="40"/>
      <c r="G95" s="40"/>
      <c r="H95" s="40"/>
      <c r="I95" s="40"/>
      <c r="J95" s="40"/>
      <c r="K95" s="40"/>
    </row>
    <row r="96" spans="1:11" ht="18">
      <c r="A96" s="10"/>
      <c r="B96" s="10"/>
      <c r="D96" s="40"/>
      <c r="E96" s="40"/>
      <c r="F96" s="40"/>
      <c r="G96" s="40"/>
      <c r="H96" s="40"/>
      <c r="I96" s="40"/>
      <c r="J96" s="40"/>
      <c r="K96" s="40"/>
    </row>
    <row r="97" spans="1:11" ht="18">
      <c r="A97" s="10"/>
      <c r="B97" s="10"/>
      <c r="D97" s="40"/>
      <c r="E97" s="40"/>
      <c r="F97" s="40"/>
      <c r="G97" s="40"/>
      <c r="H97" s="40"/>
      <c r="I97" s="40"/>
      <c r="J97" s="40"/>
      <c r="K97" s="40"/>
    </row>
    <row r="98" spans="1:11" ht="18">
      <c r="A98" s="10"/>
      <c r="B98" s="10"/>
      <c r="D98" s="40"/>
      <c r="E98" s="40"/>
      <c r="F98" s="40"/>
      <c r="G98" s="40"/>
      <c r="H98" s="40"/>
      <c r="I98" s="40"/>
      <c r="J98" s="40"/>
      <c r="K98" s="40"/>
    </row>
    <row r="99" spans="1:11" ht="18">
      <c r="A99" s="10"/>
      <c r="B99" s="10"/>
      <c r="D99" s="40"/>
      <c r="E99" s="40"/>
      <c r="F99" s="40"/>
      <c r="G99" s="40"/>
      <c r="H99" s="40"/>
      <c r="I99" s="40"/>
      <c r="J99" s="40"/>
      <c r="K99" s="40"/>
    </row>
    <row r="100" spans="1:11" ht="18">
      <c r="A100" s="10"/>
      <c r="B100" s="10"/>
      <c r="D100" s="40"/>
      <c r="E100" s="40"/>
      <c r="F100" s="40"/>
      <c r="G100" s="40"/>
      <c r="H100" s="40"/>
      <c r="I100" s="40"/>
      <c r="J100" s="40"/>
      <c r="K100" s="40"/>
    </row>
    <row r="101" spans="1:11" ht="18">
      <c r="A101" s="10"/>
      <c r="B101" s="10"/>
      <c r="D101" s="40"/>
      <c r="E101" s="40"/>
      <c r="F101" s="40"/>
      <c r="G101" s="40"/>
      <c r="H101" s="40"/>
      <c r="I101" s="40"/>
      <c r="J101" s="40"/>
      <c r="K101" s="40"/>
    </row>
    <row r="102" spans="1:11" ht="18">
      <c r="A102" s="10"/>
      <c r="B102" s="10"/>
      <c r="D102" s="40"/>
      <c r="E102" s="40"/>
      <c r="F102" s="40"/>
      <c r="G102" s="40"/>
      <c r="H102" s="40"/>
      <c r="I102" s="40"/>
      <c r="J102" s="40"/>
      <c r="K102" s="40"/>
    </row>
    <row r="103" spans="1:11" ht="18">
      <c r="A103" s="10"/>
      <c r="B103" s="10"/>
      <c r="D103" s="40"/>
      <c r="E103" s="40"/>
      <c r="F103" s="40"/>
      <c r="G103" s="40"/>
      <c r="H103" s="40"/>
      <c r="I103" s="40"/>
      <c r="J103" s="40"/>
      <c r="K103" s="40"/>
    </row>
    <row r="104" spans="1:11" ht="18">
      <c r="A104" s="11"/>
      <c r="B104" s="10"/>
      <c r="D104" s="40"/>
      <c r="E104" s="40"/>
      <c r="F104" s="40"/>
      <c r="G104" s="40"/>
      <c r="H104" s="40"/>
      <c r="I104" s="40"/>
      <c r="J104" s="40"/>
      <c r="K104" s="40"/>
    </row>
    <row r="105" spans="1:11" ht="18">
      <c r="A105" s="11"/>
      <c r="B105" s="10"/>
      <c r="D105" s="40"/>
      <c r="E105" s="40"/>
      <c r="F105" s="40"/>
      <c r="G105" s="40"/>
      <c r="H105" s="40"/>
      <c r="I105" s="40"/>
      <c r="J105" s="40"/>
      <c r="K105" s="40"/>
    </row>
    <row r="106" spans="1:11" ht="18">
      <c r="A106" s="11"/>
      <c r="B106" s="10"/>
      <c r="D106" s="40"/>
      <c r="E106" s="40"/>
      <c r="F106" s="40"/>
      <c r="G106" s="40"/>
      <c r="H106" s="40"/>
      <c r="I106" s="40"/>
      <c r="J106" s="40"/>
      <c r="K106" s="40"/>
    </row>
    <row r="107" spans="1:11" ht="18">
      <c r="A107" s="11"/>
      <c r="B107" s="10"/>
      <c r="D107" s="40"/>
      <c r="E107" s="40"/>
      <c r="F107" s="40"/>
      <c r="G107" s="40"/>
      <c r="H107" s="40"/>
      <c r="I107" s="40"/>
      <c r="J107" s="40"/>
      <c r="K107" s="40"/>
    </row>
    <row r="108" spans="1:11" ht="18">
      <c r="A108" s="11"/>
      <c r="B108" s="10"/>
      <c r="D108" s="40"/>
      <c r="E108" s="40"/>
      <c r="F108" s="40"/>
      <c r="G108" s="40"/>
      <c r="H108" s="40"/>
      <c r="I108" s="40"/>
      <c r="J108" s="40"/>
      <c r="K108" s="40"/>
    </row>
    <row r="109" spans="1:11" ht="18">
      <c r="A109" s="11"/>
      <c r="B109" s="10"/>
      <c r="D109" s="40"/>
      <c r="E109" s="40"/>
      <c r="F109" s="40"/>
      <c r="G109" s="40"/>
      <c r="H109" s="40"/>
      <c r="I109" s="40"/>
      <c r="J109" s="40"/>
      <c r="K109" s="40"/>
    </row>
    <row r="110" spans="1:11" ht="18">
      <c r="A110" s="11"/>
      <c r="B110" s="10"/>
      <c r="D110" s="40"/>
      <c r="E110" s="40"/>
      <c r="F110" s="40"/>
      <c r="G110" s="40"/>
      <c r="H110" s="40"/>
      <c r="I110" s="40"/>
      <c r="J110" s="40"/>
      <c r="K110" s="40"/>
    </row>
    <row r="111" spans="1:11" ht="18">
      <c r="A111" s="11"/>
      <c r="B111" s="10"/>
      <c r="D111" s="40"/>
      <c r="E111" s="40"/>
      <c r="F111" s="40"/>
      <c r="G111" s="40"/>
      <c r="H111" s="40"/>
      <c r="I111" s="40"/>
      <c r="J111" s="40"/>
      <c r="K111" s="40"/>
    </row>
    <row r="112" spans="1:11" ht="18">
      <c r="A112" s="11"/>
      <c r="B112" s="10"/>
      <c r="D112" s="40"/>
      <c r="E112" s="40"/>
      <c r="F112" s="40"/>
      <c r="G112" s="40"/>
      <c r="H112" s="40"/>
      <c r="I112" s="40"/>
      <c r="J112" s="40"/>
      <c r="K112" s="40"/>
    </row>
    <row r="113" spans="1:11" ht="18">
      <c r="A113" s="11"/>
      <c r="B113" s="10"/>
      <c r="D113" s="40"/>
      <c r="E113" s="40"/>
      <c r="F113" s="40"/>
      <c r="G113" s="40"/>
      <c r="H113" s="40"/>
      <c r="I113" s="40"/>
      <c r="J113" s="40"/>
      <c r="K113" s="40"/>
    </row>
    <row r="114" spans="1:11" ht="18">
      <c r="A114" s="11"/>
      <c r="B114" s="10"/>
      <c r="D114" s="40"/>
      <c r="E114" s="40"/>
      <c r="F114" s="40"/>
      <c r="G114" s="40"/>
      <c r="H114" s="40"/>
      <c r="I114" s="40"/>
      <c r="J114" s="40"/>
      <c r="K114" s="40"/>
    </row>
    <row r="115" spans="1:11" ht="18">
      <c r="A115" s="11"/>
      <c r="B115" s="10"/>
      <c r="D115" s="40"/>
      <c r="E115" s="40"/>
      <c r="F115" s="40"/>
      <c r="G115" s="40"/>
      <c r="H115" s="40"/>
      <c r="I115" s="40"/>
      <c r="J115" s="40"/>
      <c r="K115" s="40"/>
    </row>
    <row r="116" spans="1:11" ht="18">
      <c r="A116" s="11"/>
      <c r="B116" s="10"/>
      <c r="D116" s="40"/>
      <c r="E116" s="40"/>
      <c r="F116" s="40"/>
      <c r="G116" s="40"/>
      <c r="H116" s="40"/>
      <c r="I116" s="40"/>
      <c r="J116" s="40"/>
      <c r="K116" s="40"/>
    </row>
    <row r="117" spans="1:11" ht="18">
      <c r="A117" s="11"/>
      <c r="B117" s="10"/>
      <c r="D117" s="40"/>
      <c r="E117" s="40"/>
      <c r="F117" s="40"/>
      <c r="G117" s="40"/>
      <c r="H117" s="40"/>
      <c r="I117" s="40"/>
      <c r="J117" s="40"/>
      <c r="K117" s="40"/>
    </row>
    <row r="118" spans="1:11" ht="18">
      <c r="A118" s="11"/>
      <c r="B118" s="10"/>
      <c r="D118" s="40"/>
      <c r="E118" s="40"/>
      <c r="F118" s="40"/>
      <c r="G118" s="40"/>
      <c r="H118" s="40"/>
      <c r="I118" s="40"/>
      <c r="J118" s="40"/>
      <c r="K118" s="40"/>
    </row>
    <row r="119" spans="1:11" ht="18">
      <c r="A119" s="11"/>
      <c r="B119" s="10"/>
      <c r="D119" s="40"/>
      <c r="E119" s="40"/>
      <c r="F119" s="40"/>
      <c r="G119" s="40"/>
      <c r="H119" s="40"/>
      <c r="I119" s="40"/>
      <c r="J119" s="40"/>
      <c r="K119" s="40"/>
    </row>
    <row r="120" spans="1:11" ht="18">
      <c r="A120" s="11"/>
      <c r="B120" s="10"/>
      <c r="D120" s="40"/>
      <c r="E120" s="40"/>
      <c r="F120" s="40"/>
      <c r="G120" s="40"/>
      <c r="H120" s="40"/>
      <c r="I120" s="40"/>
      <c r="J120" s="40"/>
      <c r="K120" s="40"/>
    </row>
    <row r="121" spans="1:11" ht="18">
      <c r="A121" s="11"/>
      <c r="B121" s="10"/>
      <c r="D121" s="40"/>
      <c r="E121" s="40"/>
      <c r="F121" s="40"/>
      <c r="G121" s="40"/>
      <c r="H121" s="40"/>
      <c r="I121" s="40"/>
      <c r="J121" s="40"/>
      <c r="K121" s="40"/>
    </row>
    <row r="122" spans="1:11" ht="18">
      <c r="A122" s="11"/>
      <c r="B122" s="10"/>
      <c r="D122" s="40"/>
      <c r="E122" s="40"/>
      <c r="F122" s="40"/>
      <c r="G122" s="40"/>
      <c r="H122" s="40"/>
      <c r="I122" s="40"/>
      <c r="J122" s="40"/>
      <c r="K122" s="40"/>
    </row>
    <row r="123" spans="1:11" ht="18">
      <c r="A123" s="11"/>
      <c r="B123" s="10"/>
      <c r="D123" s="40"/>
      <c r="E123" s="40"/>
      <c r="F123" s="40"/>
      <c r="G123" s="40"/>
      <c r="H123" s="40"/>
      <c r="I123" s="40"/>
      <c r="J123" s="40"/>
      <c r="K123" s="40"/>
    </row>
    <row r="124" spans="1:11" ht="18">
      <c r="A124" s="11"/>
      <c r="B124" s="10"/>
      <c r="D124" s="40"/>
      <c r="E124" s="40"/>
      <c r="F124" s="40"/>
      <c r="G124" s="40"/>
      <c r="H124" s="40"/>
      <c r="I124" s="40"/>
      <c r="J124" s="40"/>
      <c r="K124" s="40"/>
    </row>
    <row r="125" spans="1:11" ht="18">
      <c r="A125" s="11"/>
      <c r="B125" s="10"/>
      <c r="D125" s="40"/>
      <c r="E125" s="40"/>
      <c r="F125" s="40"/>
      <c r="G125" s="40"/>
      <c r="H125" s="40"/>
      <c r="I125" s="40"/>
      <c r="J125" s="40"/>
      <c r="K125" s="40"/>
    </row>
    <row r="126" spans="1:11" ht="18">
      <c r="A126" s="11"/>
      <c r="B126" s="10"/>
      <c r="D126" s="40"/>
      <c r="E126" s="40"/>
      <c r="F126" s="40"/>
      <c r="G126" s="40"/>
      <c r="H126" s="40"/>
      <c r="I126" s="40"/>
      <c r="J126" s="40"/>
      <c r="K126" s="40"/>
    </row>
    <row r="127" spans="1:11" ht="18">
      <c r="A127" s="11"/>
      <c r="B127" s="10"/>
      <c r="D127" s="40"/>
      <c r="E127" s="40"/>
      <c r="F127" s="40"/>
      <c r="G127" s="40"/>
      <c r="H127" s="40"/>
      <c r="I127" s="40"/>
      <c r="J127" s="40"/>
      <c r="K127" s="40"/>
    </row>
    <row r="128" spans="1:11" ht="18">
      <c r="A128" s="11"/>
      <c r="B128" s="10"/>
      <c r="D128" s="40"/>
      <c r="E128" s="40"/>
      <c r="F128" s="40"/>
      <c r="G128" s="40"/>
      <c r="H128" s="40"/>
      <c r="I128" s="40"/>
      <c r="J128" s="40"/>
      <c r="K128" s="40"/>
    </row>
    <row r="129" spans="1:11" ht="18">
      <c r="A129" s="11"/>
      <c r="B129" s="10"/>
      <c r="D129" s="40"/>
      <c r="E129" s="40"/>
      <c r="F129" s="40"/>
      <c r="G129" s="40"/>
      <c r="H129" s="40"/>
      <c r="I129" s="40"/>
      <c r="J129" s="40"/>
      <c r="K129" s="40"/>
    </row>
    <row r="130" spans="1:11" ht="18">
      <c r="A130" s="11"/>
      <c r="B130" s="10"/>
      <c r="D130" s="40"/>
      <c r="E130" s="40"/>
      <c r="F130" s="40"/>
      <c r="G130" s="40"/>
      <c r="H130" s="40"/>
      <c r="I130" s="40"/>
      <c r="J130" s="40"/>
      <c r="K130" s="40"/>
    </row>
    <row r="131" spans="1:11" ht="18">
      <c r="A131" s="11"/>
      <c r="B131" s="10"/>
      <c r="D131" s="40"/>
      <c r="E131" s="40"/>
      <c r="F131" s="40"/>
      <c r="G131" s="40"/>
      <c r="H131" s="40"/>
      <c r="I131" s="40"/>
      <c r="J131" s="40"/>
      <c r="K131" s="40"/>
    </row>
    <row r="132" spans="1:11" ht="18">
      <c r="A132" s="11"/>
      <c r="B132" s="10"/>
      <c r="D132" s="40"/>
      <c r="E132" s="40"/>
      <c r="F132" s="40"/>
      <c r="G132" s="40"/>
      <c r="H132" s="40"/>
      <c r="I132" s="40"/>
      <c r="J132" s="40"/>
      <c r="K132" s="40"/>
    </row>
    <row r="133" spans="1:11" ht="18">
      <c r="A133" s="11"/>
      <c r="B133" s="10"/>
      <c r="D133" s="40"/>
      <c r="E133" s="40"/>
      <c r="F133" s="40"/>
      <c r="G133" s="40"/>
      <c r="H133" s="40"/>
      <c r="I133" s="40"/>
      <c r="J133" s="40"/>
      <c r="K133" s="40"/>
    </row>
    <row r="134" spans="1:11" ht="18">
      <c r="A134" s="11"/>
      <c r="B134" s="10"/>
      <c r="D134" s="40"/>
      <c r="E134" s="40"/>
      <c r="F134" s="40"/>
      <c r="G134" s="40"/>
      <c r="H134" s="40"/>
      <c r="I134" s="40"/>
      <c r="J134" s="40"/>
      <c r="K134" s="40"/>
    </row>
    <row r="135" spans="1:11" ht="18">
      <c r="A135" s="11"/>
      <c r="B135" s="10"/>
      <c r="D135" s="40"/>
      <c r="E135" s="40"/>
      <c r="F135" s="40"/>
      <c r="G135" s="40"/>
      <c r="H135" s="40"/>
      <c r="I135" s="40"/>
      <c r="J135" s="40"/>
      <c r="K135" s="40"/>
    </row>
    <row r="136" spans="4:11" ht="18">
      <c r="D136" s="40"/>
      <c r="E136" s="40"/>
      <c r="F136" s="40"/>
      <c r="G136" s="40"/>
      <c r="H136" s="40"/>
      <c r="I136" s="40"/>
      <c r="J136" s="40"/>
      <c r="K136" s="40"/>
    </row>
    <row r="137" spans="4:11" ht="18">
      <c r="D137" s="40"/>
      <c r="E137" s="40"/>
      <c r="F137" s="40"/>
      <c r="G137" s="40"/>
      <c r="H137" s="40"/>
      <c r="I137" s="40"/>
      <c r="J137" s="40"/>
      <c r="K137" s="40"/>
    </row>
    <row r="138" spans="4:11" ht="18">
      <c r="D138" s="40"/>
      <c r="E138" s="40"/>
      <c r="F138" s="40"/>
      <c r="G138" s="40"/>
      <c r="H138" s="40"/>
      <c r="I138" s="40"/>
      <c r="J138" s="40"/>
      <c r="K138" s="40"/>
    </row>
    <row r="139" spans="4:11" ht="18">
      <c r="D139" s="40"/>
      <c r="E139" s="40"/>
      <c r="F139" s="40"/>
      <c r="G139" s="40"/>
      <c r="H139" s="40"/>
      <c r="I139" s="40"/>
      <c r="J139" s="40"/>
      <c r="K139" s="40"/>
    </row>
    <row r="140" spans="4:11" ht="18">
      <c r="D140" s="40"/>
      <c r="E140" s="40"/>
      <c r="F140" s="40"/>
      <c r="G140" s="40"/>
      <c r="H140" s="40"/>
      <c r="I140" s="40"/>
      <c r="J140" s="40"/>
      <c r="K140" s="40"/>
    </row>
    <row r="141" spans="4:11" ht="18">
      <c r="D141" s="40"/>
      <c r="E141" s="40"/>
      <c r="F141" s="40"/>
      <c r="G141" s="40"/>
      <c r="H141" s="40"/>
      <c r="I141" s="40"/>
      <c r="J141" s="40"/>
      <c r="K141" s="40"/>
    </row>
    <row r="142" spans="4:11" ht="18">
      <c r="D142" s="40"/>
      <c r="E142" s="40"/>
      <c r="F142" s="40"/>
      <c r="G142" s="40"/>
      <c r="H142" s="40"/>
      <c r="I142" s="40"/>
      <c r="J142" s="40"/>
      <c r="K142" s="40"/>
    </row>
    <row r="143" spans="4:11" ht="18">
      <c r="D143" s="40"/>
      <c r="E143" s="40"/>
      <c r="F143" s="40"/>
      <c r="G143" s="40"/>
      <c r="H143" s="40"/>
      <c r="I143" s="40"/>
      <c r="J143" s="40"/>
      <c r="K143" s="40"/>
    </row>
    <row r="144" spans="4:11" ht="18">
      <c r="D144" s="40"/>
      <c r="E144" s="40"/>
      <c r="F144" s="40"/>
      <c r="G144" s="40"/>
      <c r="H144" s="40"/>
      <c r="I144" s="40"/>
      <c r="J144" s="40"/>
      <c r="K144" s="40"/>
    </row>
    <row r="145" spans="4:11" ht="18">
      <c r="D145" s="40"/>
      <c r="E145" s="40"/>
      <c r="F145" s="40"/>
      <c r="G145" s="40"/>
      <c r="H145" s="40"/>
      <c r="I145" s="40"/>
      <c r="J145" s="40"/>
      <c r="K145" s="40"/>
    </row>
    <row r="146" spans="4:11" ht="18">
      <c r="D146" s="40"/>
      <c r="E146" s="40"/>
      <c r="F146" s="40"/>
      <c r="G146" s="40"/>
      <c r="H146" s="40"/>
      <c r="I146" s="40"/>
      <c r="J146" s="40"/>
      <c r="K146" s="40"/>
    </row>
    <row r="147" spans="4:11" ht="18">
      <c r="D147" s="40"/>
      <c r="E147" s="40"/>
      <c r="F147" s="40"/>
      <c r="G147" s="40"/>
      <c r="H147" s="40"/>
      <c r="I147" s="40"/>
      <c r="J147" s="40"/>
      <c r="K147" s="40"/>
    </row>
    <row r="148" spans="4:11" ht="18">
      <c r="D148" s="40"/>
      <c r="E148" s="40"/>
      <c r="F148" s="40"/>
      <c r="G148" s="40"/>
      <c r="H148" s="40"/>
      <c r="I148" s="40"/>
      <c r="J148" s="40"/>
      <c r="K148" s="40"/>
    </row>
    <row r="149" spans="4:11" ht="18">
      <c r="D149" s="40"/>
      <c r="E149" s="40"/>
      <c r="F149" s="40"/>
      <c r="G149" s="40"/>
      <c r="H149" s="40"/>
      <c r="I149" s="40"/>
      <c r="J149" s="40"/>
      <c r="K149" s="40"/>
    </row>
    <row r="150" spans="4:11" ht="18">
      <c r="D150" s="40"/>
      <c r="E150" s="40"/>
      <c r="F150" s="40"/>
      <c r="G150" s="40"/>
      <c r="H150" s="40"/>
      <c r="I150" s="40"/>
      <c r="J150" s="40"/>
      <c r="K150" s="40"/>
    </row>
    <row r="151" spans="4:11" ht="18">
      <c r="D151" s="40"/>
      <c r="E151" s="40"/>
      <c r="F151" s="40"/>
      <c r="G151" s="40"/>
      <c r="H151" s="40"/>
      <c r="I151" s="40"/>
      <c r="J151" s="40"/>
      <c r="K151" s="40"/>
    </row>
    <row r="152" spans="4:11" ht="18">
      <c r="D152" s="40"/>
      <c r="E152" s="40"/>
      <c r="F152" s="40"/>
      <c r="G152" s="40"/>
      <c r="H152" s="40"/>
      <c r="I152" s="40"/>
      <c r="J152" s="40"/>
      <c r="K152" s="40"/>
    </row>
    <row r="153" spans="4:11" ht="18">
      <c r="D153" s="40"/>
      <c r="E153" s="40"/>
      <c r="F153" s="40"/>
      <c r="G153" s="40"/>
      <c r="H153" s="40"/>
      <c r="I153" s="40"/>
      <c r="J153" s="40"/>
      <c r="K153" s="40"/>
    </row>
    <row r="154" spans="4:11" ht="18">
      <c r="D154" s="40"/>
      <c r="E154" s="40"/>
      <c r="F154" s="40"/>
      <c r="G154" s="40"/>
      <c r="H154" s="40"/>
      <c r="I154" s="40"/>
      <c r="J154" s="40"/>
      <c r="K154" s="40"/>
    </row>
    <row r="155" spans="4:11" ht="18">
      <c r="D155" s="40"/>
      <c r="E155" s="40"/>
      <c r="F155" s="40"/>
      <c r="G155" s="40"/>
      <c r="H155" s="40"/>
      <c r="I155" s="40"/>
      <c r="J155" s="40"/>
      <c r="K155" s="40"/>
    </row>
    <row r="156" spans="4:11" ht="18">
      <c r="D156" s="40"/>
      <c r="E156" s="40"/>
      <c r="F156" s="40"/>
      <c r="G156" s="40"/>
      <c r="H156" s="40"/>
      <c r="I156" s="40"/>
      <c r="J156" s="40"/>
      <c r="K156" s="40"/>
    </row>
    <row r="157" spans="4:11" ht="18">
      <c r="D157" s="40"/>
      <c r="E157" s="40"/>
      <c r="F157" s="40"/>
      <c r="G157" s="40"/>
      <c r="H157" s="40"/>
      <c r="I157" s="40"/>
      <c r="J157" s="40"/>
      <c r="K157" s="40"/>
    </row>
    <row r="158" spans="4:11" ht="18">
      <c r="D158" s="40"/>
      <c r="E158" s="40"/>
      <c r="F158" s="40"/>
      <c r="G158" s="40"/>
      <c r="H158" s="40"/>
      <c r="I158" s="40"/>
      <c r="J158" s="40"/>
      <c r="K158" s="40"/>
    </row>
    <row r="159" spans="4:11" ht="18">
      <c r="D159" s="40"/>
      <c r="E159" s="40"/>
      <c r="F159" s="40"/>
      <c r="G159" s="40"/>
      <c r="H159" s="40"/>
      <c r="I159" s="40"/>
      <c r="J159" s="40"/>
      <c r="K159" s="40"/>
    </row>
    <row r="160" spans="4:11" ht="18">
      <c r="D160" s="40"/>
      <c r="E160" s="40"/>
      <c r="F160" s="40"/>
      <c r="G160" s="40"/>
      <c r="H160" s="40"/>
      <c r="I160" s="40"/>
      <c r="J160" s="40"/>
      <c r="K160" s="40"/>
    </row>
    <row r="161" spans="4:11" ht="18">
      <c r="D161" s="40"/>
      <c r="E161" s="40"/>
      <c r="F161" s="40"/>
      <c r="G161" s="40"/>
      <c r="H161" s="40"/>
      <c r="I161" s="40"/>
      <c r="J161" s="40"/>
      <c r="K161" s="40"/>
    </row>
    <row r="162" spans="4:11" ht="18">
      <c r="D162" s="40"/>
      <c r="E162" s="40"/>
      <c r="F162" s="40"/>
      <c r="G162" s="40"/>
      <c r="H162" s="40"/>
      <c r="I162" s="40"/>
      <c r="J162" s="40"/>
      <c r="K162" s="40"/>
    </row>
    <row r="163" spans="4:11" ht="18">
      <c r="D163" s="40"/>
      <c r="E163" s="40"/>
      <c r="F163" s="40"/>
      <c r="G163" s="40"/>
      <c r="H163" s="40"/>
      <c r="I163" s="40"/>
      <c r="J163" s="40"/>
      <c r="K163" s="40"/>
    </row>
    <row r="164" spans="4:11" ht="18">
      <c r="D164" s="40"/>
      <c r="E164" s="40"/>
      <c r="F164" s="40"/>
      <c r="G164" s="40"/>
      <c r="H164" s="40"/>
      <c r="I164" s="40"/>
      <c r="J164" s="40"/>
      <c r="K164" s="40"/>
    </row>
    <row r="165" spans="4:11" ht="18">
      <c r="D165" s="40"/>
      <c r="E165" s="40"/>
      <c r="F165" s="40"/>
      <c r="G165" s="40"/>
      <c r="H165" s="40"/>
      <c r="I165" s="40"/>
      <c r="J165" s="40"/>
      <c r="K165" s="40"/>
    </row>
    <row r="166" spans="4:11" ht="18">
      <c r="D166" s="40"/>
      <c r="E166" s="40"/>
      <c r="F166" s="40"/>
      <c r="G166" s="40"/>
      <c r="H166" s="40"/>
      <c r="I166" s="40"/>
      <c r="J166" s="40"/>
      <c r="K166" s="40"/>
    </row>
    <row r="167" spans="4:11" ht="18">
      <c r="D167" s="40"/>
      <c r="E167" s="40"/>
      <c r="F167" s="40"/>
      <c r="G167" s="40"/>
      <c r="H167" s="40"/>
      <c r="I167" s="40"/>
      <c r="J167" s="40"/>
      <c r="K167" s="40"/>
    </row>
    <row r="168" spans="4:11" ht="18">
      <c r="D168" s="40"/>
      <c r="E168" s="40"/>
      <c r="F168" s="40"/>
      <c r="G168" s="40"/>
      <c r="H168" s="40"/>
      <c r="I168" s="40"/>
      <c r="J168" s="40"/>
      <c r="K168" s="40"/>
    </row>
    <row r="169" spans="4:11" ht="18">
      <c r="D169" s="40"/>
      <c r="E169" s="40"/>
      <c r="F169" s="40"/>
      <c r="G169" s="40"/>
      <c r="H169" s="40"/>
      <c r="I169" s="40"/>
      <c r="J169" s="40"/>
      <c r="K169" s="40"/>
    </row>
    <row r="170" spans="4:11" ht="18">
      <c r="D170" s="40"/>
      <c r="E170" s="40"/>
      <c r="F170" s="40"/>
      <c r="G170" s="40"/>
      <c r="H170" s="40"/>
      <c r="I170" s="40"/>
      <c r="J170" s="40"/>
      <c r="K170" s="40"/>
    </row>
    <row r="171" spans="4:11" ht="18">
      <c r="D171" s="40"/>
      <c r="E171" s="40"/>
      <c r="F171" s="40"/>
      <c r="G171" s="40"/>
      <c r="H171" s="40"/>
      <c r="I171" s="40"/>
      <c r="J171" s="40"/>
      <c r="K171" s="40"/>
    </row>
    <row r="172" spans="4:11" ht="18">
      <c r="D172" s="40"/>
      <c r="E172" s="40"/>
      <c r="F172" s="40"/>
      <c r="G172" s="40"/>
      <c r="H172" s="40"/>
      <c r="I172" s="40"/>
      <c r="J172" s="40"/>
      <c r="K172" s="40"/>
    </row>
    <row r="173" spans="4:11" ht="18">
      <c r="D173" s="40"/>
      <c r="E173" s="40"/>
      <c r="F173" s="40"/>
      <c r="G173" s="40"/>
      <c r="H173" s="40"/>
      <c r="I173" s="40"/>
      <c r="J173" s="40"/>
      <c r="K173" s="40"/>
    </row>
    <row r="174" spans="4:11" ht="18">
      <c r="D174" s="40"/>
      <c r="E174" s="40"/>
      <c r="F174" s="40"/>
      <c r="G174" s="40"/>
      <c r="H174" s="40"/>
      <c r="I174" s="40"/>
      <c r="J174" s="40"/>
      <c r="K174" s="40"/>
    </row>
    <row r="175" spans="4:11" ht="18">
      <c r="D175" s="40"/>
      <c r="E175" s="40"/>
      <c r="F175" s="40"/>
      <c r="G175" s="40"/>
      <c r="H175" s="40"/>
      <c r="I175" s="40"/>
      <c r="J175" s="40"/>
      <c r="K175" s="40"/>
    </row>
    <row r="176" spans="4:11" ht="18">
      <c r="D176" s="40"/>
      <c r="E176" s="40"/>
      <c r="F176" s="40"/>
      <c r="G176" s="40"/>
      <c r="H176" s="40"/>
      <c r="I176" s="40"/>
      <c r="J176" s="40"/>
      <c r="K176" s="40"/>
    </row>
    <row r="177" spans="4:11" ht="18">
      <c r="D177" s="40"/>
      <c r="E177" s="40"/>
      <c r="F177" s="40"/>
      <c r="G177" s="40"/>
      <c r="H177" s="40"/>
      <c r="I177" s="40"/>
      <c r="J177" s="40"/>
      <c r="K177" s="40"/>
    </row>
    <row r="178" spans="4:11" ht="18">
      <c r="D178" s="40"/>
      <c r="E178" s="40"/>
      <c r="F178" s="40"/>
      <c r="G178" s="40"/>
      <c r="H178" s="40"/>
      <c r="I178" s="40"/>
      <c r="J178" s="40"/>
      <c r="K178" s="40"/>
    </row>
    <row r="179" spans="4:11" ht="18">
      <c r="D179" s="40"/>
      <c r="E179" s="40"/>
      <c r="F179" s="40"/>
      <c r="G179" s="40"/>
      <c r="H179" s="40"/>
      <c r="I179" s="40"/>
      <c r="J179" s="40"/>
      <c r="K179" s="40"/>
    </row>
    <row r="180" spans="4:11" ht="18">
      <c r="D180" s="40"/>
      <c r="E180" s="40"/>
      <c r="F180" s="40"/>
      <c r="G180" s="40"/>
      <c r="H180" s="40"/>
      <c r="I180" s="40"/>
      <c r="J180" s="40"/>
      <c r="K180" s="40"/>
    </row>
    <row r="181" spans="4:11" ht="18">
      <c r="D181" s="40"/>
      <c r="E181" s="40"/>
      <c r="F181" s="40"/>
      <c r="G181" s="40"/>
      <c r="H181" s="40"/>
      <c r="I181" s="40"/>
      <c r="J181" s="40"/>
      <c r="K181" s="40"/>
    </row>
    <row r="182" spans="4:11" ht="18">
      <c r="D182" s="40"/>
      <c r="E182" s="40"/>
      <c r="F182" s="40"/>
      <c r="G182" s="40"/>
      <c r="H182" s="40"/>
      <c r="I182" s="40"/>
      <c r="J182" s="40"/>
      <c r="K182" s="40"/>
    </row>
    <row r="183" spans="4:11" ht="18">
      <c r="D183" s="40"/>
      <c r="E183" s="40"/>
      <c r="F183" s="40"/>
      <c r="G183" s="40"/>
      <c r="H183" s="40"/>
      <c r="I183" s="40"/>
      <c r="J183" s="40"/>
      <c r="K183" s="40"/>
    </row>
    <row r="184" spans="4:11" ht="18">
      <c r="D184" s="40"/>
      <c r="E184" s="40"/>
      <c r="F184" s="40"/>
      <c r="G184" s="40"/>
      <c r="H184" s="40"/>
      <c r="I184" s="40"/>
      <c r="J184" s="40"/>
      <c r="K184" s="40"/>
    </row>
    <row r="185" spans="4:11" ht="18">
      <c r="D185" s="40"/>
      <c r="E185" s="40"/>
      <c r="F185" s="40"/>
      <c r="G185" s="40"/>
      <c r="H185" s="40"/>
      <c r="I185" s="40"/>
      <c r="J185" s="40"/>
      <c r="K185" s="40"/>
    </row>
    <row r="186" spans="4:11" ht="18">
      <c r="D186" s="40"/>
      <c r="E186" s="40"/>
      <c r="F186" s="40"/>
      <c r="G186" s="40"/>
      <c r="H186" s="40"/>
      <c r="I186" s="40"/>
      <c r="J186" s="40"/>
      <c r="K186" s="40"/>
    </row>
    <row r="187" spans="4:11" ht="18">
      <c r="D187" s="40"/>
      <c r="E187" s="40"/>
      <c r="F187" s="40"/>
      <c r="G187" s="40"/>
      <c r="H187" s="40"/>
      <c r="I187" s="40"/>
      <c r="J187" s="40"/>
      <c r="K187" s="40"/>
    </row>
    <row r="188" spans="4:11" ht="18">
      <c r="D188" s="40"/>
      <c r="E188" s="40"/>
      <c r="F188" s="40"/>
      <c r="G188" s="40"/>
      <c r="H188" s="40"/>
      <c r="I188" s="40"/>
      <c r="J188" s="40"/>
      <c r="K188" s="40"/>
    </row>
    <row r="189" spans="4:11" ht="18">
      <c r="D189" s="40"/>
      <c r="E189" s="40"/>
      <c r="F189" s="40"/>
      <c r="G189" s="40"/>
      <c r="H189" s="40"/>
      <c r="I189" s="40"/>
      <c r="J189" s="40"/>
      <c r="K189" s="40"/>
    </row>
    <row r="190" spans="4:11" ht="18">
      <c r="D190" s="40"/>
      <c r="E190" s="40"/>
      <c r="F190" s="40"/>
      <c r="G190" s="40"/>
      <c r="H190" s="40"/>
      <c r="I190" s="40"/>
      <c r="J190" s="40"/>
      <c r="K190" s="40"/>
    </row>
    <row r="191" spans="4:11" ht="18">
      <c r="D191" s="40"/>
      <c r="E191" s="40"/>
      <c r="F191" s="40"/>
      <c r="G191" s="40"/>
      <c r="H191" s="40"/>
      <c r="I191" s="40"/>
      <c r="J191" s="40"/>
      <c r="K191" s="40"/>
    </row>
    <row r="192" spans="4:11" ht="18">
      <c r="D192" s="40"/>
      <c r="E192" s="40"/>
      <c r="F192" s="40"/>
      <c r="G192" s="40"/>
      <c r="H192" s="40"/>
      <c r="I192" s="40"/>
      <c r="J192" s="40"/>
      <c r="K192" s="40"/>
    </row>
    <row r="193" spans="4:11" ht="18">
      <c r="D193" s="40"/>
      <c r="E193" s="40"/>
      <c r="F193" s="40"/>
      <c r="G193" s="40"/>
      <c r="H193" s="40"/>
      <c r="I193" s="40"/>
      <c r="J193" s="40"/>
      <c r="K193" s="40"/>
    </row>
    <row r="194" spans="4:11" ht="18">
      <c r="D194" s="40"/>
      <c r="E194" s="40"/>
      <c r="F194" s="40"/>
      <c r="G194" s="40"/>
      <c r="H194" s="40"/>
      <c r="I194" s="40"/>
      <c r="J194" s="40"/>
      <c r="K194" s="40"/>
    </row>
    <row r="195" spans="4:11" ht="18">
      <c r="D195" s="40"/>
      <c r="E195" s="40"/>
      <c r="F195" s="40"/>
      <c r="G195" s="40"/>
      <c r="H195" s="40"/>
      <c r="I195" s="40"/>
      <c r="J195" s="40"/>
      <c r="K195" s="40"/>
    </row>
    <row r="196" spans="4:11" ht="18">
      <c r="D196" s="40"/>
      <c r="E196" s="40"/>
      <c r="F196" s="40"/>
      <c r="G196" s="40"/>
      <c r="H196" s="40"/>
      <c r="I196" s="40"/>
      <c r="J196" s="40"/>
      <c r="K196" s="40"/>
    </row>
    <row r="197" spans="4:11" ht="18">
      <c r="D197" s="40"/>
      <c r="E197" s="40"/>
      <c r="F197" s="40"/>
      <c r="G197" s="40"/>
      <c r="H197" s="40"/>
      <c r="I197" s="40"/>
      <c r="J197" s="40"/>
      <c r="K197" s="40"/>
    </row>
    <row r="198" spans="4:11" ht="18">
      <c r="D198" s="40"/>
      <c r="E198" s="40"/>
      <c r="F198" s="40"/>
      <c r="G198" s="40"/>
      <c r="H198" s="40"/>
      <c r="I198" s="40"/>
      <c r="J198" s="40"/>
      <c r="K198" s="40"/>
    </row>
    <row r="199" spans="4:11" ht="18">
      <c r="D199" s="40"/>
      <c r="E199" s="40"/>
      <c r="F199" s="40"/>
      <c r="G199" s="40"/>
      <c r="H199" s="40"/>
      <c r="I199" s="40"/>
      <c r="J199" s="40"/>
      <c r="K199" s="40"/>
    </row>
    <row r="200" spans="4:11" ht="18">
      <c r="D200" s="40"/>
      <c r="E200" s="40"/>
      <c r="F200" s="40"/>
      <c r="G200" s="40"/>
      <c r="H200" s="40"/>
      <c r="I200" s="40"/>
      <c r="J200" s="40"/>
      <c r="K200" s="40"/>
    </row>
    <row r="201" spans="4:11" ht="18">
      <c r="D201" s="40"/>
      <c r="E201" s="40"/>
      <c r="F201" s="40"/>
      <c r="G201" s="40"/>
      <c r="H201" s="40"/>
      <c r="I201" s="40"/>
      <c r="J201" s="40"/>
      <c r="K201" s="40"/>
    </row>
    <row r="202" spans="4:11" ht="18">
      <c r="D202" s="40"/>
      <c r="E202" s="40"/>
      <c r="F202" s="40"/>
      <c r="G202" s="40"/>
      <c r="H202" s="40"/>
      <c r="I202" s="40"/>
      <c r="J202" s="40"/>
      <c r="K202" s="40"/>
    </row>
    <row r="203" spans="4:11" ht="18">
      <c r="D203" s="40"/>
      <c r="E203" s="40"/>
      <c r="F203" s="40"/>
      <c r="G203" s="40"/>
      <c r="H203" s="40"/>
      <c r="I203" s="40"/>
      <c r="J203" s="40"/>
      <c r="K203" s="40"/>
    </row>
    <row r="204" spans="4:11" ht="18">
      <c r="D204" s="40"/>
      <c r="E204" s="40"/>
      <c r="F204" s="40"/>
      <c r="G204" s="40"/>
      <c r="H204" s="40"/>
      <c r="I204" s="40"/>
      <c r="J204" s="40"/>
      <c r="K204" s="40"/>
    </row>
    <row r="205" spans="4:11" ht="18">
      <c r="D205" s="40"/>
      <c r="E205" s="40"/>
      <c r="F205" s="40"/>
      <c r="G205" s="40"/>
      <c r="H205" s="40"/>
      <c r="I205" s="40"/>
      <c r="J205" s="40"/>
      <c r="K205" s="40"/>
    </row>
    <row r="206" spans="4:11" ht="18">
      <c r="D206" s="40"/>
      <c r="E206" s="40"/>
      <c r="F206" s="40"/>
      <c r="G206" s="40"/>
      <c r="H206" s="40"/>
      <c r="I206" s="40"/>
      <c r="J206" s="40"/>
      <c r="K206" s="40"/>
    </row>
    <row r="207" spans="4:11" ht="18">
      <c r="D207" s="40"/>
      <c r="E207" s="40"/>
      <c r="F207" s="40"/>
      <c r="G207" s="40"/>
      <c r="H207" s="40"/>
      <c r="I207" s="40"/>
      <c r="J207" s="40"/>
      <c r="K207" s="40"/>
    </row>
    <row r="208" spans="4:11" ht="18">
      <c r="D208" s="40"/>
      <c r="E208" s="40"/>
      <c r="F208" s="40"/>
      <c r="G208" s="40"/>
      <c r="H208" s="40"/>
      <c r="I208" s="40"/>
      <c r="J208" s="40"/>
      <c r="K208" s="40"/>
    </row>
    <row r="209" spans="4:11" ht="18">
      <c r="D209" s="40"/>
      <c r="E209" s="40"/>
      <c r="F209" s="40"/>
      <c r="G209" s="40"/>
      <c r="H209" s="40"/>
      <c r="I209" s="40"/>
      <c r="J209" s="40"/>
      <c r="K209" s="40"/>
    </row>
  </sheetData>
  <sheetProtection/>
  <mergeCells count="14">
    <mergeCell ref="J11:K12"/>
    <mergeCell ref="A11:A13"/>
    <mergeCell ref="B11:B13"/>
    <mergeCell ref="C11:C13"/>
    <mergeCell ref="D11:I11"/>
    <mergeCell ref="D12:E12"/>
    <mergeCell ref="F12:G12"/>
    <mergeCell ref="H12:I12"/>
    <mergeCell ref="A7:K7"/>
    <mergeCell ref="A8:K8"/>
    <mergeCell ref="H1:K1"/>
    <mergeCell ref="H2:K2"/>
    <mergeCell ref="H3:K3"/>
    <mergeCell ref="H4:K4"/>
  </mergeCells>
  <printOptions/>
  <pageMargins left="0.7874015748031497" right="0.7874015748031497" top="1.1811023622047245" bottom="0.3937007874015748" header="0.5118110236220472" footer="0.5118110236220472"/>
  <pageSetup fitToHeight="0" fitToWidth="1" horizontalDpi="600" verticalDpi="600" orientation="landscape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AChulkov</dc:creator>
  <cp:keywords/>
  <dc:description/>
  <cp:lastModifiedBy>Соболевская Наталья Викторовна</cp:lastModifiedBy>
  <cp:lastPrinted>2016-02-29T09:12:13Z</cp:lastPrinted>
  <dcterms:created xsi:type="dcterms:W3CDTF">2004-10-20T05:45:23Z</dcterms:created>
  <dcterms:modified xsi:type="dcterms:W3CDTF">2016-02-29T09:12:57Z</dcterms:modified>
  <cp:category/>
  <cp:version/>
  <cp:contentType/>
  <cp:contentStatus/>
</cp:coreProperties>
</file>