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0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<sst xmlns="http://schemas.openxmlformats.org/spreadsheetml/2006/main" count="270" uniqueCount="146">
  <si>
    <t>Наименование кредитора</t>
  </si>
  <si>
    <t>Выписка из муниципальной долговой книги города Краснодара</t>
  </si>
  <si>
    <t>Раздел 4. Договоры о предоставлении муниципальных гарантий города Краснодара</t>
  </si>
  <si>
    <t>руб.</t>
  </si>
  <si>
    <t>Всего: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</si>
  <si>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</si>
  <si>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</si>
  <si>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</si>
  <si>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</si>
  <si>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</si>
  <si>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</si>
  <si>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</si>
  <si>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</si>
  <si>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</si>
  <si>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</si>
  <si>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</si>
  <si>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</si>
  <si>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</si>
  <si>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</si>
  <si>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</si>
  <si>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</si>
  <si>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</si>
  <si>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</si>
  <si>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</si>
  <si>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</si>
  <si>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</si>
  <si>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</si>
  <si>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</si>
  <si>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</si>
  <si>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</si>
  <si>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</si>
  <si>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</si>
  <si>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</si>
  <si>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</si>
  <si>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</si>
  <si>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</si>
  <si>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</si>
  <si>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</si>
  <si>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</si>
  <si>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</si>
  <si>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</si>
  <si>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</si>
  <si>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ОАО "Сбербанк России"</t>
  </si>
  <si>
    <t>ОАО Банк ВТБ</t>
  </si>
  <si>
    <t xml:space="preserve">Решение городской Думы Краснодара от  04.12.2012 № 38 п.1 </t>
  </si>
  <si>
    <r>
      <t xml:space="preserve">МК № </t>
    </r>
    <r>
      <rPr>
        <sz val="6"/>
        <rFont val="Times New Roman"/>
        <family val="1"/>
      </rPr>
      <t>0318300119413000131_71487</t>
    </r>
    <r>
      <rPr>
        <sz val="7"/>
        <rFont val="Times New Roman"/>
        <family val="1"/>
      </rPr>
      <t xml:space="preserve"> от 09.04.2013</t>
    </r>
  </si>
  <si>
    <t>Заместитель директора департамента финансов, начальник ОФМХ</t>
  </si>
  <si>
    <t>И. П. Лазарева</t>
  </si>
  <si>
    <t>424 995 000,00         11.04.2013                   100 000 000,00   30.04.2013</t>
  </si>
  <si>
    <t xml:space="preserve">Решение городской Думы Краснодара от  23.01.2013 № 41 п.1 </t>
  </si>
  <si>
    <t>1.13/6              28.06.2013</t>
  </si>
  <si>
    <t>1.13/7              28.06.2013</t>
  </si>
  <si>
    <t>1.13/8              28.06.2013</t>
  </si>
  <si>
    <r>
      <t xml:space="preserve">№ </t>
    </r>
    <r>
      <rPr>
        <sz val="6"/>
        <rFont val="Times New Roman"/>
        <family val="1"/>
      </rPr>
      <t>0318300119413000447_71487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</si>
  <si>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0318300119413000449_71487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</si>
  <si>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0318300119413000451_71487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</si>
  <si>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0318300119413000452_71487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</si>
  <si>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0318300119413000453_71487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</si>
  <si>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0318300119413000454_71487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</si>
  <si>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0318300119413000455_71487</t>
    </r>
    <r>
      <rPr>
        <sz val="7"/>
        <rFont val="Times New Roman"/>
        <family val="1"/>
      </rPr>
      <t xml:space="preserve"> от 25.06.2013</t>
    </r>
  </si>
  <si>
    <t>142 000 000,00         28.06.2013</t>
  </si>
  <si>
    <t>140 000 000,00         28.06.2013</t>
  </si>
  <si>
    <t>1.13/13              31.10.2013</t>
  </si>
  <si>
    <r>
      <t xml:space="preserve">№ </t>
    </r>
    <r>
      <rPr>
        <sz val="6"/>
        <rFont val="Times New Roman"/>
        <family val="1"/>
      </rPr>
      <t>0318300119413001132_71487</t>
    </r>
    <r>
      <rPr>
        <sz val="7"/>
        <rFont val="Times New Roman"/>
        <family val="1"/>
      </rPr>
      <t xml:space="preserve"> от 30.10.2013</t>
    </r>
  </si>
  <si>
    <t>100 000 000,00         31.10.2013</t>
  </si>
  <si>
    <t>1.13/14              31.10.2013</t>
  </si>
  <si>
    <r>
      <t xml:space="preserve">№ </t>
    </r>
    <r>
      <rPr>
        <sz val="6"/>
        <rFont val="Times New Roman"/>
        <family val="1"/>
      </rPr>
      <t>0318300119413001133_71487</t>
    </r>
    <r>
      <rPr>
        <sz val="7"/>
        <rFont val="Times New Roman"/>
        <family val="1"/>
      </rPr>
      <t xml:space="preserve"> от 30.10.2013</t>
    </r>
  </si>
  <si>
    <t>140 000 000,00         31.10.2013</t>
  </si>
  <si>
    <r>
      <t xml:space="preserve">№ </t>
    </r>
    <r>
      <rPr>
        <sz val="6"/>
        <rFont val="Times New Roman"/>
        <family val="1"/>
      </rPr>
      <t>0318300119413001134_71487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</si>
  <si>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0318300119413001135_71487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</si>
  <si>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0318300119413001136_71487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</si>
  <si>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0318300119413001137_71487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</si>
  <si>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0318300119413001138_71487</t>
    </r>
    <r>
      <rPr>
        <sz val="7"/>
        <rFont val="Times New Roman"/>
        <family val="1"/>
      </rPr>
      <t xml:space="preserve"> от 30.10.2013</t>
    </r>
  </si>
  <si>
    <t>1.13/15              31.10.2013</t>
  </si>
  <si>
    <t>1.13/5              28.06.2013</t>
  </si>
  <si>
    <t>1.13/12              31.10.2013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</si>
  <si>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</si>
  <si>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</si>
  <si>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</si>
  <si>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</si>
  <si>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</si>
  <si>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</si>
  <si>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>ОАО "Промсвязьбанк"</t>
  </si>
  <si>
    <t xml:space="preserve">1.14/19     10.02.2014       </t>
  </si>
  <si>
    <t xml:space="preserve">Решение городской Думы Краснодара от  17.12.2013 № 56 п.1 </t>
  </si>
  <si>
    <t xml:space="preserve">1.14/20     10.02.2014       </t>
  </si>
  <si>
    <t xml:space="preserve">1.14/21     10.02.2014       </t>
  </si>
  <si>
    <t xml:space="preserve">1.14/22     10.02.2014      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</si>
  <si>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</si>
  <si>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</si>
  <si>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</si>
  <si>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t xml:space="preserve">1.14/23     10.02.2014       </t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</si>
  <si>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</si>
  <si>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</si>
  <si>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</si>
  <si>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t xml:space="preserve">1.14/27     19.11.2014       </t>
  </si>
  <si>
    <t>Краснодарский региональный филиал ОАО "Россельхозбанк"</t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</si>
  <si>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</si>
  <si>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</si>
  <si>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</si>
  <si>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</si>
  <si>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</si>
  <si>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>100 000 000,00                    28.11.2014</t>
  </si>
  <si>
    <t>200 000 000,00                    28.11.2014</t>
  </si>
  <si>
    <t xml:space="preserve">Решение городской Думы Краснодара от  18.12.2014 № 72 п.1 </t>
  </si>
  <si>
    <r>
      <t xml:space="preserve">№ </t>
    </r>
    <r>
      <rPr>
        <sz val="6"/>
        <rFont val="Times New Roman"/>
        <family val="1"/>
      </rPr>
      <t>0318300119415000525_71487</t>
    </r>
    <r>
      <rPr>
        <sz val="7"/>
        <rFont val="Times New Roman"/>
        <family val="1"/>
      </rPr>
      <t xml:space="preserve"> от 15.06.2015</t>
    </r>
  </si>
  <si>
    <t>500 000 000,00                    17.06.2015</t>
  </si>
  <si>
    <r>
      <t xml:space="preserve">№ </t>
    </r>
    <r>
      <rPr>
        <sz val="6"/>
        <rFont val="Times New Roman"/>
        <family val="1"/>
      </rPr>
      <t>0318300119415000526_71487</t>
    </r>
    <r>
      <rPr>
        <sz val="7"/>
        <rFont val="Times New Roman"/>
        <family val="1"/>
      </rPr>
      <t xml:space="preserve"> от 15.06.2015</t>
    </r>
  </si>
  <si>
    <t>500 000 000,00                    22.06.2015</t>
  </si>
  <si>
    <t>Начальник отдела учёта и отчётности департамента финансов</t>
  </si>
  <si>
    <t>В.Г.Тереник</t>
  </si>
  <si>
    <r>
      <t xml:space="preserve">№ </t>
    </r>
    <r>
      <rPr>
        <sz val="6"/>
        <rFont val="Times New Roman"/>
        <family val="1"/>
      </rPr>
      <t>0318300119415001204_71487</t>
    </r>
    <r>
      <rPr>
        <sz val="7"/>
        <rFont val="Times New Roman"/>
        <family val="1"/>
      </rPr>
      <t xml:space="preserve"> от 12.10.2015</t>
    </r>
  </si>
  <si>
    <t>700 000 000,00                    15.10.2015</t>
  </si>
  <si>
    <t>Московский филиал ПАО "Совкомбанк"</t>
  </si>
  <si>
    <r>
      <t xml:space="preserve">№ </t>
    </r>
    <r>
      <rPr>
        <sz val="6"/>
        <rFont val="Times New Roman"/>
        <family val="1"/>
      </rPr>
      <t>0318300119415001390_71487</t>
    </r>
    <r>
      <rPr>
        <sz val="7"/>
        <rFont val="Times New Roman"/>
        <family val="1"/>
      </rPr>
      <t xml:space="preserve"> от 02.11.2015</t>
    </r>
  </si>
  <si>
    <t>500 000 000,00                    02.11.2015</t>
  </si>
  <si>
    <r>
      <t xml:space="preserve">№ </t>
    </r>
    <r>
      <rPr>
        <sz val="6"/>
        <rFont val="Times New Roman"/>
        <family val="1"/>
      </rPr>
      <t>0318300119415001389_71487</t>
    </r>
    <r>
      <rPr>
        <sz val="7"/>
        <rFont val="Times New Roman"/>
        <family val="1"/>
      </rPr>
      <t xml:space="preserve"> от 02.11.2015</t>
    </r>
  </si>
  <si>
    <t>500 000 000,00                    12.11.2015</t>
  </si>
  <si>
    <r>
      <t xml:space="preserve">№ </t>
    </r>
    <r>
      <rPr>
        <sz val="6"/>
        <rFont val="Times New Roman"/>
        <family val="1"/>
      </rPr>
      <t>0318300119415001391_71487</t>
    </r>
    <r>
      <rPr>
        <sz val="7"/>
        <rFont val="Times New Roman"/>
        <family val="1"/>
      </rPr>
      <t xml:space="preserve"> от 02.11.2015</t>
    </r>
  </si>
  <si>
    <t>700 000 000,00                    17.11.2015</t>
  </si>
  <si>
    <t>Остаток на 01.01.2016</t>
  </si>
  <si>
    <t>по состоянию на 01 февраля 2016 года</t>
  </si>
  <si>
    <t>Остаток на 01.02.2016</t>
  </si>
  <si>
    <t>1.13/1              09.04.2013</t>
  </si>
  <si>
    <t>1.13/2              28.06.2013</t>
  </si>
  <si>
    <t>1.13/3              28.06.2013</t>
  </si>
  <si>
    <t>1.13/4              28.06.2013</t>
  </si>
  <si>
    <t>1.13/9              31.10.2013</t>
  </si>
  <si>
    <t>1.13/10              31.10.2013</t>
  </si>
  <si>
    <t>1.13/11              31.10.2013</t>
  </si>
  <si>
    <t xml:space="preserve">1.14/16     10.02.2014       </t>
  </si>
  <si>
    <t xml:space="preserve">1.14/17     10.02.2014       </t>
  </si>
  <si>
    <t xml:space="preserve">1.14/18     10.02.2014       </t>
  </si>
  <si>
    <t xml:space="preserve">1.14/24     19.11.2014       </t>
  </si>
  <si>
    <t xml:space="preserve">1.14/25     19.11.2014       </t>
  </si>
  <si>
    <t xml:space="preserve">1.14/26     19.11.2014       </t>
  </si>
  <si>
    <t xml:space="preserve">1.15/28     15.06.2015       </t>
  </si>
  <si>
    <t xml:space="preserve">1.15/29     15.06.2015       </t>
  </si>
  <si>
    <t xml:space="preserve">1.15/30         12.10.2015 </t>
  </si>
  <si>
    <t xml:space="preserve">1.15/31         02.11.2015 </t>
  </si>
  <si>
    <t xml:space="preserve">1.15/32         02.11.2015 </t>
  </si>
  <si>
    <t xml:space="preserve">1.15/33         02.11.2015 </t>
  </si>
  <si>
    <t>январь, 2016 год</t>
  </si>
  <si>
    <t>Изменение за январь 2016 года</t>
  </si>
  <si>
    <t>на 01 февраля 2016</t>
  </si>
  <si>
    <t xml:space="preserve">Остаток на 01.01.2016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</si>
</sst>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10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top" wrapText="1"/>
    </xf>
    <xf numFmtId="10" fontId="10" fillId="0" borderId="11" xfId="0" applyNumberFormat="1" applyFont="1" applyBorder="1" applyAlignment="1">
      <alignment horizontal="center" vertical="top" wrapText="1"/>
    </xf>
    <xf numFmtId="4" fontId="10" fillId="0" borderId="18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65" fontId="19" fillId="34" borderId="14" xfId="0" applyNumberFormat="1" applyFont="1" applyFill="1" applyBorder="1" applyAlignment="1">
      <alignment/>
    </xf>
    <xf numFmtId="165" fontId="19" fillId="34" borderId="17" xfId="0" applyNumberFormat="1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17" t="s">
        <v>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27" t="s">
        <v>142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7"/>
      <c r="B3" s="17"/>
      <c r="C3" s="17"/>
      <c r="D3" s="17"/>
      <c r="E3" s="17"/>
      <c r="F3" s="17"/>
      <c r="G3" s="17"/>
      <c r="H3" s="17"/>
      <c r="I3" s="17"/>
      <c r="J3" s="17"/>
      <c r="K3" s="17"/>
      <c r="L3" s="84" t="s">
        <v>3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21" t="s">
        <v>10</v>
      </c>
      <c r="B4" s="121" t="s">
        <v>34</v>
      </c>
      <c r="C4" s="121" t="s">
        <v>35</v>
      </c>
      <c r="D4" s="121" t="s">
        <v>36</v>
      </c>
      <c r="E4" s="121" t="s">
        <v>37</v>
      </c>
      <c r="F4" s="121" t="s">
        <v>38</v>
      </c>
      <c r="G4" s="121" t="s">
        <v>39</v>
      </c>
      <c r="H4" s="121" t="s">
        <v>13</v>
      </c>
      <c r="I4" s="121" t="s">
        <v>40</v>
      </c>
      <c r="J4" s="121"/>
      <c r="K4" s="121"/>
      <c r="L4" s="125" t="s">
        <v>9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12.5" customHeight="1">
      <c r="A5" s="122"/>
      <c r="B5" s="122"/>
      <c r="C5" s="122"/>
      <c r="D5" s="122"/>
      <c r="E5" s="122"/>
      <c r="F5" s="122"/>
      <c r="G5" s="122"/>
      <c r="H5" s="122"/>
      <c r="I5" s="27" t="s">
        <v>145</v>
      </c>
      <c r="J5" s="27" t="s">
        <v>143</v>
      </c>
      <c r="K5" s="27" t="s">
        <v>122</v>
      </c>
      <c r="L5" s="12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2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70" t="s">
        <v>4</v>
      </c>
      <c r="B8" s="71"/>
      <c r="C8" s="71"/>
      <c r="D8" s="71"/>
      <c r="E8" s="72"/>
      <c r="F8" s="72">
        <f>SUM(F7:F7)</f>
        <v>0</v>
      </c>
      <c r="G8" s="72"/>
      <c r="H8" s="72"/>
      <c r="I8" s="78">
        <f>SUM(I7:I7)</f>
        <v>0</v>
      </c>
      <c r="J8" s="78">
        <f>SUM(J7:J7)</f>
        <v>0</v>
      </c>
      <c r="K8" s="78">
        <f>SUM(K7:K7)</f>
        <v>0</v>
      </c>
      <c r="L8" s="72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19" t="s">
        <v>8</v>
      </c>
      <c r="B9" s="120"/>
      <c r="C9" s="73"/>
      <c r="D9" s="73"/>
      <c r="E9" s="74"/>
      <c r="F9" s="74"/>
      <c r="G9" s="75"/>
      <c r="H9" s="76"/>
      <c r="I9" s="76"/>
      <c r="J9" s="76"/>
      <c r="K9" s="76"/>
      <c r="L9" s="76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5"/>
      <c r="B10" s="86"/>
      <c r="C10" s="86"/>
      <c r="D10" s="86"/>
      <c r="E10" s="87"/>
      <c r="F10" s="88"/>
      <c r="G10" s="89"/>
    </row>
    <row r="11" spans="1:7" s="22" customFormat="1" ht="21" customHeight="1">
      <c r="A11" s="92"/>
      <c r="B11" s="93"/>
      <c r="C11" s="93"/>
      <c r="D11" s="93"/>
      <c r="E11" s="88"/>
      <c r="F11" s="88"/>
      <c r="G11" s="89"/>
    </row>
    <row r="12" spans="1:31" s="94" customFormat="1" ht="35.25" customHeight="1">
      <c r="A12" s="123" t="s">
        <v>46</v>
      </c>
      <c r="B12" s="124"/>
      <c r="C12" s="124"/>
      <c r="D12" s="124"/>
      <c r="E12" s="124"/>
      <c r="F12" s="82"/>
      <c r="J12" s="82" t="s">
        <v>47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90"/>
      <c r="B13" s="91"/>
      <c r="C13" s="91"/>
      <c r="D13" s="91"/>
      <c r="E13" s="91"/>
      <c r="F13" s="2"/>
      <c r="J13" s="2"/>
    </row>
    <row r="14" spans="1:10" ht="19.5" customHeight="1">
      <c r="A14" s="2" t="s">
        <v>109</v>
      </c>
      <c r="B14" s="2"/>
      <c r="C14" s="2"/>
      <c r="D14" s="2"/>
      <c r="E14" s="2"/>
      <c r="F14" s="2"/>
      <c r="J14" s="2" t="s">
        <v>110</v>
      </c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875" style="0" customWidth="1"/>
    <col min="2" max="2" width="10.25390625" style="0" customWidth="1"/>
    <col min="3" max="3" width="13.375" style="0" customWidth="1"/>
    <col min="4" max="4" width="14.625" style="0" customWidth="1"/>
    <col min="5" max="5" width="13.25390625" style="0" customWidth="1"/>
    <col min="6" max="6" width="10.875" style="0" customWidth="1"/>
    <col min="7" max="7" width="17.00390625" style="0" customWidth="1"/>
    <col min="8" max="8" width="7.8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36" t="s">
        <v>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" customFormat="1" ht="18" customHeight="1">
      <c r="A2" s="138" t="s">
        <v>144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s="1" customFormat="1" ht="13.5" customHeight="1">
      <c r="A3" s="65"/>
      <c r="B3" s="28"/>
      <c r="C3" s="28"/>
      <c r="D3" s="28"/>
      <c r="E3" s="28"/>
      <c r="F3" s="28"/>
      <c r="G3" s="28"/>
      <c r="H3" s="28"/>
      <c r="I3" s="28"/>
      <c r="J3" s="28"/>
      <c r="K3" s="28"/>
      <c r="L3" s="83" t="s">
        <v>3</v>
      </c>
    </row>
    <row r="4" spans="1:12" s="1" customFormat="1" ht="141" customHeight="1">
      <c r="A4" s="111" t="s">
        <v>10</v>
      </c>
      <c r="B4" s="111" t="s">
        <v>33</v>
      </c>
      <c r="C4" s="112" t="s">
        <v>23</v>
      </c>
      <c r="D4" s="112" t="s">
        <v>24</v>
      </c>
      <c r="E4" s="112" t="s">
        <v>25</v>
      </c>
      <c r="F4" s="112" t="s">
        <v>26</v>
      </c>
      <c r="G4" s="112" t="s">
        <v>27</v>
      </c>
      <c r="H4" s="112" t="s">
        <v>28</v>
      </c>
      <c r="I4" s="112" t="s">
        <v>29</v>
      </c>
      <c r="J4" s="112" t="s">
        <v>30</v>
      </c>
      <c r="K4" s="112" t="s">
        <v>31</v>
      </c>
      <c r="L4" s="112" t="s">
        <v>32</v>
      </c>
    </row>
    <row r="5" spans="1:12" s="10" customFormat="1" ht="11.25">
      <c r="A5" s="96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  <c r="I5" s="97">
        <v>9</v>
      </c>
      <c r="J5" s="97">
        <v>10</v>
      </c>
      <c r="K5" s="97">
        <v>11</v>
      </c>
      <c r="L5" s="97">
        <v>12</v>
      </c>
    </row>
    <row r="6" spans="1:12" s="10" customFormat="1" ht="24" customHeight="1">
      <c r="A6" s="143"/>
      <c r="B6" s="128"/>
      <c r="C6" s="128"/>
      <c r="D6" s="128"/>
      <c r="E6" s="135"/>
      <c r="F6" s="135"/>
      <c r="G6" s="98"/>
      <c r="H6" s="128"/>
      <c r="I6" s="128"/>
      <c r="J6" s="141"/>
      <c r="K6" s="135"/>
      <c r="L6" s="140"/>
    </row>
    <row r="7" spans="1:12" s="10" customFormat="1" ht="18.75" customHeight="1">
      <c r="A7" s="144"/>
      <c r="B7" s="129"/>
      <c r="C7" s="129"/>
      <c r="D7" s="129"/>
      <c r="E7" s="145"/>
      <c r="F7" s="130"/>
      <c r="G7" s="102"/>
      <c r="H7" s="132"/>
      <c r="I7" s="129"/>
      <c r="J7" s="142"/>
      <c r="K7" s="145"/>
      <c r="L7" s="129"/>
    </row>
    <row r="8" spans="1:12" s="10" customFormat="1" ht="52.5" customHeight="1">
      <c r="A8" s="130"/>
      <c r="B8" s="130"/>
      <c r="C8" s="130"/>
      <c r="D8" s="130"/>
      <c r="E8" s="130"/>
      <c r="F8" s="130"/>
      <c r="G8" s="133"/>
      <c r="H8" s="130"/>
      <c r="I8" s="130"/>
      <c r="J8" s="108"/>
      <c r="K8" s="130"/>
      <c r="L8" s="106"/>
    </row>
    <row r="9" spans="1:12" s="10" customFormat="1" ht="29.25" customHeight="1">
      <c r="A9" s="130"/>
      <c r="B9" s="130"/>
      <c r="C9" s="130"/>
      <c r="D9" s="130"/>
      <c r="E9" s="130"/>
      <c r="F9" s="130"/>
      <c r="G9" s="133"/>
      <c r="H9" s="130"/>
      <c r="I9" s="130"/>
      <c r="J9" s="107"/>
      <c r="K9" s="130"/>
      <c r="L9" s="106"/>
    </row>
    <row r="10" spans="1:12" s="10" customFormat="1" ht="84" customHeight="1">
      <c r="A10" s="131"/>
      <c r="B10" s="131"/>
      <c r="C10" s="131"/>
      <c r="D10" s="131"/>
      <c r="E10" s="131"/>
      <c r="F10" s="131"/>
      <c r="G10" s="134"/>
      <c r="H10" s="131"/>
      <c r="I10" s="131"/>
      <c r="J10" s="103"/>
      <c r="K10" s="131"/>
      <c r="L10" s="100"/>
    </row>
    <row r="11" spans="1:12" s="1" customFormat="1" ht="15.75">
      <c r="A11" s="66"/>
      <c r="B11" s="67"/>
      <c r="C11" s="67"/>
      <c r="D11" s="67"/>
      <c r="E11" s="67"/>
      <c r="F11" s="67"/>
      <c r="G11" s="67"/>
      <c r="H11" s="67"/>
      <c r="I11" s="68"/>
      <c r="J11" s="69">
        <f>SUM(J8:J10)</f>
        <v>0</v>
      </c>
      <c r="K11" s="69">
        <f>SUM(K6:K10)</f>
        <v>0</v>
      </c>
      <c r="L11" s="69"/>
    </row>
  </sheetData>
  <sheetProtection/>
  <mergeCells count="14">
    <mergeCell ref="E6:E10"/>
    <mergeCell ref="D6:D10"/>
    <mergeCell ref="C6:C10"/>
    <mergeCell ref="B6:B10"/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F7" sqref="F7"/>
    </sheetView>
  </sheetViews>
  <sheetFormatPr defaultColWidth="8.875" defaultRowHeight="12.75"/>
  <cols>
    <col min="1" max="1" width="9.125" style="50" customWidth="1"/>
    <col min="2" max="2" width="10.75390625" style="50" customWidth="1"/>
    <col min="3" max="3" width="16.875" style="50" customWidth="1"/>
    <col min="4" max="4" width="10.625" style="50" customWidth="1"/>
    <col min="5" max="5" width="9.75390625" style="50" customWidth="1"/>
    <col min="6" max="6" width="12.25390625" style="50" customWidth="1"/>
    <col min="7" max="7" width="12.875" style="50" customWidth="1"/>
    <col min="8" max="8" width="9.625" style="50" customWidth="1"/>
    <col min="9" max="9" width="11.375" style="50" customWidth="1"/>
    <col min="10" max="10" width="6.375" style="50" customWidth="1"/>
    <col min="11" max="11" width="11.75390625" style="50" customWidth="1"/>
    <col min="12" max="12" width="12.25390625" style="50" customWidth="1"/>
    <col min="13" max="13" width="12.625" style="50" customWidth="1"/>
    <col min="14" max="16384" width="8.875" style="50" customWidth="1"/>
  </cols>
  <sheetData>
    <row r="1" spans="1:13" s="2" customFormat="1" ht="12.75" customHeight="1">
      <c r="A1" s="136" t="s">
        <v>21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s="82" customFormat="1" ht="18" customHeight="1">
      <c r="A2" s="147" t="s">
        <v>142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82" customFormat="1" ht="16.5" customHeight="1">
      <c r="A3" s="48"/>
      <c r="B3" s="79"/>
      <c r="C3" s="49"/>
      <c r="D3" s="49"/>
      <c r="E3" s="79"/>
      <c r="F3" s="49"/>
      <c r="G3" s="49"/>
      <c r="H3" s="49"/>
      <c r="I3" s="49"/>
      <c r="J3" s="79"/>
      <c r="K3" s="49"/>
      <c r="L3" s="49"/>
      <c r="M3" s="81" t="s">
        <v>3</v>
      </c>
    </row>
    <row r="4" spans="1:13" ht="12.75" customHeight="1">
      <c r="A4" s="121" t="s">
        <v>10</v>
      </c>
      <c r="B4" s="125" t="s">
        <v>11</v>
      </c>
      <c r="C4" s="121" t="s">
        <v>0</v>
      </c>
      <c r="D4" s="121" t="s">
        <v>17</v>
      </c>
      <c r="E4" s="125" t="s">
        <v>18</v>
      </c>
      <c r="F4" s="121" t="s">
        <v>16</v>
      </c>
      <c r="G4" s="121" t="s">
        <v>19</v>
      </c>
      <c r="H4" s="121" t="s">
        <v>14</v>
      </c>
      <c r="I4" s="121" t="s">
        <v>20</v>
      </c>
      <c r="J4" s="125" t="s">
        <v>5</v>
      </c>
      <c r="K4" s="121" t="s">
        <v>41</v>
      </c>
      <c r="L4" s="121"/>
      <c r="M4" s="121"/>
    </row>
    <row r="5" spans="1:13" ht="133.5" customHeight="1">
      <c r="A5" s="121"/>
      <c r="B5" s="149"/>
      <c r="C5" s="121"/>
      <c r="D5" s="121"/>
      <c r="E5" s="149"/>
      <c r="F5" s="121"/>
      <c r="G5" s="121"/>
      <c r="H5" s="121"/>
      <c r="I5" s="121"/>
      <c r="J5" s="149"/>
      <c r="K5" s="27" t="s">
        <v>120</v>
      </c>
      <c r="L5" s="27" t="s">
        <v>143</v>
      </c>
      <c r="M5" s="27" t="s">
        <v>122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1" customFormat="1" ht="68.25" customHeight="1">
      <c r="A7" s="143"/>
      <c r="B7" s="150"/>
      <c r="C7" s="152"/>
      <c r="D7" s="113"/>
      <c r="E7" s="113"/>
      <c r="F7" s="114"/>
      <c r="G7" s="113"/>
      <c r="H7" s="154"/>
      <c r="I7" s="128"/>
      <c r="J7" s="128"/>
      <c r="K7" s="135"/>
      <c r="L7" s="135"/>
      <c r="M7" s="135"/>
    </row>
    <row r="8" spans="1:13" s="51" customFormat="1" ht="70.5" customHeight="1">
      <c r="A8" s="131"/>
      <c r="B8" s="151"/>
      <c r="C8" s="153"/>
      <c r="D8" s="115"/>
      <c r="E8" s="115"/>
      <c r="F8" s="116"/>
      <c r="G8" s="115"/>
      <c r="H8" s="131"/>
      <c r="I8" s="131"/>
      <c r="J8" s="131"/>
      <c r="K8" s="131"/>
      <c r="L8" s="131"/>
      <c r="M8" s="131"/>
    </row>
    <row r="9" spans="1:13" s="57" customFormat="1" ht="15.75" customHeight="1">
      <c r="A9" s="52"/>
      <c r="B9" s="99"/>
      <c r="C9" s="53"/>
      <c r="D9" s="7"/>
      <c r="E9" s="7"/>
      <c r="F9" s="26"/>
      <c r="G9" s="7"/>
      <c r="H9" s="8"/>
      <c r="I9" s="7"/>
      <c r="J9" s="7"/>
      <c r="K9" s="26"/>
      <c r="L9" s="26"/>
      <c r="M9" s="26"/>
    </row>
    <row r="10" spans="1:13" s="9" customFormat="1" ht="11.25">
      <c r="A10" s="54"/>
      <c r="B10" s="55"/>
      <c r="C10" s="55"/>
      <c r="D10" s="55"/>
      <c r="E10" s="55"/>
      <c r="F10" s="56">
        <f>SUM(F7:F9)</f>
        <v>0</v>
      </c>
      <c r="G10" s="55"/>
      <c r="H10" s="55"/>
      <c r="I10" s="55"/>
      <c r="J10" s="55"/>
      <c r="K10" s="56">
        <f>SUM(K7:K8)</f>
        <v>0</v>
      </c>
      <c r="L10" s="56">
        <f>SUM(L7:L9)</f>
        <v>0</v>
      </c>
      <c r="M10" s="56">
        <f>SUM(M7:M9)</f>
        <v>0</v>
      </c>
    </row>
    <row r="11" s="9" customFormat="1" ht="11.25"/>
    <row r="12" s="9" customFormat="1" ht="11.25"/>
    <row r="13" spans="1:13" ht="11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</sheetData>
  <sheetProtection/>
  <mergeCells count="22">
    <mergeCell ref="A7:A8"/>
    <mergeCell ref="B7:B8"/>
    <mergeCell ref="C7:C8"/>
    <mergeCell ref="H7:H8"/>
    <mergeCell ref="I7:I8"/>
    <mergeCell ref="G4:G5"/>
    <mergeCell ref="H4:H5"/>
    <mergeCell ref="L7:L8"/>
    <mergeCell ref="M7:M8"/>
    <mergeCell ref="K4:M4"/>
    <mergeCell ref="C4:C5"/>
    <mergeCell ref="E4:E5"/>
    <mergeCell ref="I4:I5"/>
    <mergeCell ref="J4:J5"/>
    <mergeCell ref="J7:J8"/>
    <mergeCell ref="K7:K8"/>
    <mergeCell ref="A1:M1"/>
    <mergeCell ref="A2:M2"/>
    <mergeCell ref="A4:A5"/>
    <mergeCell ref="B4:B5"/>
    <mergeCell ref="D4:D5"/>
    <mergeCell ref="F4:F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2">
      <selection activeCell="K10" sqref="K10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9.75390625" style="2" customWidth="1"/>
    <col min="10" max="10" width="10.625" style="2" customWidth="1"/>
    <col min="11" max="11" width="10.37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9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s="28" customFormat="1" ht="15.75">
      <c r="A3" s="159" t="s">
        <v>121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="28" customFormat="1" ht="9" customHeight="1"/>
    <row r="5" spans="1:12" s="28" customFormat="1" ht="12.75">
      <c r="A5" s="136" t="s">
        <v>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s="80" customFormat="1" ht="12.75">
      <c r="A6" s="147" t="s">
        <v>142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12" s="80" customFormat="1" ht="12.75">
      <c r="A7" s="48"/>
      <c r="B7" s="49"/>
      <c r="C7" s="79"/>
      <c r="D7" s="49"/>
      <c r="E7" s="49"/>
      <c r="F7" s="49"/>
      <c r="G7" s="49"/>
      <c r="H7" s="49"/>
      <c r="I7" s="79"/>
      <c r="J7" s="49"/>
      <c r="K7" s="49"/>
      <c r="L7" s="81" t="s">
        <v>3</v>
      </c>
    </row>
    <row r="8" spans="1:12" s="29" customFormat="1" ht="9.75" customHeight="1">
      <c r="A8" s="121" t="s">
        <v>10</v>
      </c>
      <c r="B8" s="121" t="s">
        <v>0</v>
      </c>
      <c r="C8" s="125" t="s">
        <v>11</v>
      </c>
      <c r="D8" s="121" t="s">
        <v>12</v>
      </c>
      <c r="E8" s="121" t="s">
        <v>16</v>
      </c>
      <c r="F8" s="121" t="s">
        <v>13</v>
      </c>
      <c r="G8" s="121" t="s">
        <v>14</v>
      </c>
      <c r="H8" s="121" t="s">
        <v>15</v>
      </c>
      <c r="I8" s="125" t="s">
        <v>5</v>
      </c>
      <c r="J8" s="121" t="s">
        <v>41</v>
      </c>
      <c r="K8" s="121"/>
      <c r="L8" s="121"/>
    </row>
    <row r="9" spans="1:12" s="29" customFormat="1" ht="96" customHeight="1">
      <c r="A9" s="121"/>
      <c r="B9" s="121"/>
      <c r="C9" s="149"/>
      <c r="D9" s="121"/>
      <c r="E9" s="121"/>
      <c r="F9" s="121"/>
      <c r="G9" s="121"/>
      <c r="H9" s="121"/>
      <c r="I9" s="149"/>
      <c r="J9" s="27" t="s">
        <v>120</v>
      </c>
      <c r="K9" s="27" t="s">
        <v>143</v>
      </c>
      <c r="L9" s="27" t="s">
        <v>122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7" customFormat="1" ht="46.5" customHeight="1">
      <c r="A11" s="95" t="s">
        <v>123</v>
      </c>
      <c r="B11" s="34" t="s">
        <v>43</v>
      </c>
      <c r="C11" s="64" t="s">
        <v>44</v>
      </c>
      <c r="D11" s="64" t="s">
        <v>45</v>
      </c>
      <c r="E11" s="35">
        <v>524995000</v>
      </c>
      <c r="F11" s="101">
        <v>0.093325</v>
      </c>
      <c r="G11" s="36">
        <v>42467</v>
      </c>
      <c r="H11" s="35" t="s">
        <v>48</v>
      </c>
      <c r="I11" s="35" t="s">
        <v>6</v>
      </c>
      <c r="J11" s="5">
        <v>524995000</v>
      </c>
      <c r="K11" s="5">
        <v>0</v>
      </c>
      <c r="L11" s="5">
        <f>SUM(J11:K11)</f>
        <v>524995000</v>
      </c>
    </row>
    <row r="12" spans="1:12" s="37" customFormat="1" ht="54" customHeight="1">
      <c r="A12" s="95" t="s">
        <v>124</v>
      </c>
      <c r="B12" s="34" t="s">
        <v>42</v>
      </c>
      <c r="C12" s="99" t="s">
        <v>49</v>
      </c>
      <c r="D12" s="64" t="s">
        <v>53</v>
      </c>
      <c r="E12" s="35">
        <v>142000000</v>
      </c>
      <c r="F12" s="101">
        <v>0.082225</v>
      </c>
      <c r="G12" s="36">
        <v>42544</v>
      </c>
      <c r="H12" s="35" t="s">
        <v>60</v>
      </c>
      <c r="I12" s="35" t="s">
        <v>6</v>
      </c>
      <c r="J12" s="5">
        <v>142000000</v>
      </c>
      <c r="K12" s="5">
        <v>0</v>
      </c>
      <c r="L12" s="5">
        <f>SUM(J12:K12)</f>
        <v>142000000</v>
      </c>
    </row>
    <row r="13" spans="1:12" s="37" customFormat="1" ht="55.5" customHeight="1">
      <c r="A13" s="95" t="s">
        <v>125</v>
      </c>
      <c r="B13" s="64" t="s">
        <v>42</v>
      </c>
      <c r="C13" s="99" t="s">
        <v>49</v>
      </c>
      <c r="D13" s="64" t="s">
        <v>54</v>
      </c>
      <c r="E13" s="35">
        <v>142000000</v>
      </c>
      <c r="F13" s="104">
        <v>0.0828</v>
      </c>
      <c r="G13" s="36">
        <v>42544</v>
      </c>
      <c r="H13" s="35" t="s">
        <v>60</v>
      </c>
      <c r="I13" s="35" t="s">
        <v>6</v>
      </c>
      <c r="J13" s="5">
        <v>142000000</v>
      </c>
      <c r="K13" s="5">
        <v>0</v>
      </c>
      <c r="L13" s="5">
        <f aca="true" t="shared" si="0" ref="L13:L18">SUM(J13:K13)</f>
        <v>142000000</v>
      </c>
    </row>
    <row r="14" spans="1:12" s="37" customFormat="1" ht="57" customHeight="1">
      <c r="A14" s="95" t="s">
        <v>126</v>
      </c>
      <c r="B14" s="64" t="s">
        <v>42</v>
      </c>
      <c r="C14" s="99" t="s">
        <v>49</v>
      </c>
      <c r="D14" s="64" t="s">
        <v>55</v>
      </c>
      <c r="E14" s="35">
        <v>142000000</v>
      </c>
      <c r="F14" s="101">
        <v>0.081825</v>
      </c>
      <c r="G14" s="36">
        <v>42544</v>
      </c>
      <c r="H14" s="35" t="s">
        <v>60</v>
      </c>
      <c r="I14" s="35" t="s">
        <v>6</v>
      </c>
      <c r="J14" s="5">
        <v>142000000</v>
      </c>
      <c r="K14" s="5">
        <v>0</v>
      </c>
      <c r="L14" s="5">
        <f t="shared" si="0"/>
        <v>142000000</v>
      </c>
    </row>
    <row r="15" spans="1:12" s="37" customFormat="1" ht="60.75" customHeight="1">
      <c r="A15" s="95" t="s">
        <v>74</v>
      </c>
      <c r="B15" s="64" t="s">
        <v>42</v>
      </c>
      <c r="C15" s="99" t="s">
        <v>49</v>
      </c>
      <c r="D15" s="64" t="s">
        <v>56</v>
      </c>
      <c r="E15" s="35">
        <v>140000000</v>
      </c>
      <c r="F15" s="101">
        <v>0.081825</v>
      </c>
      <c r="G15" s="36">
        <v>42544</v>
      </c>
      <c r="H15" s="35" t="s">
        <v>61</v>
      </c>
      <c r="I15" s="35" t="s">
        <v>6</v>
      </c>
      <c r="J15" s="5">
        <v>140000000</v>
      </c>
      <c r="K15" s="5">
        <v>0</v>
      </c>
      <c r="L15" s="5">
        <f t="shared" si="0"/>
        <v>140000000</v>
      </c>
    </row>
    <row r="16" spans="1:12" s="37" customFormat="1" ht="60.75" customHeight="1">
      <c r="A16" s="95" t="s">
        <v>50</v>
      </c>
      <c r="B16" s="64" t="s">
        <v>42</v>
      </c>
      <c r="C16" s="99" t="s">
        <v>49</v>
      </c>
      <c r="D16" s="64" t="s">
        <v>57</v>
      </c>
      <c r="E16" s="35">
        <v>142000000</v>
      </c>
      <c r="F16" s="101">
        <v>0.081825</v>
      </c>
      <c r="G16" s="36">
        <v>42544</v>
      </c>
      <c r="H16" s="35" t="s">
        <v>60</v>
      </c>
      <c r="I16" s="35" t="s">
        <v>6</v>
      </c>
      <c r="J16" s="5">
        <v>142000000</v>
      </c>
      <c r="K16" s="5">
        <v>0</v>
      </c>
      <c r="L16" s="5">
        <f t="shared" si="0"/>
        <v>142000000</v>
      </c>
    </row>
    <row r="17" spans="1:12" s="37" customFormat="1" ht="60.75" customHeight="1">
      <c r="A17" s="95" t="s">
        <v>51</v>
      </c>
      <c r="B17" s="34" t="s">
        <v>42</v>
      </c>
      <c r="C17" s="99" t="s">
        <v>49</v>
      </c>
      <c r="D17" s="64" t="s">
        <v>58</v>
      </c>
      <c r="E17" s="35">
        <v>142000000</v>
      </c>
      <c r="F17" s="101">
        <v>0.081825</v>
      </c>
      <c r="G17" s="36">
        <v>42544</v>
      </c>
      <c r="H17" s="35" t="s">
        <v>60</v>
      </c>
      <c r="I17" s="35" t="s">
        <v>6</v>
      </c>
      <c r="J17" s="5">
        <v>142000000</v>
      </c>
      <c r="K17" s="5">
        <v>0</v>
      </c>
      <c r="L17" s="5">
        <f t="shared" si="0"/>
        <v>142000000</v>
      </c>
    </row>
    <row r="18" spans="1:12" s="37" customFormat="1" ht="60.75" customHeight="1">
      <c r="A18" s="95" t="s">
        <v>52</v>
      </c>
      <c r="B18" s="34" t="s">
        <v>42</v>
      </c>
      <c r="C18" s="99" t="s">
        <v>49</v>
      </c>
      <c r="D18" s="64" t="s">
        <v>59</v>
      </c>
      <c r="E18" s="35">
        <v>140000000</v>
      </c>
      <c r="F18" s="101">
        <v>0.081825</v>
      </c>
      <c r="G18" s="36">
        <v>42544</v>
      </c>
      <c r="H18" s="35" t="s">
        <v>61</v>
      </c>
      <c r="I18" s="35" t="s">
        <v>6</v>
      </c>
      <c r="J18" s="5">
        <v>140000000</v>
      </c>
      <c r="K18" s="5">
        <v>0</v>
      </c>
      <c r="L18" s="5">
        <f t="shared" si="0"/>
        <v>140000000</v>
      </c>
    </row>
    <row r="19" spans="1:12" s="37" customFormat="1" ht="60.75" customHeight="1">
      <c r="A19" s="95" t="s">
        <v>127</v>
      </c>
      <c r="B19" s="34" t="s">
        <v>42</v>
      </c>
      <c r="C19" s="99" t="s">
        <v>49</v>
      </c>
      <c r="D19" s="64" t="s">
        <v>63</v>
      </c>
      <c r="E19" s="35">
        <v>100000000</v>
      </c>
      <c r="F19" s="105">
        <v>0.0795925</v>
      </c>
      <c r="G19" s="36">
        <v>42671</v>
      </c>
      <c r="H19" s="35" t="s">
        <v>64</v>
      </c>
      <c r="I19" s="35" t="s">
        <v>6</v>
      </c>
      <c r="J19" s="5">
        <v>100000000</v>
      </c>
      <c r="K19" s="5">
        <v>0</v>
      </c>
      <c r="L19" s="5">
        <f>SUM(J19:K19)</f>
        <v>100000000</v>
      </c>
    </row>
    <row r="20" spans="1:12" s="37" customFormat="1" ht="60.75" customHeight="1">
      <c r="A20" s="95" t="s">
        <v>128</v>
      </c>
      <c r="B20" s="34" t="s">
        <v>42</v>
      </c>
      <c r="C20" s="99" t="s">
        <v>49</v>
      </c>
      <c r="D20" s="64" t="s">
        <v>66</v>
      </c>
      <c r="E20" s="35">
        <v>140000000</v>
      </c>
      <c r="F20" s="105">
        <v>0.0795925</v>
      </c>
      <c r="G20" s="36">
        <v>42671</v>
      </c>
      <c r="H20" s="35" t="s">
        <v>67</v>
      </c>
      <c r="I20" s="35" t="s">
        <v>6</v>
      </c>
      <c r="J20" s="5">
        <v>140000000</v>
      </c>
      <c r="K20" s="5">
        <v>0</v>
      </c>
      <c r="L20" s="5">
        <f aca="true" t="shared" si="1" ref="L20:L28">SUM(J20:K20)</f>
        <v>140000000</v>
      </c>
    </row>
    <row r="21" spans="1:12" s="37" customFormat="1" ht="60.75" customHeight="1">
      <c r="A21" s="95" t="s">
        <v>129</v>
      </c>
      <c r="B21" s="34" t="s">
        <v>42</v>
      </c>
      <c r="C21" s="99" t="s">
        <v>49</v>
      </c>
      <c r="D21" s="64" t="s">
        <v>68</v>
      </c>
      <c r="E21" s="35">
        <v>140000000</v>
      </c>
      <c r="F21" s="105">
        <v>0.0795925</v>
      </c>
      <c r="G21" s="36">
        <v>42671</v>
      </c>
      <c r="H21" s="35" t="s">
        <v>67</v>
      </c>
      <c r="I21" s="35" t="s">
        <v>6</v>
      </c>
      <c r="J21" s="5">
        <v>140000000</v>
      </c>
      <c r="K21" s="5">
        <v>0</v>
      </c>
      <c r="L21" s="5">
        <f t="shared" si="1"/>
        <v>140000000</v>
      </c>
    </row>
    <row r="22" spans="1:12" s="37" customFormat="1" ht="60.75" customHeight="1">
      <c r="A22" s="95" t="s">
        <v>75</v>
      </c>
      <c r="B22" s="34" t="s">
        <v>42</v>
      </c>
      <c r="C22" s="99" t="s">
        <v>49</v>
      </c>
      <c r="D22" s="64" t="s">
        <v>69</v>
      </c>
      <c r="E22" s="35">
        <v>100000000</v>
      </c>
      <c r="F22" s="105">
        <v>0.0795925</v>
      </c>
      <c r="G22" s="36">
        <v>42671</v>
      </c>
      <c r="H22" s="35" t="s">
        <v>64</v>
      </c>
      <c r="I22" s="35" t="s">
        <v>6</v>
      </c>
      <c r="J22" s="5">
        <v>100000000</v>
      </c>
      <c r="K22" s="5">
        <v>0</v>
      </c>
      <c r="L22" s="5">
        <f t="shared" si="1"/>
        <v>100000000</v>
      </c>
    </row>
    <row r="23" spans="1:12" s="37" customFormat="1" ht="60.75" customHeight="1">
      <c r="A23" s="95" t="s">
        <v>62</v>
      </c>
      <c r="B23" s="34" t="s">
        <v>42</v>
      </c>
      <c r="C23" s="99" t="s">
        <v>49</v>
      </c>
      <c r="D23" s="64" t="s">
        <v>70</v>
      </c>
      <c r="E23" s="35">
        <v>140000000</v>
      </c>
      <c r="F23" s="105">
        <v>0.0795925</v>
      </c>
      <c r="G23" s="36">
        <v>42671</v>
      </c>
      <c r="H23" s="35" t="s">
        <v>67</v>
      </c>
      <c r="I23" s="35" t="s">
        <v>6</v>
      </c>
      <c r="J23" s="5">
        <v>140000000</v>
      </c>
      <c r="K23" s="5">
        <v>0</v>
      </c>
      <c r="L23" s="5">
        <f t="shared" si="1"/>
        <v>140000000</v>
      </c>
    </row>
    <row r="24" spans="1:12" s="37" customFormat="1" ht="60.75" customHeight="1">
      <c r="A24" s="95" t="s">
        <v>65</v>
      </c>
      <c r="B24" s="64" t="s">
        <v>42</v>
      </c>
      <c r="C24" s="99" t="s">
        <v>49</v>
      </c>
      <c r="D24" s="64" t="s">
        <v>71</v>
      </c>
      <c r="E24" s="35">
        <v>140000000</v>
      </c>
      <c r="F24" s="105">
        <v>0.0795925</v>
      </c>
      <c r="G24" s="36">
        <v>42671</v>
      </c>
      <c r="H24" s="35" t="s">
        <v>67</v>
      </c>
      <c r="I24" s="35" t="s">
        <v>6</v>
      </c>
      <c r="J24" s="5">
        <v>140000000</v>
      </c>
      <c r="K24" s="5">
        <v>0</v>
      </c>
      <c r="L24" s="5">
        <f t="shared" si="1"/>
        <v>140000000</v>
      </c>
    </row>
    <row r="25" spans="1:12" s="37" customFormat="1" ht="60.75" customHeight="1">
      <c r="A25" s="95" t="s">
        <v>73</v>
      </c>
      <c r="B25" s="64" t="s">
        <v>42</v>
      </c>
      <c r="C25" s="99" t="s">
        <v>49</v>
      </c>
      <c r="D25" s="64" t="s">
        <v>72</v>
      </c>
      <c r="E25" s="35">
        <v>140000000</v>
      </c>
      <c r="F25" s="105">
        <v>0.0795925</v>
      </c>
      <c r="G25" s="36">
        <v>42671</v>
      </c>
      <c r="H25" s="35" t="s">
        <v>67</v>
      </c>
      <c r="I25" s="35" t="s">
        <v>6</v>
      </c>
      <c r="J25" s="5">
        <v>140000000</v>
      </c>
      <c r="K25" s="5">
        <v>0</v>
      </c>
      <c r="L25" s="5">
        <f t="shared" si="1"/>
        <v>140000000</v>
      </c>
    </row>
    <row r="26" spans="1:12" s="37" customFormat="1" ht="60.75" customHeight="1">
      <c r="A26" s="95" t="s">
        <v>130</v>
      </c>
      <c r="B26" s="64" t="s">
        <v>43</v>
      </c>
      <c r="C26" s="99" t="s">
        <v>84</v>
      </c>
      <c r="D26" s="64" t="s">
        <v>88</v>
      </c>
      <c r="E26" s="35">
        <v>140000000</v>
      </c>
      <c r="F26" s="101">
        <v>0.08134</v>
      </c>
      <c r="G26" s="36">
        <v>42774</v>
      </c>
      <c r="H26" s="35" t="s">
        <v>89</v>
      </c>
      <c r="I26" s="35" t="s">
        <v>6</v>
      </c>
      <c r="J26" s="5">
        <v>140000000</v>
      </c>
      <c r="K26" s="5">
        <v>0</v>
      </c>
      <c r="L26" s="5">
        <f>SUM(J26:K26)</f>
        <v>140000000</v>
      </c>
    </row>
    <row r="27" spans="1:12" s="37" customFormat="1" ht="60.75" customHeight="1">
      <c r="A27" s="95" t="s">
        <v>131</v>
      </c>
      <c r="B27" s="64" t="s">
        <v>43</v>
      </c>
      <c r="C27" s="99" t="s">
        <v>84</v>
      </c>
      <c r="D27" s="64" t="s">
        <v>76</v>
      </c>
      <c r="E27" s="35">
        <v>100000000</v>
      </c>
      <c r="F27" s="101">
        <v>0.08015</v>
      </c>
      <c r="G27" s="36">
        <v>42774</v>
      </c>
      <c r="H27" s="35" t="s">
        <v>77</v>
      </c>
      <c r="I27" s="35" t="s">
        <v>6</v>
      </c>
      <c r="J27" s="5">
        <v>100000000</v>
      </c>
      <c r="K27" s="5">
        <v>0</v>
      </c>
      <c r="L27" s="5">
        <f t="shared" si="1"/>
        <v>100000000</v>
      </c>
    </row>
    <row r="28" spans="1:12" s="37" customFormat="1" ht="60.75" customHeight="1">
      <c r="A28" s="95" t="s">
        <v>132</v>
      </c>
      <c r="B28" s="64" t="s">
        <v>43</v>
      </c>
      <c r="C28" s="99" t="s">
        <v>84</v>
      </c>
      <c r="D28" s="64" t="s">
        <v>90</v>
      </c>
      <c r="E28" s="35">
        <v>140000000</v>
      </c>
      <c r="F28" s="101">
        <v>0.07985</v>
      </c>
      <c r="G28" s="36">
        <v>42774</v>
      </c>
      <c r="H28" s="35" t="s">
        <v>89</v>
      </c>
      <c r="I28" s="35" t="s">
        <v>6</v>
      </c>
      <c r="J28" s="5">
        <v>140000000</v>
      </c>
      <c r="K28" s="5">
        <v>0</v>
      </c>
      <c r="L28" s="5">
        <f t="shared" si="1"/>
        <v>140000000</v>
      </c>
    </row>
    <row r="29" spans="1:12" s="37" customFormat="1" ht="60.75" customHeight="1">
      <c r="A29" s="110" t="s">
        <v>83</v>
      </c>
      <c r="B29" s="64" t="s">
        <v>43</v>
      </c>
      <c r="C29" s="99" t="s">
        <v>84</v>
      </c>
      <c r="D29" s="64" t="s">
        <v>78</v>
      </c>
      <c r="E29" s="35">
        <v>100000000</v>
      </c>
      <c r="F29" s="101">
        <v>0.07941</v>
      </c>
      <c r="G29" s="36">
        <v>42774</v>
      </c>
      <c r="H29" s="35" t="s">
        <v>77</v>
      </c>
      <c r="I29" s="35" t="s">
        <v>6</v>
      </c>
      <c r="J29" s="5">
        <v>100000000</v>
      </c>
      <c r="K29" s="5">
        <v>0</v>
      </c>
      <c r="L29" s="5">
        <f aca="true" t="shared" si="2" ref="L29:L35">SUM(J29:K29)</f>
        <v>100000000</v>
      </c>
    </row>
    <row r="30" spans="1:12" s="37" customFormat="1" ht="60.75" customHeight="1">
      <c r="A30" s="95" t="s">
        <v>85</v>
      </c>
      <c r="B30" s="64" t="s">
        <v>82</v>
      </c>
      <c r="C30" s="99" t="s">
        <v>84</v>
      </c>
      <c r="D30" s="64" t="s">
        <v>79</v>
      </c>
      <c r="E30" s="35">
        <v>100000000</v>
      </c>
      <c r="F30" s="109">
        <v>0.08033</v>
      </c>
      <c r="G30" s="36">
        <v>42774</v>
      </c>
      <c r="H30" s="35" t="s">
        <v>77</v>
      </c>
      <c r="I30" s="35" t="s">
        <v>6</v>
      </c>
      <c r="J30" s="5">
        <v>100000000</v>
      </c>
      <c r="K30" s="5">
        <v>0</v>
      </c>
      <c r="L30" s="5">
        <f t="shared" si="2"/>
        <v>100000000</v>
      </c>
    </row>
    <row r="31" spans="1:12" s="37" customFormat="1" ht="60.75" customHeight="1">
      <c r="A31" s="95" t="s">
        <v>86</v>
      </c>
      <c r="B31" s="64" t="s">
        <v>43</v>
      </c>
      <c r="C31" s="99" t="s">
        <v>84</v>
      </c>
      <c r="D31" s="64" t="s">
        <v>92</v>
      </c>
      <c r="E31" s="35">
        <v>140000000</v>
      </c>
      <c r="F31" s="101">
        <v>0.07948</v>
      </c>
      <c r="G31" s="36">
        <v>42774</v>
      </c>
      <c r="H31" s="35" t="s">
        <v>93</v>
      </c>
      <c r="I31" s="35" t="s">
        <v>6</v>
      </c>
      <c r="J31" s="5">
        <v>140000000</v>
      </c>
      <c r="K31" s="5">
        <v>0</v>
      </c>
      <c r="L31" s="5">
        <f t="shared" si="2"/>
        <v>140000000</v>
      </c>
    </row>
    <row r="32" spans="1:12" s="37" customFormat="1" ht="60.75" customHeight="1">
      <c r="A32" s="95" t="s">
        <v>87</v>
      </c>
      <c r="B32" s="64" t="s">
        <v>43</v>
      </c>
      <c r="C32" s="99" t="s">
        <v>84</v>
      </c>
      <c r="D32" s="64" t="s">
        <v>80</v>
      </c>
      <c r="E32" s="35">
        <v>140000000</v>
      </c>
      <c r="F32" s="101">
        <v>0.08026</v>
      </c>
      <c r="G32" s="36">
        <v>42774</v>
      </c>
      <c r="H32" s="35" t="s">
        <v>81</v>
      </c>
      <c r="I32" s="35" t="s">
        <v>6</v>
      </c>
      <c r="J32" s="5">
        <v>140000000</v>
      </c>
      <c r="K32" s="5">
        <v>0</v>
      </c>
      <c r="L32" s="5">
        <f t="shared" si="2"/>
        <v>140000000</v>
      </c>
    </row>
    <row r="33" spans="1:12" s="37" customFormat="1" ht="60.75" customHeight="1">
      <c r="A33" s="95" t="s">
        <v>91</v>
      </c>
      <c r="B33" s="64" t="s">
        <v>43</v>
      </c>
      <c r="C33" s="99" t="s">
        <v>84</v>
      </c>
      <c r="D33" s="64" t="s">
        <v>94</v>
      </c>
      <c r="E33" s="35">
        <v>140000000</v>
      </c>
      <c r="F33" s="101">
        <v>0.08134</v>
      </c>
      <c r="G33" s="36">
        <v>42774</v>
      </c>
      <c r="H33" s="35" t="s">
        <v>93</v>
      </c>
      <c r="I33" s="35" t="s">
        <v>6</v>
      </c>
      <c r="J33" s="5">
        <v>140000000</v>
      </c>
      <c r="K33" s="5">
        <v>0</v>
      </c>
      <c r="L33" s="5">
        <f t="shared" si="2"/>
        <v>140000000</v>
      </c>
    </row>
    <row r="34" spans="1:12" s="37" customFormat="1" ht="60.75" customHeight="1">
      <c r="A34" s="95" t="s">
        <v>133</v>
      </c>
      <c r="B34" s="64" t="s">
        <v>96</v>
      </c>
      <c r="C34" s="99" t="s">
        <v>84</v>
      </c>
      <c r="D34" s="64" t="s">
        <v>97</v>
      </c>
      <c r="E34" s="35">
        <v>200000000</v>
      </c>
      <c r="F34" s="101">
        <v>0.12</v>
      </c>
      <c r="G34" s="36">
        <v>43056</v>
      </c>
      <c r="H34" s="35" t="s">
        <v>99</v>
      </c>
      <c r="I34" s="35" t="s">
        <v>6</v>
      </c>
      <c r="J34" s="5">
        <v>200000000</v>
      </c>
      <c r="K34" s="5">
        <v>0</v>
      </c>
      <c r="L34" s="5">
        <f t="shared" si="2"/>
        <v>200000000</v>
      </c>
    </row>
    <row r="35" spans="1:12" s="37" customFormat="1" ht="60.75" customHeight="1">
      <c r="A35" s="95" t="s">
        <v>134</v>
      </c>
      <c r="B35" s="64" t="s">
        <v>96</v>
      </c>
      <c r="C35" s="99" t="s">
        <v>84</v>
      </c>
      <c r="D35" s="64" t="s">
        <v>98</v>
      </c>
      <c r="E35" s="35">
        <v>200000000</v>
      </c>
      <c r="F35" s="101">
        <v>0.12</v>
      </c>
      <c r="G35" s="36">
        <v>43056</v>
      </c>
      <c r="H35" s="35" t="s">
        <v>99</v>
      </c>
      <c r="I35" s="35" t="s">
        <v>6</v>
      </c>
      <c r="J35" s="5">
        <v>200000000</v>
      </c>
      <c r="K35" s="5">
        <v>0</v>
      </c>
      <c r="L35" s="5">
        <f t="shared" si="2"/>
        <v>200000000</v>
      </c>
    </row>
    <row r="36" spans="1:12" s="37" customFormat="1" ht="60.75" customHeight="1">
      <c r="A36" s="95" t="s">
        <v>135</v>
      </c>
      <c r="B36" s="64" t="s">
        <v>96</v>
      </c>
      <c r="C36" s="99" t="s">
        <v>84</v>
      </c>
      <c r="D36" s="64" t="s">
        <v>100</v>
      </c>
      <c r="E36" s="35">
        <v>200000000</v>
      </c>
      <c r="F36" s="101">
        <v>0.12</v>
      </c>
      <c r="G36" s="36">
        <v>43056</v>
      </c>
      <c r="H36" s="35" t="s">
        <v>102</v>
      </c>
      <c r="I36" s="35" t="s">
        <v>6</v>
      </c>
      <c r="J36" s="5">
        <v>200000000</v>
      </c>
      <c r="K36" s="5">
        <v>0</v>
      </c>
      <c r="L36" s="5">
        <f aca="true" t="shared" si="3" ref="L36:L42">SUM(J36:K36)</f>
        <v>200000000</v>
      </c>
    </row>
    <row r="37" spans="1:12" s="37" customFormat="1" ht="60.75" customHeight="1">
      <c r="A37" s="95" t="s">
        <v>95</v>
      </c>
      <c r="B37" s="64" t="s">
        <v>96</v>
      </c>
      <c r="C37" s="99" t="s">
        <v>84</v>
      </c>
      <c r="D37" s="64" t="s">
        <v>101</v>
      </c>
      <c r="E37" s="35">
        <v>200000000</v>
      </c>
      <c r="F37" s="101">
        <v>0.12</v>
      </c>
      <c r="G37" s="36">
        <v>43056</v>
      </c>
      <c r="H37" s="35" t="s">
        <v>103</v>
      </c>
      <c r="I37" s="35" t="s">
        <v>6</v>
      </c>
      <c r="J37" s="5">
        <v>200000000</v>
      </c>
      <c r="K37" s="5">
        <v>0</v>
      </c>
      <c r="L37" s="5">
        <f t="shared" si="3"/>
        <v>200000000</v>
      </c>
    </row>
    <row r="38" spans="1:12" s="37" customFormat="1" ht="60.75" customHeight="1">
      <c r="A38" s="95" t="s">
        <v>136</v>
      </c>
      <c r="B38" s="34" t="s">
        <v>42</v>
      </c>
      <c r="C38" s="99" t="s">
        <v>104</v>
      </c>
      <c r="D38" s="64" t="s">
        <v>105</v>
      </c>
      <c r="E38" s="35">
        <v>500000000</v>
      </c>
      <c r="F38" s="101">
        <v>0.1425</v>
      </c>
      <c r="G38" s="36">
        <v>42900</v>
      </c>
      <c r="H38" s="35" t="s">
        <v>106</v>
      </c>
      <c r="I38" s="35" t="s">
        <v>6</v>
      </c>
      <c r="J38" s="5">
        <v>500000000</v>
      </c>
      <c r="K38" s="5">
        <v>0</v>
      </c>
      <c r="L38" s="5">
        <f t="shared" si="3"/>
        <v>500000000</v>
      </c>
    </row>
    <row r="39" spans="1:12" s="37" customFormat="1" ht="60.75" customHeight="1">
      <c r="A39" s="95" t="s">
        <v>137</v>
      </c>
      <c r="B39" s="34" t="s">
        <v>42</v>
      </c>
      <c r="C39" s="99" t="s">
        <v>104</v>
      </c>
      <c r="D39" s="64" t="s">
        <v>107</v>
      </c>
      <c r="E39" s="35">
        <v>500000000</v>
      </c>
      <c r="F39" s="101">
        <v>0.1425</v>
      </c>
      <c r="G39" s="36">
        <v>42900</v>
      </c>
      <c r="H39" s="35" t="s">
        <v>108</v>
      </c>
      <c r="I39" s="35" t="s">
        <v>6</v>
      </c>
      <c r="J39" s="5">
        <v>500000000</v>
      </c>
      <c r="K39" s="5">
        <v>0</v>
      </c>
      <c r="L39" s="5">
        <f t="shared" si="3"/>
        <v>500000000</v>
      </c>
    </row>
    <row r="40" spans="1:12" s="37" customFormat="1" ht="60.75" customHeight="1">
      <c r="A40" s="110" t="s">
        <v>138</v>
      </c>
      <c r="B40" s="34" t="s">
        <v>113</v>
      </c>
      <c r="C40" s="99" t="s">
        <v>104</v>
      </c>
      <c r="D40" s="64" t="s">
        <v>111</v>
      </c>
      <c r="E40" s="35">
        <v>700000000</v>
      </c>
      <c r="F40" s="109">
        <v>0.135</v>
      </c>
      <c r="G40" s="36">
        <v>43384</v>
      </c>
      <c r="H40" s="35" t="s">
        <v>112</v>
      </c>
      <c r="I40" s="35" t="s">
        <v>6</v>
      </c>
      <c r="J40" s="5">
        <v>700000000</v>
      </c>
      <c r="K40" s="5">
        <v>0</v>
      </c>
      <c r="L40" s="5">
        <f t="shared" si="3"/>
        <v>700000000</v>
      </c>
    </row>
    <row r="41" spans="1:12" s="37" customFormat="1" ht="60.75" customHeight="1">
      <c r="A41" s="110" t="s">
        <v>139</v>
      </c>
      <c r="B41" s="34" t="s">
        <v>113</v>
      </c>
      <c r="C41" s="99" t="s">
        <v>104</v>
      </c>
      <c r="D41" s="64" t="s">
        <v>116</v>
      </c>
      <c r="E41" s="35">
        <v>500000000</v>
      </c>
      <c r="F41" s="109">
        <v>0.138</v>
      </c>
      <c r="G41" s="36">
        <v>43405</v>
      </c>
      <c r="H41" s="35" t="s">
        <v>117</v>
      </c>
      <c r="I41" s="35" t="s">
        <v>6</v>
      </c>
      <c r="J41" s="5">
        <v>500000000</v>
      </c>
      <c r="K41" s="5">
        <v>0</v>
      </c>
      <c r="L41" s="5">
        <f>SUM(J41:K41)</f>
        <v>500000000</v>
      </c>
    </row>
    <row r="42" spans="1:12" s="37" customFormat="1" ht="60.75" customHeight="1">
      <c r="A42" s="110" t="s">
        <v>140</v>
      </c>
      <c r="B42" s="34" t="s">
        <v>113</v>
      </c>
      <c r="C42" s="99" t="s">
        <v>104</v>
      </c>
      <c r="D42" s="64" t="s">
        <v>114</v>
      </c>
      <c r="E42" s="35">
        <v>500000000</v>
      </c>
      <c r="F42" s="109">
        <v>0.137025</v>
      </c>
      <c r="G42" s="36">
        <v>43405</v>
      </c>
      <c r="H42" s="35" t="s">
        <v>115</v>
      </c>
      <c r="I42" s="35" t="s">
        <v>6</v>
      </c>
      <c r="J42" s="5">
        <v>500000000</v>
      </c>
      <c r="K42" s="5">
        <v>0</v>
      </c>
      <c r="L42" s="5">
        <f t="shared" si="3"/>
        <v>500000000</v>
      </c>
    </row>
    <row r="43" spans="1:12" s="37" customFormat="1" ht="60.75" customHeight="1">
      <c r="A43" s="110" t="s">
        <v>141</v>
      </c>
      <c r="B43" s="34" t="s">
        <v>113</v>
      </c>
      <c r="C43" s="99" t="s">
        <v>104</v>
      </c>
      <c r="D43" s="64" t="s">
        <v>118</v>
      </c>
      <c r="E43" s="35">
        <v>700000000</v>
      </c>
      <c r="F43" s="109">
        <v>0.137025</v>
      </c>
      <c r="G43" s="36">
        <v>43405</v>
      </c>
      <c r="H43" s="35" t="s">
        <v>119</v>
      </c>
      <c r="I43" s="35" t="s">
        <v>6</v>
      </c>
      <c r="J43" s="5">
        <v>700000000</v>
      </c>
      <c r="K43" s="5">
        <v>0</v>
      </c>
      <c r="L43" s="5">
        <f>SUM(J43:K43)</f>
        <v>700000000</v>
      </c>
    </row>
    <row r="44" spans="1:12" s="63" customFormat="1" ht="18" customHeight="1">
      <c r="A44" s="58"/>
      <c r="B44" s="59"/>
      <c r="C44" s="59"/>
      <c r="D44" s="59"/>
      <c r="E44" s="60">
        <f>SUM(E11:E43)</f>
        <v>7614995000</v>
      </c>
      <c r="F44" s="61"/>
      <c r="G44" s="62"/>
      <c r="H44" s="60"/>
      <c r="I44" s="60"/>
      <c r="J44" s="60">
        <f>SUM(J11:J43)</f>
        <v>7614995000</v>
      </c>
      <c r="K44" s="60">
        <f>SUM(K11:K43)</f>
        <v>0</v>
      </c>
      <c r="L44" s="60">
        <f>SUM(L11:L43)</f>
        <v>7614995000</v>
      </c>
    </row>
    <row r="45" spans="2:12" s="38" customFormat="1" ht="11.25">
      <c r="B45" s="39"/>
      <c r="C45" s="39"/>
      <c r="D45" s="39"/>
      <c r="E45" s="40"/>
      <c r="F45" s="41"/>
      <c r="G45" s="42"/>
      <c r="H45" s="40"/>
      <c r="I45" s="40"/>
      <c r="J45" s="40"/>
      <c r="K45" s="40"/>
      <c r="L45" s="40"/>
    </row>
    <row r="46" spans="2:12" s="38" customFormat="1" ht="16.5" customHeight="1">
      <c r="B46" s="39"/>
      <c r="C46" s="39"/>
      <c r="D46" s="39"/>
      <c r="E46" s="40"/>
      <c r="F46" s="41"/>
      <c r="G46" s="42"/>
      <c r="H46" s="40"/>
      <c r="I46" s="40"/>
      <c r="J46" s="40"/>
      <c r="K46" s="40"/>
      <c r="L46" s="40"/>
    </row>
    <row r="47" spans="2:11" ht="13.5" customHeight="1" hidden="1">
      <c r="B47" s="43"/>
      <c r="C47" s="43"/>
      <c r="D47" s="44"/>
      <c r="E47" s="45"/>
      <c r="F47" s="46"/>
      <c r="G47" s="155"/>
      <c r="H47" s="156"/>
      <c r="I47" s="47"/>
      <c r="J47" s="157" t="e">
        <f>(#REF!-#REF!-#REF!)</f>
        <v>#REF!</v>
      </c>
      <c r="K47" s="158"/>
    </row>
  </sheetData>
  <sheetProtection/>
  <mergeCells count="16">
    <mergeCell ref="J8:L8"/>
    <mergeCell ref="A8:A9"/>
    <mergeCell ref="C8:C9"/>
    <mergeCell ref="A3:L3"/>
    <mergeCell ref="A5:L5"/>
    <mergeCell ref="A6:L6"/>
    <mergeCell ref="G47:H47"/>
    <mergeCell ref="J47:K47"/>
    <mergeCell ref="A2:L2"/>
    <mergeCell ref="F8:F9"/>
    <mergeCell ref="I8:I9"/>
    <mergeCell ref="G8:G9"/>
    <mergeCell ref="E8:E9"/>
    <mergeCell ref="B8:B9"/>
    <mergeCell ref="D8:D9"/>
    <mergeCell ref="H8:H9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2015-12-30T12:30:52Z</cp:lastPrinted>
  <dcterms:created xsi:type="dcterms:W3CDTF">2006-07-21T09:16:27Z</dcterms:created>
  <dcterms:modified xsi:type="dcterms:W3CDTF">2016-02-08T13:00:57Z</dcterms:modified>
  <cp:category/>
  <cp:version/>
  <cp:contentType/>
  <cp:contentStatus/>
</cp:coreProperties>
</file>