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5" i="1" l="1"/>
  <c r="B45" i="1"/>
  <c r="D42" i="1"/>
  <c r="D43" i="1"/>
  <c r="C7" i="1"/>
  <c r="C16" i="1" s="1"/>
  <c r="B7" i="1"/>
  <c r="B16" i="1" s="1"/>
  <c r="D9" i="1"/>
  <c r="D7" i="1" s="1"/>
  <c r="D10" i="1"/>
  <c r="D12" i="1"/>
  <c r="D6" i="1"/>
  <c r="D8" i="1"/>
  <c r="D13" i="1"/>
  <c r="D14" i="1"/>
  <c r="D15" i="1"/>
  <c r="D5" i="1"/>
  <c r="D16" i="1" s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4" i="1"/>
  <c r="D45" i="1" l="1"/>
</calcChain>
</file>

<file path=xl/sharedStrings.xml><?xml version="1.0" encoding="utf-8"?>
<sst xmlns="http://schemas.openxmlformats.org/spreadsheetml/2006/main" count="47" uniqueCount="47">
  <si>
    <t>•                        Кроме того :</t>
  </si>
  <si>
    <t xml:space="preserve">Всего денежных средств с учетом остатка                                                      </t>
  </si>
  <si>
    <t xml:space="preserve">                                                       2 .РАСХОДЫ :                                                                                                                   </t>
  </si>
  <si>
    <t xml:space="preserve">                         Председатель общего собрания                                Яринская Т.А.</t>
  </si>
  <si>
    <t xml:space="preserve">                                                ИСПОЛНЕНИЕ   ФИНАНСОВОГО  ПЛАНА   </t>
  </si>
  <si>
    <t xml:space="preserve">          ТСЖ»Радуга» на содержание и текущий ремонт общего     имущества  МКД №203</t>
  </si>
  <si>
    <t xml:space="preserve"> по ул. Тургенева   г.Краснодара за 2014 год</t>
  </si>
  <si>
    <t>План</t>
  </si>
  <si>
    <t>Факт</t>
  </si>
  <si>
    <t>Отклон.</t>
  </si>
  <si>
    <t xml:space="preserve">        Остаток денежных средств на 01.01.2014г.                                                         </t>
  </si>
  <si>
    <t>1. ДОХОДЫ</t>
  </si>
  <si>
    <t xml:space="preserve"> - Взносы на содержание и текущий ремонт общего имущества</t>
  </si>
  <si>
    <t xml:space="preserve">в том числе </t>
  </si>
  <si>
    <t xml:space="preserve">  взносы  МБУЗ стоматологической поликлиники № 3 (2198,6х13,7)                       </t>
  </si>
  <si>
    <t xml:space="preserve">•  Размещение и доступ к оборудованию ОАО»Кубтелеком»,»Электро-ком»  </t>
  </si>
  <si>
    <t xml:space="preserve">•  Возврат денежных средств по судебному   иску к  МБУЗ СП №3               </t>
  </si>
  <si>
    <t xml:space="preserve">•  Возврат денежных средств от ООО»КУК»                                                    </t>
  </si>
  <si>
    <t xml:space="preserve">•  ООО»МастерМусор» Агентское вознаграждение                                       </t>
  </si>
  <si>
    <t xml:space="preserve">  взносы собственников жилых помещений                    .</t>
  </si>
  <si>
    <t>14,2</t>
  </si>
  <si>
    <t xml:space="preserve">•  Фонд оплаты труда                                                                                            </t>
  </si>
  <si>
    <t xml:space="preserve">•  Единый минимальный налог </t>
  </si>
  <si>
    <t xml:space="preserve">•  Плата за негативное воздействие на окружающую среду                                  </t>
  </si>
  <si>
    <t xml:space="preserve">•  Налоги  на зарплату (пенсионный, соцстрах.)                                                  </t>
  </si>
  <si>
    <t xml:space="preserve">•   Услуги банка за перечисление средств жильцов по квитанциям                      </t>
  </si>
  <si>
    <t xml:space="preserve">•  Услуги банка за обслуживание расчетного счета                                                 </t>
  </si>
  <si>
    <t xml:space="preserve">•   Юридические услуги                                                                                              </t>
  </si>
  <si>
    <t xml:space="preserve">•  Обновление и обслуживание  программы ПК                                                     </t>
  </si>
  <si>
    <t xml:space="preserve">•  Услуги за снятие показаний  ВКТ-4 и обслуживание                                       </t>
  </si>
  <si>
    <t xml:space="preserve">•  Замена насоса , прибора учета  холодной воды, реконструкция узла учета  тепловой энергии, поверка приборов        </t>
  </si>
  <si>
    <t xml:space="preserve">•   Канцелярские товары, заправка картриджа                                                           </t>
  </si>
  <si>
    <t xml:space="preserve">•   Мобильная связь, оплата проездного билета                                                                                                                                                             </t>
  </si>
  <si>
    <t xml:space="preserve">•  Переплет документов                                                                                                </t>
  </si>
  <si>
    <t xml:space="preserve">•   Инструменты, хоз.инвентарь  ,расходные материалы                                                                                                                </t>
  </si>
  <si>
    <t xml:space="preserve">•   Гидравлическое испытание системы отопления                                                  </t>
  </si>
  <si>
    <t xml:space="preserve">•   Аварийно-техническая  служба                                                                              </t>
  </si>
  <si>
    <t>• Благоустройство и озеленение придомовой территории, детской площадки,покос травы , чистка приямков перед подвальными окнами</t>
  </si>
  <si>
    <t xml:space="preserve">• Снос обломанных,санитарная обрезка аварийных деревьев, вывоз веток       </t>
  </si>
  <si>
    <t xml:space="preserve">•   Дератизация, дезинсекция   подвальных помещений                                                                                                                                                                                        </t>
  </si>
  <si>
    <t xml:space="preserve">•    ООО «Пожзащита»                                                                                                   </t>
  </si>
  <si>
    <t xml:space="preserve">•  ОАО «Краснодаргоргаз»                                                                                           </t>
  </si>
  <si>
    <t xml:space="preserve">•   Электротехнические работы -проверка сопротивления,заземления                 </t>
  </si>
  <si>
    <t xml:space="preserve">•   Ремонт  фасада, подъездов МКД,замена окон,установка датчиков движения  </t>
  </si>
  <si>
    <t xml:space="preserve">     Обучение персонала и ответственных лиц за эксплуатацию оборудования         </t>
  </si>
  <si>
    <t xml:space="preserve">•  Непредвиденные расходы                                                                                     </t>
  </si>
  <si>
    <t xml:space="preserve">                                              Итого :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</si>
</sst>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20" workbookViewId="0">
      <selection activeCell="C28" sqref="C28"/>
    </sheetView>
  </sheetViews>
  <sheetFormatPr defaultRowHeight="14.4" x14ac:dyDescent="0.3"/>
  <cols>
    <col min="1" max="1" width="77.109375" customWidth="1"/>
  </cols>
  <sheetData>
    <row r="1" spans="1:8" x14ac:dyDescent="0.3">
      <c r="A1" s="11" t="s">
        <v>4</v>
      </c>
      <c r="B1" s="11"/>
      <c r="C1" s="11"/>
      <c r="D1" s="11"/>
    </row>
    <row r="2" spans="1:8" x14ac:dyDescent="0.3">
      <c r="A2" s="12" t="s">
        <v>5</v>
      </c>
      <c r="B2" s="12"/>
      <c r="C2" s="12"/>
      <c r="D2" s="12"/>
    </row>
    <row r="3" spans="1:8" x14ac:dyDescent="0.3">
      <c r="A3" s="13" t="s">
        <v>6</v>
      </c>
      <c r="B3" s="14"/>
      <c r="C3" s="14"/>
      <c r="D3" s="15"/>
      <c r="E3" s="1"/>
      <c r="F3" s="1"/>
      <c r="G3" s="1"/>
      <c r="H3" s="1"/>
    </row>
    <row r="4" spans="1:8" x14ac:dyDescent="0.3">
      <c r="A4" s="3"/>
      <c r="B4" s="4" t="s">
        <v>7</v>
      </c>
      <c r="C4" s="4" t="s">
        <v>8</v>
      </c>
      <c r="D4" s="4" t="s">
        <v>9</v>
      </c>
      <c r="E4" s="1"/>
      <c r="F4" s="1"/>
      <c r="G4" s="1"/>
      <c r="H4" s="1"/>
    </row>
    <row r="5" spans="1:8" x14ac:dyDescent="0.3">
      <c r="A5" s="3" t="s">
        <v>10</v>
      </c>
      <c r="B5" s="7">
        <v>159</v>
      </c>
      <c r="C5" s="7">
        <v>159</v>
      </c>
      <c r="D5" s="7">
        <f>C5-B5</f>
        <v>0</v>
      </c>
      <c r="E5" s="1"/>
      <c r="F5" s="1"/>
      <c r="G5" s="1"/>
      <c r="H5" s="1"/>
    </row>
    <row r="6" spans="1:8" x14ac:dyDescent="0.3">
      <c r="A6" s="5" t="s">
        <v>11</v>
      </c>
      <c r="B6" s="7"/>
      <c r="C6" s="4"/>
      <c r="D6" s="7">
        <f t="shared" ref="D6:D15" si="0">C6-B6</f>
        <v>0</v>
      </c>
      <c r="E6" s="1"/>
      <c r="F6" s="1"/>
      <c r="G6" s="1"/>
      <c r="H6" s="1"/>
    </row>
    <row r="7" spans="1:8" x14ac:dyDescent="0.3">
      <c r="A7" s="6" t="s">
        <v>12</v>
      </c>
      <c r="B7" s="7">
        <f>SUM(B9:B10)</f>
        <v>1145</v>
      </c>
      <c r="C7" s="7">
        <f>SUM(C9:C10)</f>
        <v>1213</v>
      </c>
      <c r="D7" s="7">
        <f t="shared" ref="D7" si="1">SUM(D9:D10)</f>
        <v>68</v>
      </c>
      <c r="E7" s="1"/>
      <c r="F7" s="1"/>
      <c r="G7" s="1"/>
      <c r="H7" s="1"/>
    </row>
    <row r="8" spans="1:8" x14ac:dyDescent="0.3">
      <c r="A8" s="6" t="s">
        <v>13</v>
      </c>
      <c r="B8" s="7"/>
      <c r="C8" s="4"/>
      <c r="D8" s="7">
        <f t="shared" si="0"/>
        <v>0</v>
      </c>
      <c r="E8" s="1"/>
      <c r="F8" s="1"/>
      <c r="G8" s="1"/>
      <c r="H8" s="1"/>
    </row>
    <row r="9" spans="1:8" x14ac:dyDescent="0.3">
      <c r="A9" s="3" t="s">
        <v>19</v>
      </c>
      <c r="B9" s="7">
        <v>783.5</v>
      </c>
      <c r="C9" s="7">
        <v>851.5</v>
      </c>
      <c r="D9" s="7">
        <f t="shared" si="0"/>
        <v>68</v>
      </c>
      <c r="E9" s="1"/>
      <c r="F9" s="1"/>
      <c r="G9" s="1"/>
      <c r="H9" s="1"/>
    </row>
    <row r="10" spans="1:8" x14ac:dyDescent="0.3">
      <c r="A10" s="3" t="s">
        <v>14</v>
      </c>
      <c r="B10" s="7">
        <v>361.5</v>
      </c>
      <c r="C10" s="7">
        <v>361.5</v>
      </c>
      <c r="D10" s="7">
        <f t="shared" si="0"/>
        <v>0</v>
      </c>
      <c r="E10" s="1"/>
      <c r="F10" s="1"/>
      <c r="G10" s="1"/>
      <c r="H10" s="1"/>
    </row>
    <row r="11" spans="1:8" x14ac:dyDescent="0.3">
      <c r="A11" s="3" t="s">
        <v>0</v>
      </c>
      <c r="B11" s="7"/>
      <c r="C11" s="4"/>
      <c r="D11" s="7"/>
      <c r="E11" s="1"/>
      <c r="F11" s="1"/>
      <c r="G11" s="1"/>
      <c r="H11" s="1"/>
    </row>
    <row r="12" spans="1:8" x14ac:dyDescent="0.3">
      <c r="A12" s="3" t="s">
        <v>15</v>
      </c>
      <c r="B12" s="7">
        <v>16</v>
      </c>
      <c r="C12" s="8" t="s">
        <v>20</v>
      </c>
      <c r="D12" s="7">
        <f>C12-B12</f>
        <v>-1.8000000000000007</v>
      </c>
      <c r="E12" s="1"/>
      <c r="F12" s="1"/>
      <c r="G12" s="1"/>
      <c r="H12" s="1"/>
    </row>
    <row r="13" spans="1:8" x14ac:dyDescent="0.3">
      <c r="A13" s="3" t="s">
        <v>16</v>
      </c>
      <c r="B13" s="7">
        <v>200</v>
      </c>
      <c r="C13" s="7">
        <v>66.599999999999994</v>
      </c>
      <c r="D13" s="7">
        <f t="shared" si="0"/>
        <v>-133.4</v>
      </c>
      <c r="E13" s="1"/>
      <c r="F13" s="1"/>
      <c r="G13" s="1"/>
      <c r="H13" s="1"/>
    </row>
    <row r="14" spans="1:8" x14ac:dyDescent="0.3">
      <c r="A14" s="3" t="s">
        <v>17</v>
      </c>
      <c r="B14" s="7">
        <v>461</v>
      </c>
      <c r="C14" s="7">
        <v>461</v>
      </c>
      <c r="D14" s="7">
        <f t="shared" si="0"/>
        <v>0</v>
      </c>
      <c r="E14" s="1"/>
      <c r="F14" s="1"/>
      <c r="G14" s="1"/>
      <c r="H14" s="1"/>
    </row>
    <row r="15" spans="1:8" x14ac:dyDescent="0.3">
      <c r="A15" s="3" t="s">
        <v>18</v>
      </c>
      <c r="B15" s="7">
        <v>0</v>
      </c>
      <c r="C15" s="7">
        <v>4.2</v>
      </c>
      <c r="D15" s="7">
        <f t="shared" si="0"/>
        <v>4.2</v>
      </c>
      <c r="E15" s="1"/>
      <c r="F15" s="1"/>
      <c r="G15" s="1"/>
      <c r="H15" s="1"/>
    </row>
    <row r="16" spans="1:8" x14ac:dyDescent="0.3">
      <c r="A16" s="5" t="s">
        <v>1</v>
      </c>
      <c r="B16" s="9">
        <f>B5+B7+B12+B13+B14+B15</f>
        <v>1981</v>
      </c>
      <c r="C16" s="9">
        <f t="shared" ref="C16:D16" si="2">C5+C7+C12+C13+C14+C15</f>
        <v>1918</v>
      </c>
      <c r="D16" s="9">
        <f t="shared" si="2"/>
        <v>-63</v>
      </c>
      <c r="E16" s="1"/>
      <c r="F16" s="1"/>
      <c r="G16" s="1"/>
      <c r="H16" s="1"/>
    </row>
    <row r="17" spans="1:8" x14ac:dyDescent="0.3">
      <c r="A17" s="3"/>
      <c r="B17" s="7"/>
      <c r="C17" s="7"/>
      <c r="D17" s="7"/>
      <c r="E17" s="1"/>
      <c r="F17" s="1"/>
      <c r="G17" s="1"/>
      <c r="H17" s="1"/>
    </row>
    <row r="18" spans="1:8" x14ac:dyDescent="0.3">
      <c r="A18" s="3" t="s">
        <v>2</v>
      </c>
      <c r="B18" s="7"/>
      <c r="C18" s="7"/>
      <c r="D18" s="7"/>
      <c r="E18" s="1"/>
      <c r="F18" s="1"/>
      <c r="G18" s="1"/>
      <c r="H18" s="1"/>
    </row>
    <row r="19" spans="1:8" x14ac:dyDescent="0.3">
      <c r="A19" s="2" t="s">
        <v>21</v>
      </c>
      <c r="B19" s="7">
        <v>465</v>
      </c>
      <c r="C19" s="7">
        <v>434.2</v>
      </c>
      <c r="D19" s="7">
        <f t="shared" ref="D19:D44" si="3">B19-C19</f>
        <v>30.800000000000011</v>
      </c>
      <c r="E19" s="1"/>
      <c r="F19" s="1"/>
      <c r="G19" s="1"/>
      <c r="H19" s="1"/>
    </row>
    <row r="20" spans="1:8" x14ac:dyDescent="0.3">
      <c r="A20" s="2" t="s">
        <v>22</v>
      </c>
      <c r="B20" s="7">
        <v>45</v>
      </c>
      <c r="C20" s="7">
        <v>2.5</v>
      </c>
      <c r="D20" s="7">
        <f t="shared" si="3"/>
        <v>42.5</v>
      </c>
      <c r="E20" s="1"/>
      <c r="F20" s="1"/>
      <c r="G20" s="1"/>
      <c r="H20" s="1"/>
    </row>
    <row r="21" spans="1:8" x14ac:dyDescent="0.3">
      <c r="A21" s="2" t="s">
        <v>23</v>
      </c>
      <c r="B21" s="7">
        <v>2</v>
      </c>
      <c r="C21" s="7">
        <v>2.4</v>
      </c>
      <c r="D21" s="7">
        <f t="shared" si="3"/>
        <v>-0.39999999999999991</v>
      </c>
      <c r="E21" s="1"/>
      <c r="F21" s="1"/>
      <c r="G21" s="1"/>
      <c r="H21" s="1"/>
    </row>
    <row r="22" spans="1:8" x14ac:dyDescent="0.3">
      <c r="A22" s="2" t="s">
        <v>24</v>
      </c>
      <c r="B22" s="7">
        <v>94</v>
      </c>
      <c r="C22" s="7">
        <v>93.8</v>
      </c>
      <c r="D22" s="7">
        <f t="shared" si="3"/>
        <v>0.20000000000000284</v>
      </c>
      <c r="E22" s="1"/>
      <c r="F22" s="1"/>
      <c r="G22" s="1"/>
      <c r="H22" s="1"/>
    </row>
    <row r="23" spans="1:8" x14ac:dyDescent="0.3">
      <c r="A23" s="2" t="s">
        <v>25</v>
      </c>
      <c r="B23" s="7">
        <v>45</v>
      </c>
      <c r="C23" s="7">
        <v>33</v>
      </c>
      <c r="D23" s="7">
        <f t="shared" si="3"/>
        <v>12</v>
      </c>
      <c r="E23" s="1"/>
      <c r="F23" s="1"/>
      <c r="G23" s="1"/>
      <c r="H23" s="1"/>
    </row>
    <row r="24" spans="1:8" x14ac:dyDescent="0.3">
      <c r="A24" s="2" t="s">
        <v>26</v>
      </c>
      <c r="B24" s="7">
        <v>5</v>
      </c>
      <c r="C24" s="7">
        <v>10.9</v>
      </c>
      <c r="D24" s="7">
        <f t="shared" si="3"/>
        <v>-5.9</v>
      </c>
      <c r="E24" s="1"/>
      <c r="F24" s="1"/>
      <c r="G24" s="1"/>
      <c r="H24" s="1"/>
    </row>
    <row r="25" spans="1:8" x14ac:dyDescent="0.3">
      <c r="A25" s="2" t="s">
        <v>27</v>
      </c>
      <c r="B25" s="7">
        <v>30</v>
      </c>
      <c r="C25" s="7">
        <v>30</v>
      </c>
      <c r="D25" s="7">
        <f t="shared" si="3"/>
        <v>0</v>
      </c>
      <c r="E25" s="1"/>
      <c r="F25" s="1"/>
      <c r="G25" s="1"/>
      <c r="H25" s="1"/>
    </row>
    <row r="26" spans="1:8" x14ac:dyDescent="0.3">
      <c r="A26" s="2" t="s">
        <v>28</v>
      </c>
      <c r="B26" s="7">
        <v>6</v>
      </c>
      <c r="C26" s="7">
        <v>3.4</v>
      </c>
      <c r="D26" s="7">
        <f t="shared" si="3"/>
        <v>2.6</v>
      </c>
      <c r="E26" s="1"/>
      <c r="F26" s="1"/>
      <c r="G26" s="1"/>
      <c r="H26" s="1"/>
    </row>
    <row r="27" spans="1:8" x14ac:dyDescent="0.3">
      <c r="A27" s="2" t="s">
        <v>29</v>
      </c>
      <c r="B27" s="7">
        <v>27</v>
      </c>
      <c r="C27" s="7">
        <v>26.5</v>
      </c>
      <c r="D27" s="7">
        <f t="shared" si="3"/>
        <v>0.5</v>
      </c>
      <c r="E27" s="1"/>
      <c r="F27" s="1"/>
      <c r="G27" s="1"/>
      <c r="H27" s="1"/>
    </row>
    <row r="28" spans="1:8" ht="29.4" customHeight="1" x14ac:dyDescent="0.3">
      <c r="A28" s="2" t="s">
        <v>30</v>
      </c>
      <c r="B28" s="7">
        <v>85</v>
      </c>
      <c r="C28" s="7">
        <v>106</v>
      </c>
      <c r="D28" s="7">
        <f t="shared" si="3"/>
        <v>-21</v>
      </c>
      <c r="E28" s="1"/>
      <c r="F28" s="1"/>
      <c r="G28" s="1"/>
      <c r="H28" s="1"/>
    </row>
    <row r="29" spans="1:8" x14ac:dyDescent="0.3">
      <c r="A29" s="2" t="s">
        <v>31</v>
      </c>
      <c r="B29" s="7">
        <v>3</v>
      </c>
      <c r="C29" s="7">
        <v>3.5</v>
      </c>
      <c r="D29" s="7">
        <f t="shared" si="3"/>
        <v>-0.5</v>
      </c>
      <c r="E29" s="1"/>
      <c r="F29" s="1"/>
      <c r="G29" s="1"/>
      <c r="H29" s="1"/>
    </row>
    <row r="30" spans="1:8" x14ac:dyDescent="0.3">
      <c r="A30" s="2" t="s">
        <v>32</v>
      </c>
      <c r="B30" s="7">
        <v>3</v>
      </c>
      <c r="C30" s="7">
        <v>0.7</v>
      </c>
      <c r="D30" s="7">
        <f t="shared" si="3"/>
        <v>2.2999999999999998</v>
      </c>
      <c r="E30" s="1"/>
      <c r="F30" s="1"/>
      <c r="G30" s="1"/>
      <c r="H30" s="1"/>
    </row>
    <row r="31" spans="1:8" x14ac:dyDescent="0.3">
      <c r="A31" s="2" t="s">
        <v>33</v>
      </c>
      <c r="B31" s="7">
        <v>2</v>
      </c>
      <c r="C31" s="7">
        <v>1.5</v>
      </c>
      <c r="D31" s="7">
        <f t="shared" si="3"/>
        <v>0.5</v>
      </c>
      <c r="E31" s="1"/>
      <c r="F31" s="1"/>
      <c r="G31" s="1"/>
      <c r="H31" s="1"/>
    </row>
    <row r="32" spans="1:8" x14ac:dyDescent="0.3">
      <c r="A32" s="3" t="s">
        <v>34</v>
      </c>
      <c r="B32" s="7">
        <v>6</v>
      </c>
      <c r="C32" s="7">
        <v>8.8000000000000007</v>
      </c>
      <c r="D32" s="7">
        <f t="shared" si="3"/>
        <v>-2.8000000000000007</v>
      </c>
      <c r="E32" s="1"/>
      <c r="F32" s="1"/>
      <c r="G32" s="1"/>
      <c r="H32" s="1"/>
    </row>
    <row r="33" spans="1:8" x14ac:dyDescent="0.3">
      <c r="A33" s="2" t="s">
        <v>35</v>
      </c>
      <c r="B33" s="7">
        <v>50</v>
      </c>
      <c r="C33" s="7">
        <v>14</v>
      </c>
      <c r="D33" s="7">
        <f t="shared" si="3"/>
        <v>36</v>
      </c>
      <c r="E33" s="1"/>
      <c r="F33" s="1"/>
      <c r="G33" s="1"/>
      <c r="H33" s="1"/>
    </row>
    <row r="34" spans="1:8" x14ac:dyDescent="0.3">
      <c r="A34" s="2" t="s">
        <v>36</v>
      </c>
      <c r="B34" s="7">
        <v>20</v>
      </c>
      <c r="C34" s="7">
        <v>1.5</v>
      </c>
      <c r="D34" s="7">
        <f t="shared" si="3"/>
        <v>18.5</v>
      </c>
      <c r="E34" s="1"/>
      <c r="F34" s="1"/>
      <c r="G34" s="1"/>
      <c r="H34" s="1"/>
    </row>
    <row r="35" spans="1:8" ht="28.8" x14ac:dyDescent="0.3">
      <c r="A35" s="2" t="s">
        <v>37</v>
      </c>
      <c r="B35" s="7">
        <v>25</v>
      </c>
      <c r="C35" s="7">
        <v>11.2</v>
      </c>
      <c r="D35" s="7">
        <f t="shared" si="3"/>
        <v>13.8</v>
      </c>
      <c r="E35" s="1"/>
      <c r="F35" s="1"/>
      <c r="G35" s="1"/>
      <c r="H35" s="1"/>
    </row>
    <row r="36" spans="1:8" x14ac:dyDescent="0.3">
      <c r="A36" s="2" t="s">
        <v>38</v>
      </c>
      <c r="B36" s="7">
        <v>35</v>
      </c>
      <c r="C36" s="7">
        <v>50.2</v>
      </c>
      <c r="D36" s="7">
        <f t="shared" si="3"/>
        <v>-15.200000000000003</v>
      </c>
      <c r="E36" s="1"/>
      <c r="F36" s="1"/>
      <c r="G36" s="1"/>
      <c r="H36" s="1"/>
    </row>
    <row r="37" spans="1:8" x14ac:dyDescent="0.3">
      <c r="A37" s="2" t="s">
        <v>39</v>
      </c>
      <c r="B37" s="7">
        <v>20</v>
      </c>
      <c r="C37" s="7">
        <v>4.2</v>
      </c>
      <c r="D37" s="7">
        <f t="shared" si="3"/>
        <v>15.8</v>
      </c>
      <c r="E37" s="1"/>
      <c r="F37" s="1"/>
      <c r="G37" s="1"/>
      <c r="H37" s="1"/>
    </row>
    <row r="38" spans="1:8" x14ac:dyDescent="0.3">
      <c r="A38" s="2" t="s">
        <v>40</v>
      </c>
      <c r="B38" s="7">
        <v>20</v>
      </c>
      <c r="C38" s="7">
        <v>0</v>
      </c>
      <c r="D38" s="7">
        <f t="shared" si="3"/>
        <v>20</v>
      </c>
      <c r="E38" s="1"/>
      <c r="F38" s="1"/>
      <c r="G38" s="1"/>
      <c r="H38" s="1"/>
    </row>
    <row r="39" spans="1:8" x14ac:dyDescent="0.3">
      <c r="A39" s="2" t="s">
        <v>41</v>
      </c>
      <c r="B39" s="7">
        <v>40</v>
      </c>
      <c r="C39" s="7">
        <v>22.5</v>
      </c>
      <c r="D39" s="7">
        <f t="shared" si="3"/>
        <v>17.5</v>
      </c>
      <c r="E39" s="1"/>
      <c r="F39" s="1"/>
      <c r="G39" s="1"/>
      <c r="H39" s="1"/>
    </row>
    <row r="40" spans="1:8" x14ac:dyDescent="0.3">
      <c r="A40" s="2" t="s">
        <v>42</v>
      </c>
      <c r="B40" s="7">
        <v>25</v>
      </c>
      <c r="C40" s="7">
        <v>20.2</v>
      </c>
      <c r="D40" s="7">
        <f t="shared" si="3"/>
        <v>4.8000000000000007</v>
      </c>
      <c r="E40" s="1"/>
      <c r="F40" s="1"/>
      <c r="G40" s="1"/>
      <c r="H40" s="1"/>
    </row>
    <row r="41" spans="1:8" x14ac:dyDescent="0.3">
      <c r="A41" s="2" t="s">
        <v>43</v>
      </c>
      <c r="B41" s="7">
        <v>700</v>
      </c>
      <c r="C41" s="7">
        <v>807.5</v>
      </c>
      <c r="D41" s="7">
        <f t="shared" si="3"/>
        <v>-107.5</v>
      </c>
      <c r="E41" s="1"/>
      <c r="F41" s="1"/>
      <c r="G41" s="1"/>
      <c r="H41" s="1"/>
    </row>
    <row r="42" spans="1:8" x14ac:dyDescent="0.3">
      <c r="A42" s="2" t="s">
        <v>44</v>
      </c>
      <c r="B42" s="7">
        <v>8</v>
      </c>
      <c r="C42" s="7">
        <v>0</v>
      </c>
      <c r="D42" s="7">
        <f t="shared" si="3"/>
        <v>8</v>
      </c>
      <c r="E42" s="1"/>
      <c r="F42" s="1"/>
      <c r="G42" s="1"/>
      <c r="H42" s="1"/>
    </row>
    <row r="43" spans="1:8" x14ac:dyDescent="0.3">
      <c r="A43" s="2" t="s">
        <v>45</v>
      </c>
      <c r="B43" s="7">
        <v>220</v>
      </c>
      <c r="C43" s="7"/>
      <c r="D43" s="7">
        <f t="shared" si="3"/>
        <v>220</v>
      </c>
      <c r="E43" s="1"/>
      <c r="F43" s="1"/>
      <c r="G43" s="1"/>
      <c r="H43" s="1"/>
    </row>
    <row r="44" spans="1:8" x14ac:dyDescent="0.3">
      <c r="A44" s="2"/>
      <c r="B44" s="7"/>
      <c r="C44" s="7"/>
      <c r="D44" s="7">
        <f t="shared" si="3"/>
        <v>0</v>
      </c>
      <c r="E44" s="1"/>
      <c r="F44" s="1"/>
      <c r="G44" s="1"/>
      <c r="H44" s="1"/>
    </row>
    <row r="45" spans="1:8" x14ac:dyDescent="0.3">
      <c r="A45" s="10" t="s">
        <v>46</v>
      </c>
      <c r="B45" s="9">
        <f>SUM(B19:B44)</f>
        <v>1981</v>
      </c>
      <c r="C45" s="9">
        <f t="shared" ref="C45:D45" si="4">SUM(C19:C44)</f>
        <v>1688.5</v>
      </c>
      <c r="D45" s="9">
        <f t="shared" si="4"/>
        <v>292.5</v>
      </c>
      <c r="E45" s="1"/>
      <c r="F45" s="1"/>
      <c r="G45" s="1"/>
      <c r="H45" s="1"/>
    </row>
    <row r="46" spans="1:8" x14ac:dyDescent="0.3">
      <c r="A46" s="1"/>
      <c r="B46" s="4"/>
      <c r="C46" s="4"/>
      <c r="D46" s="4"/>
      <c r="E46" s="1"/>
      <c r="F46" s="1"/>
      <c r="G46" s="1"/>
      <c r="H46" s="1"/>
    </row>
    <row r="47" spans="1:8" x14ac:dyDescent="0.3">
      <c r="A47" s="1" t="s">
        <v>3</v>
      </c>
      <c r="B47" s="1"/>
      <c r="C47" s="1"/>
      <c r="D47" s="1"/>
      <c r="E47" s="1"/>
      <c r="F47" s="1"/>
      <c r="G47" s="1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карпова</cp:lastModifiedBy>
  <dcterms:created xsi:type="dcterms:W3CDTF">2015-03-15T15:07:25Z</dcterms:created>
  <dcterms:modified xsi:type="dcterms:W3CDTF">2015-03-15T16:11:04Z</dcterms:modified>
</cp:coreProperties>
</file>