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tabRatio="602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<sst xmlns="http://schemas.openxmlformats.org/spreadsheetml/2006/main" count="384" uniqueCount="227">
  <si>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</si>
  <si>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</si>
  <si>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</si>
  <si>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</si>
  <si>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</si>
  <si>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</si>
  <si>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</si>
  <si>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</si>
  <si>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</si>
  <si>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</si>
  <si>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</si>
  <si>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</si>
  <si>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</si>
  <si>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</si>
  <si>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</si>
  <si>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</si>
  <si>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</si>
  <si>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</si>
  <si>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</si>
  <si>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</si>
  <si>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</si>
  <si>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</si>
  <si>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</si>
  <si>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</si>
  <si>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</si>
  <si>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Расходы за счёт субвенций бюджетам муниципальных образований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</si>
  <si>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</si>
  <si>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</si>
  <si>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</si>
  <si>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</si>
  <si>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</si>
  <si>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</si>
  <si>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</si>
  <si>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</si>
  <si>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</si>
  <si>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</si>
  <si>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</si>
  <si>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</si>
  <si>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</si>
  <si>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</si>
  <si>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</si>
  <si>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</si>
  <si>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</si>
  <si>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</si>
  <si>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</si>
  <si>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</si>
  <si>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</si>
  <si>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</si>
  <si>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</si>
  <si>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</si>
  <si>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</si>
  <si>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2.20.</t>
  </si>
  <si>
    <t>2.21.</t>
  </si>
  <si>
    <t>2.22.</t>
  </si>
  <si>
    <t>2.23.</t>
  </si>
  <si>
    <t>2.24.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</si>
  <si>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</si>
  <si>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Другие общегосударственные вопросы</t>
  </si>
  <si>
    <t>Жилищное хозяйство</t>
  </si>
  <si>
    <t>Охрана семьи и детства</t>
  </si>
  <si>
    <t>Молодёжная политика и оздоровление детей</t>
  </si>
  <si>
    <t>0909</t>
  </si>
  <si>
    <t>Другие вопросы в области здравоохранения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</si>
  <si>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</si>
  <si>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</si>
  <si>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</si>
  <si>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</si>
  <si>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приобретённых за счёт средств краевого бюджета</t>
  </si>
  <si>
    <t>Субвенции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</si>
  <si>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</si>
  <si>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1006</t>
  </si>
  <si>
    <t xml:space="preserve">Субвенции на осуществление отдельных государственных полномочий по выплате ежемесячного денежного вознаграждения за классное руководство </t>
  </si>
  <si>
    <r>
      <t>Субвенции на осуществление отдельных государственных полномочий по организации подвоза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  </r>
  </si>
  <si>
    <t>Дошкольное образование</t>
  </si>
  <si>
    <t>0701</t>
  </si>
  <si>
    <t>2.19.</t>
  </si>
  <si>
    <t>2.26.</t>
  </si>
  <si>
    <t>2.27.</t>
  </si>
  <si>
    <t>2.28.</t>
  </si>
  <si>
    <t>РАСХОДЫ</t>
  </si>
  <si>
    <t>Обслуживание  государственного внутреннего и муници-пального долга</t>
  </si>
  <si>
    <t>Всего расходов за счёт средств, передаваемых из краевого бюджета в 2013 году</t>
  </si>
  <si>
    <t>3.</t>
  </si>
  <si>
    <t>Расходы за счёт субсидий бюджетам муниципальных образований (межбюджетных субсидий) - всего,</t>
  </si>
  <si>
    <t xml:space="preserve">1. </t>
  </si>
  <si>
    <t xml:space="preserve">1.1. </t>
  </si>
  <si>
    <t xml:space="preserve">Дотации на выравнивание бюджетной обеспеченности поселений - всего, </t>
  </si>
  <si>
    <t xml:space="preserve">Расходы за счёт дотаций бюджетам субъектов Российской Федерации и муниципальных образований - всего, </t>
  </si>
  <si>
    <t xml:space="preserve">1.2.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</si>
  <si>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</si>
  <si>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3.1. </t>
  </si>
  <si>
    <t>1101</t>
  </si>
  <si>
    <t>3.2.</t>
  </si>
  <si>
    <t>3.3.</t>
  </si>
  <si>
    <t>Физическая культура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</si>
  <si>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</si>
  <si>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 xml:space="preserve">Дотации на поддержку мер по обеспечению сбалансирован-ности бюджетов - всего, </t>
  </si>
  <si>
    <t xml:space="preserve">3.4. </t>
  </si>
  <si>
    <t>0409</t>
  </si>
  <si>
    <t>0502</t>
  </si>
  <si>
    <t>2.29.</t>
  </si>
  <si>
    <t>в том числе за счёт остатков средств краевого бюджета</t>
  </si>
  <si>
    <t>0801</t>
  </si>
  <si>
    <t>Культура</t>
  </si>
  <si>
    <t>3.6.</t>
  </si>
  <si>
    <t>0408</t>
  </si>
  <si>
    <t>Транспорт</t>
  </si>
  <si>
    <t>0412</t>
  </si>
  <si>
    <t>Другие вопросы в области национальной экономики</t>
  </si>
  <si>
    <t>Коммунальное хозяйство</t>
  </si>
  <si>
    <t>0503</t>
  </si>
  <si>
    <t>Благоустройство</t>
  </si>
  <si>
    <t>Субсидии на дополнительную помощь местным бюджетам для решения социально значимых вопросов - всего,</t>
  </si>
  <si>
    <t>3.7.</t>
  </si>
  <si>
    <t>1102</t>
  </si>
  <si>
    <t>3.8.</t>
  </si>
  <si>
    <t>3.9.</t>
  </si>
  <si>
    <t>Дорожное хозяйство (дорожные фонды)</t>
  </si>
  <si>
    <t>Массовый спорт</t>
  </si>
  <si>
    <t>Субсидии на реализацию мероприятий долгосрочной краевой целевой программы «Газификация Краснодарского края (2012-2016 годы)»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</si>
  <si>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</si>
  <si>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2.25.</t>
  </si>
  <si>
    <t xml:space="preserve"> за счёт средств, передаваемых из краевого бюджета в 2013 году в соответствии с                         Законом Краснодарского края «О краевом бюджете на 2013 год и на плановый период 2014 и 2015 годов»</t>
  </si>
  <si>
    <t>всего</t>
  </si>
  <si>
    <t>»</t>
  </si>
  <si>
    <t xml:space="preserve"> 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</si>
  <si>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 Краснодара</t>
  </si>
  <si>
    <t xml:space="preserve">                                                                                                    «ПРИЛОЖЕНИЕ № 21</t>
  </si>
  <si>
    <t xml:space="preserve">                                                                                                   от  04.12.2012 №  38 п.1</t>
  </si>
  <si>
    <t>Субсидии на реализацию мероприятий долгосрочной краевой целевой программы «Безопасность образовательных учреждений Краснодарского края на 2012-2014 годы»</t>
  </si>
  <si>
    <t xml:space="preserve">Субвенции на осуществление переданных государственных полномочий по реализации мероприятий ведомственной целевой программы «Развитие малых форм хозяйствования в агропромышленном комплексе Краснодарского края на 2013 - 2015 годы» 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</si>
  <si>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</si>
  <si>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 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</si>
  <si>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</si>
  <si>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- всего,</t>
  </si>
  <si>
    <t>Субсидии на реализацию  мероприятий долгосрочной краевой целевой программы  «Краснодару - столичный облик» на 2013-2017 годы - всего,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</si>
  <si>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 </t>
  </si>
  <si>
    <t>3.10.</t>
  </si>
  <si>
    <t xml:space="preserve">3.12.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</si>
  <si>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</si>
  <si>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4.</t>
  </si>
  <si>
    <t xml:space="preserve">Расходы за счёт иных межбюджетных трансфертов - всего, </t>
  </si>
  <si>
    <t xml:space="preserve">4.1. </t>
  </si>
  <si>
    <t xml:space="preserve">4.2. </t>
  </si>
  <si>
    <t>Иные межбюджетные трансферты на реализацию мероприятий долгосрочной краевой целевой программы «Развитие образования в Краснодарском крае на 2011-2015 годы»</t>
  </si>
  <si>
    <t>2.30.</t>
  </si>
  <si>
    <t>3.14.</t>
  </si>
  <si>
    <t>Средств государственной корпорации - Фонда содействия реформированию жилищно- коммунального хозяйства</t>
  </si>
  <si>
    <t>Средств краевого бюджета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</si>
  <si>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</si>
  <si>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 xml:space="preserve">Субсидии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</si>
  <si>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на 2011-2013 годы - всего, </t>
  </si>
  <si>
    <t xml:space="preserve">Субсидии на реализацию мероприятий краевой целевой программы «Дети Кубани» на 2009-2013 годы - всего, </t>
  </si>
  <si>
    <t>Субвенции на осуществление отдельных государственных полномочий по строительству и реконструкции объектов здравоохранения (включая проектно-изыскательские работы),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в части строительства и реконструкции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</t>
  </si>
  <si>
    <t>3.15.</t>
  </si>
  <si>
    <t>1403</t>
  </si>
  <si>
    <t>Прочие межбюджетные трансферты общего характера</t>
  </si>
  <si>
    <t>3.16.</t>
  </si>
  <si>
    <t>3.17.</t>
  </si>
  <si>
    <t xml:space="preserve">Субсидии бюджетам городских округов на обеспечение мероприятий по переселению граждан из аварийного жилищного фонда,  финансовое обеспечение которых осуществляется за счёт: </t>
  </si>
  <si>
    <t>Субвенции на осуществление отдельных государственных полномочий по финансовому обеспечению  реализации мероприятий по укреплению материально-технической базы муниципальных учреждений здравоохранения  (проведение капитального ремонта, оснащение оборудованием)</t>
  </si>
  <si>
    <t>Субсидии на реализацию мероприятий долгосрочной краевой целевой программы «Развитие водоснабжения населённых пунктов Краснодарского края на 2012-2020 годы»</t>
  </si>
  <si>
    <t>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«Модернизация здравоохранения Краснодарского края на 2011-2012 годы»</t>
  </si>
  <si>
    <t>3.18.</t>
  </si>
  <si>
    <t>3.19.</t>
  </si>
  <si>
    <t>3.20.</t>
  </si>
  <si>
    <t>Субсидии на реализацию мероприятий долгосрочной краевой целевой программы «Строительство плавательных бассейнов на 2012-2014 годы»</t>
  </si>
  <si>
    <t>Субсидии на реализацию мероприятий долгосрочной краевой целевой программы «Развитие системы дошкольного образования в Краснодарском крае» на 2010-2015 годы</t>
  </si>
  <si>
    <t xml:space="preserve">4.3. </t>
  </si>
  <si>
    <t>3.21.</t>
  </si>
  <si>
    <t>3.22.</t>
  </si>
  <si>
    <t xml:space="preserve">Субсидии органам местного самоуправления на обеспечение комплекса мер по модернизации общего образования </t>
  </si>
  <si>
    <t>Иные межбюджетные трансферты на реализацию мероприятий долгосрочной краевой целевой программы «Противодействие злоупотреблению наркотиками и их незаконному обороту на территории Краснодарского края на 2012 - 2014 годы» - всего,</t>
  </si>
  <si>
    <t xml:space="preserve">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 </t>
  </si>
  <si>
    <t xml:space="preserve">4.4. </t>
  </si>
  <si>
    <t>Иные межбюджетные трансферты бюджетам муниципальных образований Краснодарского края для премирования победителей краевого конкурса на звание «Самый благоустроенный город, станица Кубани» по итогам 2012 года</t>
  </si>
  <si>
    <t>3.23.</t>
  </si>
  <si>
    <t>Субвенции на осуществление отдельных государственных полномочий по обеспечению жилыми помещениями граждан, уволенных с военной службы (службы), приравненных к ним лиц и членов их семей</t>
  </si>
  <si>
    <t>3.24.</t>
  </si>
  <si>
    <t xml:space="preserve">Субсидии на реализацию мероприятий долгосрочной краевой целевой программы «Профилактика терроризма и экстремизма в Краснодарском крае на 2013-2015 годы» </t>
  </si>
  <si>
    <t>3.25.</t>
  </si>
  <si>
    <t>Субсидии на приобретение трамваев и троллейбусов с улучшенными технико-экономическими характеристиками для обслуживания трамвайных и троллейбусных маршрутов</t>
  </si>
  <si>
    <t>Средств федерального бюджета</t>
  </si>
  <si>
    <t xml:space="preserve">Cубвенции на осуществление государственных полномочий 
в рамках реализации мероприятий долгосрочной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2013 - 2020 годы по поддержке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- всего,                                         
</t>
  </si>
  <si>
    <t>3.26.</t>
  </si>
  <si>
    <t xml:space="preserve">Субсидии на реализацию мероприятий  краевой ведомственной целевой программы «О подготовке градостроительной и землеустроительной документации на территории Краснодарского края» на 2012-2014 годы </t>
  </si>
  <si>
    <t>4.5.</t>
  </si>
  <si>
    <t>Иные межбюджетные трансферты на реализацию мероприятий  долгосрочной краевой целевой программы «Культура Кубани (2012-2014)»</t>
  </si>
  <si>
    <t xml:space="preserve">Субсидии на    обеспечение инженерной  инфраструктурой земельных участков для подключения жилых домов, строительство которых осуществлялось с привлечением денежных средств граждан, обязательства перед которыми не исполнены застройщиками </t>
  </si>
  <si>
    <t>Субсидии на 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</si>
  <si>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3.27.</t>
  </si>
  <si>
    <t xml:space="preserve">                                                                                                   ПРИЛОЖЕНИЕ № 9</t>
  </si>
  <si>
    <t>в том числе за счёт:</t>
  </si>
  <si>
    <t>Субсидии на реализацию мероприятий подпрограммы  «Доступная среда» на 2012-2015 годы, финансовое обеспечение которых осуществляется за счёт:</t>
  </si>
  <si>
    <t xml:space="preserve">4.6. </t>
  </si>
  <si>
    <t xml:space="preserve">Иные межбюджетные трансферты на предоставление грантов за достижение наилучших значений показателей деятельности органов местного самоуправления  </t>
  </si>
  <si>
    <t>3.28.</t>
  </si>
  <si>
    <t>0410</t>
  </si>
  <si>
    <t>Субсидии на реализацию мероприятий ведомственной целевой программы «Создание системы комплексного обеспечения жизнедеятельности Краснодарского края на 2011-2013 годы»</t>
  </si>
  <si>
    <t>Субсидии на реализацию долгосрочной краевой целевой программы «Государственная поддержка малого и среднего предпринимательства в Краснодарском крае на 2013 - 2017 годы» - всего,</t>
  </si>
  <si>
    <t xml:space="preserve">2.31. </t>
  </si>
  <si>
    <t>2.32.</t>
  </si>
  <si>
    <t>2.32.1.</t>
  </si>
  <si>
    <t>2.32.2.</t>
  </si>
  <si>
    <t>Субсидии в рамках реализации федеральной целевой программы развития образования на 2011-2015 годы за счёт средств краевого бюджета, источником финансового обеспечения которых является субсидия из федерального бюджета - всего,</t>
  </si>
  <si>
    <t xml:space="preserve">3.30. </t>
  </si>
  <si>
    <t>0705</t>
  </si>
  <si>
    <t>Субсидии на реализацию мероприятий ведомственной целевой программы «Повышение квалификации работников муниципальных учреждений здравоохранения Краснодарского края на 2013 год»</t>
  </si>
  <si>
    <t>Субсидии на реализацию долгосрочной краевой целевой программы  «Энергосбережение и повышение энергетической эффективности на территории Краснодарского края на 2011-2020 годы»</t>
  </si>
  <si>
    <t>4.7.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</si>
  <si>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</si>
  <si>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реализацию долгосрочной краевой целевой программы «Развитие образования в Краснодарском крае на 2011-2015 годы» - всего,</t>
  </si>
  <si>
    <t xml:space="preserve">Субсидии на реализацию  ведомственной целевой программы «Развитие канализации населенных пунктов Краснодарского края» на 2013-2015 годы </t>
  </si>
  <si>
    <t>Субсидии на реализацию мероприятий ведомственной целевой программы реализации государственной молодежной политики в Краснодарском крае «Молодёжь Кубани» на 2011-2013 годы</t>
  </si>
  <si>
    <t xml:space="preserve">Субсидии на реализацию мероприятий долгосрочной краевой целевой программы «Жилище» на 2011-2015 годы - всего, </t>
  </si>
  <si>
    <t xml:space="preserve">Субсидии в рамках реализации федеральной целевой программы «Жилище»  на 2011-2015 годы на подпрограмму «Обеспечение жильём молодых семей»  </t>
  </si>
  <si>
    <t xml:space="preserve">Субсидии на реализацию мероприятий долгосрочной краевой целевой программы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- всего,                                                </t>
  </si>
  <si>
    <t xml:space="preserve">Субсидии на реализацию мероприятий долгосрочной краевой целевой программы развития общественной инфраструктуры муниципального значения на 2012-2015 годы - всего, </t>
  </si>
  <si>
    <t>Субсидии на реализацию ведомственной целевой программы «Капитальный ремонт и ремонт автомобильных дорог местного значения Краснодарского края на 2012-2014 годы»</t>
  </si>
  <si>
    <t>3.5.</t>
  </si>
  <si>
    <t xml:space="preserve">3.11. </t>
  </si>
  <si>
    <t>3.13.</t>
  </si>
  <si>
    <t>3.28.1.</t>
  </si>
  <si>
    <t>3.28.2.</t>
  </si>
  <si>
    <t xml:space="preserve">3.29. </t>
  </si>
  <si>
    <t>№                                 п/п</t>
  </si>
  <si>
    <t xml:space="preserve">                                                                                                   от 17.12.2013 №  56 п.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</si>
</sst>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3"/>
      <color indexed="8"/>
      <name val="Times New Roman CYR"/>
      <family val="1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 CYR"/>
      <family val="1"/>
    </font>
    <font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vertical="top"/>
    </xf>
    <xf numFmtId="0" fontId="7" fillId="0" borderId="10" xfId="0" applyFont="1" applyFill="1" applyBorder="1" applyAlignment="1">
      <alignment horizontal="justify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justify" wrapText="1"/>
    </xf>
    <xf numFmtId="0" fontId="29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top" wrapText="1"/>
    </xf>
    <xf numFmtId="172" fontId="6" fillId="0" borderId="15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justify" vertical="top" wrapText="1"/>
    </xf>
    <xf numFmtId="17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/>
    </xf>
    <xf numFmtId="172" fontId="6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/>
    </xf>
    <xf numFmtId="172" fontId="7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 horizontal="justify"/>
    </xf>
    <xf numFmtId="49" fontId="7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justify" vertical="top" wrapText="1"/>
    </xf>
    <xf numFmtId="172" fontId="35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17" fontId="7" fillId="0" borderId="11" xfId="0" applyNumberFormat="1" applyFont="1" applyFill="1" applyBorder="1" applyAlignment="1">
      <alignment horizontal="center" vertical="top"/>
    </xf>
    <xf numFmtId="17" fontId="7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justify" wrapText="1"/>
    </xf>
    <xf numFmtId="168" fontId="36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172" fontId="7" fillId="0" borderId="16" xfId="0" applyNumberFormat="1" applyFont="1" applyFill="1" applyBorder="1" applyAlignment="1">
      <alignment horizontal="justify" vertical="top" wrapText="1"/>
    </xf>
    <xf numFmtId="172" fontId="7" fillId="0" borderId="16" xfId="0" applyNumberFormat="1" applyFont="1" applyFill="1" applyBorder="1" applyAlignment="1">
      <alignment horizontal="right"/>
    </xf>
    <xf numFmtId="172" fontId="35" fillId="0" borderId="1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 wrapText="1"/>
    </xf>
    <xf numFmtId="172" fontId="6" fillId="0" borderId="16" xfId="0" applyNumberFormat="1" applyFont="1" applyFill="1" applyBorder="1" applyAlignment="1">
      <alignment horizontal="right"/>
    </xf>
    <xf numFmtId="172" fontId="8" fillId="0" borderId="18" xfId="0" applyNumberFormat="1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workbookViewId="0" topLeftCell="A187">
      <selection activeCell="I10" sqref="I10"/>
    </sheetView>
  </sheetViews>
  <sheetFormatPr defaultColWidth="9.00390625" defaultRowHeight="12.75" outlineLevelRow="1" outlineLevelCol="1"/>
  <cols>
    <col min="1" max="1" width="8.125" style="1" bestFit="1" customWidth="1"/>
    <col min="2" max="2" width="6.25390625" style="2" customWidth="1" outlineLevel="1"/>
    <col min="3" max="3" width="65.625" style="3" customWidth="1"/>
    <col min="4" max="4" width="13.375" style="59" bestFit="1" customWidth="1"/>
    <col min="5" max="5" width="13.375" style="59" customWidth="1"/>
    <col min="6" max="6" width="2.375" style="33" bestFit="1" customWidth="1"/>
    <col min="7" max="16384" width="9.125" style="33" customWidth="1"/>
  </cols>
  <sheetData>
    <row r="1" spans="1:5" s="9" customFormat="1" ht="20.25" outlineLevel="1">
      <c r="A1" s="6"/>
      <c r="B1" s="7"/>
      <c r="C1" s="69" t="s">
        <v>191</v>
      </c>
      <c r="D1" s="70"/>
      <c r="E1" s="70"/>
    </row>
    <row r="2" spans="1:5" s="9" customFormat="1" ht="20.25" outlineLevel="1">
      <c r="A2" s="6"/>
      <c r="B2" s="7"/>
      <c r="C2" s="69" t="s">
        <v>125</v>
      </c>
      <c r="D2" s="70"/>
      <c r="E2" s="70"/>
    </row>
    <row r="3" spans="1:5" s="9" customFormat="1" ht="20.25" outlineLevel="1">
      <c r="A3" s="6"/>
      <c r="B3" s="7"/>
      <c r="C3" s="69" t="s">
        <v>126</v>
      </c>
      <c r="D3" s="70"/>
      <c r="E3" s="70"/>
    </row>
    <row r="4" spans="1:5" s="9" customFormat="1" ht="20.25" outlineLevel="1">
      <c r="A4" s="6"/>
      <c r="B4" s="7"/>
      <c r="C4" s="71" t="s">
        <v>226</v>
      </c>
      <c r="D4" s="70"/>
      <c r="E4" s="70"/>
    </row>
    <row r="5" spans="1:5" s="9" customFormat="1" ht="20.25" outlineLevel="1">
      <c r="A5" s="6"/>
      <c r="B5" s="7"/>
      <c r="C5" s="72"/>
      <c r="D5" s="73"/>
      <c r="E5" s="73"/>
    </row>
    <row r="6" spans="1:5" s="9" customFormat="1" ht="20.25">
      <c r="A6" s="6"/>
      <c r="C6" s="74"/>
      <c r="D6" s="74"/>
      <c r="E6" s="74"/>
    </row>
    <row r="7" spans="1:5" s="9" customFormat="1" ht="20.25" outlineLevel="1">
      <c r="A7" s="6"/>
      <c r="B7" s="7"/>
      <c r="C7" s="69" t="s">
        <v>127</v>
      </c>
      <c r="D7" s="70"/>
      <c r="E7" s="70"/>
    </row>
    <row r="8" spans="1:5" s="9" customFormat="1" ht="20.25" outlineLevel="1">
      <c r="A8" s="6"/>
      <c r="B8" s="7"/>
      <c r="C8" s="69" t="s">
        <v>125</v>
      </c>
      <c r="D8" s="70"/>
      <c r="E8" s="70"/>
    </row>
    <row r="9" spans="1:5" s="9" customFormat="1" ht="20.25" outlineLevel="1">
      <c r="A9" s="6"/>
      <c r="B9" s="7"/>
      <c r="C9" s="69" t="s">
        <v>126</v>
      </c>
      <c r="D9" s="70"/>
      <c r="E9" s="70"/>
    </row>
    <row r="10" spans="1:5" s="9" customFormat="1" ht="20.25" outlineLevel="1">
      <c r="A10" s="6"/>
      <c r="B10" s="7"/>
      <c r="C10" s="71" t="s">
        <v>128</v>
      </c>
      <c r="D10" s="70"/>
      <c r="E10" s="70"/>
    </row>
    <row r="11" spans="1:5" s="9" customFormat="1" ht="18.75" outlineLevel="1">
      <c r="A11" s="6"/>
      <c r="B11" s="7"/>
      <c r="C11" s="8"/>
      <c r="D11" s="32"/>
      <c r="E11" s="32"/>
    </row>
    <row r="12" spans="1:5" s="9" customFormat="1" ht="18.75" outlineLevel="1">
      <c r="A12" s="6"/>
      <c r="B12" s="7"/>
      <c r="C12" s="8"/>
      <c r="D12" s="32"/>
      <c r="E12" s="32"/>
    </row>
    <row r="13" spans="1:5" s="9" customFormat="1" ht="18.75" outlineLevel="1">
      <c r="A13" s="6"/>
      <c r="B13" s="7"/>
      <c r="C13" s="8"/>
      <c r="D13" s="32"/>
      <c r="E13" s="32"/>
    </row>
    <row r="14" spans="1:5" s="9" customFormat="1" ht="27.75" customHeight="1">
      <c r="A14" s="86" t="s">
        <v>79</v>
      </c>
      <c r="B14" s="86"/>
      <c r="C14" s="86"/>
      <c r="D14" s="86"/>
      <c r="E14" s="86"/>
    </row>
    <row r="15" spans="1:5" s="9" customFormat="1" ht="60" customHeight="1" outlineLevel="1">
      <c r="A15" s="85" t="s">
        <v>122</v>
      </c>
      <c r="B15" s="85"/>
      <c r="C15" s="85"/>
      <c r="D15" s="85"/>
      <c r="E15" s="85"/>
    </row>
    <row r="16" spans="1:5" s="9" customFormat="1" ht="18.75" outlineLevel="1">
      <c r="A16" s="10"/>
      <c r="B16" s="10"/>
      <c r="C16" s="10"/>
      <c r="D16" s="10"/>
      <c r="E16" s="10"/>
    </row>
    <row r="17" spans="1:5" s="9" customFormat="1" ht="18.75" outlineLevel="1">
      <c r="A17" s="10"/>
      <c r="B17" s="10"/>
      <c r="C17" s="10"/>
      <c r="D17" s="10"/>
      <c r="E17" s="10"/>
    </row>
    <row r="18" spans="1:5" s="9" customFormat="1" ht="18.75" outlineLevel="1">
      <c r="A18" s="10"/>
      <c r="B18" s="10"/>
      <c r="C18" s="10"/>
      <c r="D18" s="10"/>
      <c r="E18" s="10"/>
    </row>
    <row r="19" spans="1:5" ht="21.75" customHeight="1">
      <c r="A19" s="88" t="s">
        <v>225</v>
      </c>
      <c r="B19" s="88" t="s">
        <v>18</v>
      </c>
      <c r="C19" s="88" t="s">
        <v>4</v>
      </c>
      <c r="D19" s="87" t="s">
        <v>19</v>
      </c>
      <c r="E19" s="87"/>
    </row>
    <row r="20" spans="1:5" s="34" customFormat="1" ht="99">
      <c r="A20" s="88"/>
      <c r="B20" s="88"/>
      <c r="C20" s="88"/>
      <c r="D20" s="84" t="s">
        <v>123</v>
      </c>
      <c r="E20" s="84" t="s">
        <v>101</v>
      </c>
    </row>
    <row r="21" spans="1:5" ht="35.25" customHeight="1">
      <c r="A21" s="22" t="s">
        <v>84</v>
      </c>
      <c r="B21" s="35"/>
      <c r="C21" s="36" t="s">
        <v>87</v>
      </c>
      <c r="D21" s="37">
        <f>D23+D26</f>
        <v>556879.4</v>
      </c>
      <c r="E21" s="79">
        <f>E23+E26</f>
        <v>0</v>
      </c>
    </row>
    <row r="22" spans="1:5" ht="16.5">
      <c r="A22" s="23"/>
      <c r="B22" s="38"/>
      <c r="C22" s="16" t="s">
        <v>0</v>
      </c>
      <c r="D22" s="39"/>
      <c r="E22" s="75"/>
    </row>
    <row r="23" spans="1:5" ht="33">
      <c r="A23" s="11" t="s">
        <v>85</v>
      </c>
      <c r="B23" s="12"/>
      <c r="C23" s="5" t="s">
        <v>86</v>
      </c>
      <c r="D23" s="40">
        <f>D25</f>
        <v>69627.9</v>
      </c>
      <c r="E23" s="76">
        <f>E25</f>
        <v>0</v>
      </c>
    </row>
    <row r="24" spans="1:5" ht="16.5">
      <c r="A24" s="13"/>
      <c r="B24" s="12"/>
      <c r="C24" s="5" t="s">
        <v>0</v>
      </c>
      <c r="D24" s="40"/>
      <c r="E24" s="76"/>
    </row>
    <row r="25" spans="1:5" ht="33">
      <c r="A25" s="11"/>
      <c r="B25" s="12" t="s">
        <v>22</v>
      </c>
      <c r="C25" s="5" t="s">
        <v>80</v>
      </c>
      <c r="D25" s="40">
        <v>69627.9</v>
      </c>
      <c r="E25" s="76">
        <v>0</v>
      </c>
    </row>
    <row r="26" spans="1:5" ht="33">
      <c r="A26" s="11" t="s">
        <v>88</v>
      </c>
      <c r="B26" s="41"/>
      <c r="C26" s="5" t="s">
        <v>96</v>
      </c>
      <c r="D26" s="40">
        <f>D28+D29+D30</f>
        <v>487251.5</v>
      </c>
      <c r="E26" s="76">
        <f>E28+E29+E30</f>
        <v>0</v>
      </c>
    </row>
    <row r="27" spans="1:5" ht="16.5">
      <c r="A27" s="11"/>
      <c r="B27" s="41"/>
      <c r="C27" s="25" t="s">
        <v>0</v>
      </c>
      <c r="D27" s="40"/>
      <c r="E27" s="76"/>
    </row>
    <row r="28" spans="1:5" ht="16.5">
      <c r="A28" s="11"/>
      <c r="B28" s="14" t="s">
        <v>74</v>
      </c>
      <c r="C28" s="5" t="s">
        <v>73</v>
      </c>
      <c r="D28" s="40">
        <v>261481</v>
      </c>
      <c r="E28" s="76">
        <v>0</v>
      </c>
    </row>
    <row r="29" spans="1:5" ht="16.5">
      <c r="A29" s="11"/>
      <c r="B29" s="14" t="s">
        <v>6</v>
      </c>
      <c r="C29" s="5" t="s">
        <v>8</v>
      </c>
      <c r="D29" s="40">
        <v>150751.2</v>
      </c>
      <c r="E29" s="76">
        <v>0</v>
      </c>
    </row>
    <row r="30" spans="1:5" ht="16.5">
      <c r="A30" s="11"/>
      <c r="B30" s="14" t="s">
        <v>102</v>
      </c>
      <c r="C30" s="5" t="s">
        <v>103</v>
      </c>
      <c r="D30" s="40">
        <v>75019.3</v>
      </c>
      <c r="E30" s="76">
        <v>0</v>
      </c>
    </row>
    <row r="31" spans="1:5" ht="33">
      <c r="A31" s="15" t="s">
        <v>32</v>
      </c>
      <c r="B31" s="27"/>
      <c r="C31" s="28" t="s">
        <v>25</v>
      </c>
      <c r="D31" s="42">
        <f>D33+D34+D35+D36+D37+D42+D43+D44+D45+D46+D50+D51+D55+D56+D57+D58+D59+D60+D64+D65+D72+D73+D74+D75+D76+D77+D78+D79+D80+D81+D82+D83</f>
        <v>3946405.0000000005</v>
      </c>
      <c r="E31" s="80">
        <f>E33+E34+E35+E36+E37+E42+E43+E44+E45+E46+E50+E51+E55+E56+E57+E58+E59+E60+E64+E65+E72+E73+E74+E75+E76+E77+E78+E79+E80+E81+E82+E83</f>
        <v>216555.5</v>
      </c>
    </row>
    <row r="32" spans="1:5" ht="16.5">
      <c r="A32" s="11"/>
      <c r="B32" s="12"/>
      <c r="C32" s="5" t="s">
        <v>0</v>
      </c>
      <c r="D32" s="40"/>
      <c r="E32" s="76"/>
    </row>
    <row r="33" spans="1:5" ht="48" customHeight="1">
      <c r="A33" s="11" t="s">
        <v>33</v>
      </c>
      <c r="B33" s="14" t="s">
        <v>5</v>
      </c>
      <c r="C33" s="5" t="s">
        <v>2</v>
      </c>
      <c r="D33" s="40">
        <v>11306.7</v>
      </c>
      <c r="E33" s="76">
        <v>0</v>
      </c>
    </row>
    <row r="34" spans="1:5" ht="49.5">
      <c r="A34" s="11" t="s">
        <v>34</v>
      </c>
      <c r="B34" s="14" t="s">
        <v>5</v>
      </c>
      <c r="C34" s="5" t="s">
        <v>68</v>
      </c>
      <c r="D34" s="40">
        <v>147</v>
      </c>
      <c r="E34" s="76">
        <v>0</v>
      </c>
    </row>
    <row r="35" spans="1:5" ht="49.5">
      <c r="A35" s="11" t="s">
        <v>35</v>
      </c>
      <c r="B35" s="14" t="s">
        <v>70</v>
      </c>
      <c r="C35" s="5" t="s">
        <v>3</v>
      </c>
      <c r="D35" s="40">
        <v>35849</v>
      </c>
      <c r="E35" s="76">
        <v>0</v>
      </c>
    </row>
    <row r="36" spans="1:5" ht="49.5">
      <c r="A36" s="11" t="s">
        <v>36</v>
      </c>
      <c r="B36" s="14" t="s">
        <v>5</v>
      </c>
      <c r="C36" s="5" t="s">
        <v>20</v>
      </c>
      <c r="D36" s="40">
        <v>5277.8</v>
      </c>
      <c r="E36" s="76">
        <v>0</v>
      </c>
    </row>
    <row r="37" spans="1:5" ht="120.75" customHeight="1">
      <c r="A37" s="11" t="s">
        <v>37</v>
      </c>
      <c r="B37" s="14"/>
      <c r="C37" s="16" t="s">
        <v>89</v>
      </c>
      <c r="D37" s="40">
        <f>D39+D40+D41</f>
        <v>2167827.8000000003</v>
      </c>
      <c r="E37" s="76">
        <f>E39+E40+E41</f>
        <v>3656.4</v>
      </c>
    </row>
    <row r="38" spans="1:5" ht="16.5">
      <c r="A38" s="11"/>
      <c r="B38" s="14"/>
      <c r="C38" s="5" t="s">
        <v>0</v>
      </c>
      <c r="D38" s="40"/>
      <c r="E38" s="76"/>
    </row>
    <row r="39" spans="1:5" ht="16.5">
      <c r="A39" s="11"/>
      <c r="B39" s="14" t="s">
        <v>6</v>
      </c>
      <c r="C39" s="5" t="s">
        <v>8</v>
      </c>
      <c r="D39" s="40">
        <v>2139953.6</v>
      </c>
      <c r="E39" s="76">
        <v>3642.6</v>
      </c>
    </row>
    <row r="40" spans="1:5" ht="16.5">
      <c r="A40" s="11"/>
      <c r="B40" s="14" t="s">
        <v>7</v>
      </c>
      <c r="C40" s="5" t="s">
        <v>9</v>
      </c>
      <c r="D40" s="40">
        <v>22250.5</v>
      </c>
      <c r="E40" s="76">
        <v>0</v>
      </c>
    </row>
    <row r="41" spans="1:5" ht="16.5">
      <c r="A41" s="11"/>
      <c r="B41" s="14" t="s">
        <v>155</v>
      </c>
      <c r="C41" s="5" t="s">
        <v>156</v>
      </c>
      <c r="D41" s="40">
        <v>5623.7</v>
      </c>
      <c r="E41" s="76">
        <v>13.8</v>
      </c>
    </row>
    <row r="42" spans="1:5" ht="122.25" customHeight="1">
      <c r="A42" s="11" t="s">
        <v>38</v>
      </c>
      <c r="B42" s="14" t="s">
        <v>10</v>
      </c>
      <c r="C42" s="5" t="s">
        <v>26</v>
      </c>
      <c r="D42" s="40">
        <v>2971.2</v>
      </c>
      <c r="E42" s="76">
        <v>0</v>
      </c>
    </row>
    <row r="43" spans="1:5" ht="135" customHeight="1">
      <c r="A43" s="11" t="s">
        <v>39</v>
      </c>
      <c r="B43" s="14" t="s">
        <v>11</v>
      </c>
      <c r="C43" s="5" t="s">
        <v>27</v>
      </c>
      <c r="D43" s="40">
        <v>1985.5</v>
      </c>
      <c r="E43" s="76">
        <v>0</v>
      </c>
    </row>
    <row r="44" spans="1:5" ht="100.5" customHeight="1">
      <c r="A44" s="11" t="s">
        <v>40</v>
      </c>
      <c r="B44" s="14" t="s">
        <v>11</v>
      </c>
      <c r="C44" s="5" t="s">
        <v>28</v>
      </c>
      <c r="D44" s="40">
        <v>65102.2</v>
      </c>
      <c r="E44" s="76">
        <v>0</v>
      </c>
    </row>
    <row r="45" spans="1:5" ht="66">
      <c r="A45" s="11" t="s">
        <v>41</v>
      </c>
      <c r="B45" s="14" t="s">
        <v>10</v>
      </c>
      <c r="C45" s="5" t="s">
        <v>29</v>
      </c>
      <c r="D45" s="40">
        <v>1462</v>
      </c>
      <c r="E45" s="76">
        <v>0</v>
      </c>
    </row>
    <row r="46" spans="1:5" ht="134.25" customHeight="1">
      <c r="A46" s="11" t="s">
        <v>42</v>
      </c>
      <c r="B46" s="14"/>
      <c r="C46" s="5" t="s">
        <v>133</v>
      </c>
      <c r="D46" s="40">
        <f>D48+D49</f>
        <v>99858.29999999999</v>
      </c>
      <c r="E46" s="76">
        <f>E48+E49</f>
        <v>457.8</v>
      </c>
    </row>
    <row r="47" spans="1:5" ht="16.5">
      <c r="A47" s="11"/>
      <c r="B47" s="14"/>
      <c r="C47" s="5" t="s">
        <v>0</v>
      </c>
      <c r="D47" s="40"/>
      <c r="E47" s="76"/>
    </row>
    <row r="48" spans="1:5" ht="16.5">
      <c r="A48" s="11"/>
      <c r="B48" s="14" t="s">
        <v>12</v>
      </c>
      <c r="C48" s="5" t="s">
        <v>17</v>
      </c>
      <c r="D48" s="40">
        <v>98389.4</v>
      </c>
      <c r="E48" s="76">
        <v>457.8</v>
      </c>
    </row>
    <row r="49" spans="1:5" ht="16.5">
      <c r="A49" s="11"/>
      <c r="B49" s="14" t="s">
        <v>61</v>
      </c>
      <c r="C49" s="5" t="s">
        <v>62</v>
      </c>
      <c r="D49" s="40">
        <v>1468.9</v>
      </c>
      <c r="E49" s="76">
        <v>0</v>
      </c>
    </row>
    <row r="50" spans="1:5" ht="135" customHeight="1">
      <c r="A50" s="11" t="s">
        <v>43</v>
      </c>
      <c r="B50" s="14" t="s">
        <v>12</v>
      </c>
      <c r="C50" s="5" t="s">
        <v>1</v>
      </c>
      <c r="D50" s="40">
        <v>16408</v>
      </c>
      <c r="E50" s="76">
        <v>0</v>
      </c>
    </row>
    <row r="51" spans="1:5" ht="49.5">
      <c r="A51" s="11" t="s">
        <v>44</v>
      </c>
      <c r="B51" s="14"/>
      <c r="C51" s="5" t="s">
        <v>71</v>
      </c>
      <c r="D51" s="40">
        <f>D53+D54</f>
        <v>47303.9</v>
      </c>
      <c r="E51" s="76">
        <f>E53+E54</f>
        <v>0</v>
      </c>
    </row>
    <row r="52" spans="1:5" ht="16.5">
      <c r="A52" s="11"/>
      <c r="B52" s="14"/>
      <c r="C52" s="5" t="s">
        <v>0</v>
      </c>
      <c r="D52" s="40"/>
      <c r="E52" s="76"/>
    </row>
    <row r="53" spans="1:5" ht="16.5">
      <c r="A53" s="11"/>
      <c r="B53" s="14" t="s">
        <v>6</v>
      </c>
      <c r="C53" s="5" t="s">
        <v>8</v>
      </c>
      <c r="D53" s="40">
        <v>47154</v>
      </c>
      <c r="E53" s="76">
        <v>0</v>
      </c>
    </row>
    <row r="54" spans="1:5" ht="16.5">
      <c r="A54" s="11"/>
      <c r="B54" s="14" t="s">
        <v>155</v>
      </c>
      <c r="C54" s="5" t="s">
        <v>156</v>
      </c>
      <c r="D54" s="40">
        <v>149.9</v>
      </c>
      <c r="E54" s="76">
        <v>0</v>
      </c>
    </row>
    <row r="55" spans="1:5" ht="99">
      <c r="A55" s="11" t="s">
        <v>45</v>
      </c>
      <c r="B55" s="14" t="s">
        <v>11</v>
      </c>
      <c r="C55" s="5" t="s">
        <v>56</v>
      </c>
      <c r="D55" s="40">
        <v>89601.9</v>
      </c>
      <c r="E55" s="76">
        <v>0</v>
      </c>
    </row>
    <row r="56" spans="1:5" ht="66">
      <c r="A56" s="11" t="s">
        <v>46</v>
      </c>
      <c r="B56" s="14" t="s">
        <v>11</v>
      </c>
      <c r="C56" s="5" t="s">
        <v>69</v>
      </c>
      <c r="D56" s="40">
        <v>25701.8</v>
      </c>
      <c r="E56" s="76">
        <v>0</v>
      </c>
    </row>
    <row r="57" spans="1:5" ht="87" customHeight="1">
      <c r="A57" s="11" t="s">
        <v>47</v>
      </c>
      <c r="B57" s="14" t="s">
        <v>14</v>
      </c>
      <c r="C57" s="5" t="s">
        <v>72</v>
      </c>
      <c r="D57" s="40">
        <v>82.3</v>
      </c>
      <c r="E57" s="76">
        <v>0</v>
      </c>
    </row>
    <row r="58" spans="1:5" ht="33">
      <c r="A58" s="11" t="s">
        <v>48</v>
      </c>
      <c r="B58" s="14" t="s">
        <v>5</v>
      </c>
      <c r="C58" s="5" t="s">
        <v>21</v>
      </c>
      <c r="D58" s="40">
        <v>478.9</v>
      </c>
      <c r="E58" s="76">
        <v>0</v>
      </c>
    </row>
    <row r="59" spans="1:5" ht="49.5">
      <c r="A59" s="11" t="s">
        <v>49</v>
      </c>
      <c r="B59" s="14" t="s">
        <v>70</v>
      </c>
      <c r="C59" s="5" t="s">
        <v>30</v>
      </c>
      <c r="D59" s="40">
        <v>479.8</v>
      </c>
      <c r="E59" s="76">
        <v>0</v>
      </c>
    </row>
    <row r="60" spans="1:5" ht="133.5" customHeight="1">
      <c r="A60" s="11" t="s">
        <v>50</v>
      </c>
      <c r="B60" s="14"/>
      <c r="C60" s="5" t="s">
        <v>134</v>
      </c>
      <c r="D60" s="40">
        <f>D62+D63</f>
        <v>4437</v>
      </c>
      <c r="E60" s="76">
        <f>E62+E63</f>
        <v>70.6</v>
      </c>
    </row>
    <row r="61" spans="1:5" ht="16.5">
      <c r="A61" s="11"/>
      <c r="B61" s="14"/>
      <c r="C61" s="5" t="s">
        <v>0</v>
      </c>
      <c r="D61" s="40"/>
      <c r="E61" s="76"/>
    </row>
    <row r="62" spans="1:5" ht="16.5">
      <c r="A62" s="11"/>
      <c r="B62" s="14" t="s">
        <v>74</v>
      </c>
      <c r="C62" s="5" t="s">
        <v>73</v>
      </c>
      <c r="D62" s="40">
        <v>1934.6</v>
      </c>
      <c r="E62" s="76">
        <v>20</v>
      </c>
    </row>
    <row r="63" spans="1:5" ht="16.5">
      <c r="A63" s="11"/>
      <c r="B63" s="14" t="s">
        <v>6</v>
      </c>
      <c r="C63" s="5" t="s">
        <v>8</v>
      </c>
      <c r="D63" s="40">
        <v>2502.4</v>
      </c>
      <c r="E63" s="76">
        <v>50.6</v>
      </c>
    </row>
    <row r="64" spans="1:5" ht="49.5">
      <c r="A64" s="11" t="s">
        <v>75</v>
      </c>
      <c r="B64" s="14" t="s">
        <v>5</v>
      </c>
      <c r="C64" s="5" t="s">
        <v>31</v>
      </c>
      <c r="D64" s="40">
        <v>478.7</v>
      </c>
      <c r="E64" s="76">
        <v>0</v>
      </c>
    </row>
    <row r="65" spans="1:5" ht="233.25" customHeight="1">
      <c r="A65" s="11" t="s">
        <v>51</v>
      </c>
      <c r="B65" s="14"/>
      <c r="C65" s="5" t="s">
        <v>136</v>
      </c>
      <c r="D65" s="40">
        <f>D67+D68+D69+D70+D71</f>
        <v>844434</v>
      </c>
      <c r="E65" s="76">
        <f>E67+E68+E69+E70+E71</f>
        <v>0</v>
      </c>
    </row>
    <row r="66" spans="1:5" ht="16.5">
      <c r="A66" s="11"/>
      <c r="B66" s="14"/>
      <c r="C66" s="5" t="s">
        <v>0</v>
      </c>
      <c r="D66" s="40"/>
      <c r="E66" s="76"/>
    </row>
    <row r="67" spans="1:5" ht="16.5">
      <c r="A67" s="11"/>
      <c r="B67" s="14" t="s">
        <v>63</v>
      </c>
      <c r="C67" s="5" t="s">
        <v>64</v>
      </c>
      <c r="D67" s="40">
        <v>155899.9</v>
      </c>
      <c r="E67" s="76">
        <v>0</v>
      </c>
    </row>
    <row r="68" spans="1:5" ht="16.5">
      <c r="A68" s="11"/>
      <c r="B68" s="14" t="s">
        <v>12</v>
      </c>
      <c r="C68" s="5" t="s">
        <v>17</v>
      </c>
      <c r="D68" s="40">
        <v>135107.8</v>
      </c>
      <c r="E68" s="76">
        <v>0</v>
      </c>
    </row>
    <row r="69" spans="1:5" ht="16.5">
      <c r="A69" s="11"/>
      <c r="B69" s="14" t="s">
        <v>13</v>
      </c>
      <c r="C69" s="5" t="s">
        <v>16</v>
      </c>
      <c r="D69" s="40">
        <v>143870.9</v>
      </c>
      <c r="E69" s="76">
        <v>0</v>
      </c>
    </row>
    <row r="70" spans="1:5" ht="16.5">
      <c r="A70" s="11"/>
      <c r="B70" s="14" t="s">
        <v>61</v>
      </c>
      <c r="C70" s="5" t="s">
        <v>62</v>
      </c>
      <c r="D70" s="40">
        <v>401713</v>
      </c>
      <c r="E70" s="76">
        <v>0</v>
      </c>
    </row>
    <row r="71" spans="1:5" ht="16.5">
      <c r="A71" s="11"/>
      <c r="B71" s="14" t="s">
        <v>155</v>
      </c>
      <c r="C71" s="43" t="s">
        <v>156</v>
      </c>
      <c r="D71" s="40">
        <v>7842.4</v>
      </c>
      <c r="E71" s="76">
        <v>0</v>
      </c>
    </row>
    <row r="72" spans="1:5" ht="82.5">
      <c r="A72" s="17" t="s">
        <v>52</v>
      </c>
      <c r="B72" s="14" t="s">
        <v>15</v>
      </c>
      <c r="C72" s="5" t="s">
        <v>130</v>
      </c>
      <c r="D72" s="40">
        <v>386</v>
      </c>
      <c r="E72" s="76">
        <v>0</v>
      </c>
    </row>
    <row r="73" spans="1:5" ht="66">
      <c r="A73" s="17" t="s">
        <v>53</v>
      </c>
      <c r="B73" s="14" t="s">
        <v>11</v>
      </c>
      <c r="C73" s="5" t="s">
        <v>65</v>
      </c>
      <c r="D73" s="40">
        <v>1597</v>
      </c>
      <c r="E73" s="76">
        <v>0</v>
      </c>
    </row>
    <row r="74" spans="1:5" ht="82.5">
      <c r="A74" s="17" t="s">
        <v>54</v>
      </c>
      <c r="B74" s="14" t="s">
        <v>11</v>
      </c>
      <c r="C74" s="5" t="s">
        <v>66</v>
      </c>
      <c r="D74" s="40">
        <v>1630.1</v>
      </c>
      <c r="E74" s="76">
        <v>0</v>
      </c>
    </row>
    <row r="75" spans="1:5" ht="115.5">
      <c r="A75" s="17" t="s">
        <v>55</v>
      </c>
      <c r="B75" s="14" t="s">
        <v>10</v>
      </c>
      <c r="C75" s="5" t="s">
        <v>67</v>
      </c>
      <c r="D75" s="40">
        <v>15.6</v>
      </c>
      <c r="E75" s="76">
        <v>0</v>
      </c>
    </row>
    <row r="76" spans="1:5" ht="204" customHeight="1">
      <c r="A76" s="17" t="s">
        <v>121</v>
      </c>
      <c r="B76" s="14" t="s">
        <v>10</v>
      </c>
      <c r="C76" s="5" t="s">
        <v>131</v>
      </c>
      <c r="D76" s="40">
        <v>809.2</v>
      </c>
      <c r="E76" s="76">
        <v>0</v>
      </c>
    </row>
    <row r="77" spans="1:5" ht="66">
      <c r="A77" s="17" t="s">
        <v>76</v>
      </c>
      <c r="B77" s="14" t="s">
        <v>23</v>
      </c>
      <c r="C77" s="5" t="s">
        <v>132</v>
      </c>
      <c r="D77" s="40">
        <v>240830.2</v>
      </c>
      <c r="E77" s="76">
        <v>0</v>
      </c>
    </row>
    <row r="78" spans="1:5" ht="82.5">
      <c r="A78" s="17" t="s">
        <v>77</v>
      </c>
      <c r="B78" s="14" t="s">
        <v>61</v>
      </c>
      <c r="C78" s="5" t="s">
        <v>160</v>
      </c>
      <c r="D78" s="40">
        <v>217579.7</v>
      </c>
      <c r="E78" s="76">
        <v>160960.2</v>
      </c>
    </row>
    <row r="79" spans="1:5" ht="354" customHeight="1">
      <c r="A79" s="17" t="s">
        <v>78</v>
      </c>
      <c r="B79" s="14" t="s">
        <v>12</v>
      </c>
      <c r="C79" s="26" t="s">
        <v>153</v>
      </c>
      <c r="D79" s="40">
        <v>200</v>
      </c>
      <c r="E79" s="76">
        <v>0</v>
      </c>
    </row>
    <row r="80" spans="1:5" ht="99">
      <c r="A80" s="17" t="s">
        <v>100</v>
      </c>
      <c r="B80" s="14" t="s">
        <v>61</v>
      </c>
      <c r="C80" s="26" t="s">
        <v>162</v>
      </c>
      <c r="D80" s="40">
        <v>1940.4</v>
      </c>
      <c r="E80" s="76">
        <v>1090.5</v>
      </c>
    </row>
    <row r="81" spans="1:5" s="44" customFormat="1" ht="68.25" customHeight="1">
      <c r="A81" s="11" t="s">
        <v>145</v>
      </c>
      <c r="B81" s="12" t="s">
        <v>6</v>
      </c>
      <c r="C81" s="5" t="s">
        <v>173</v>
      </c>
      <c r="D81" s="40">
        <v>9709.1</v>
      </c>
      <c r="E81" s="76">
        <v>0</v>
      </c>
    </row>
    <row r="82" spans="1:5" s="44" customFormat="1" ht="68.25" customHeight="1">
      <c r="A82" s="11" t="s">
        <v>200</v>
      </c>
      <c r="B82" s="60" t="s">
        <v>10</v>
      </c>
      <c r="C82" s="61" t="s">
        <v>177</v>
      </c>
      <c r="D82" s="62">
        <v>50320</v>
      </c>
      <c r="E82" s="77">
        <v>50320</v>
      </c>
    </row>
    <row r="83" spans="1:5" s="44" customFormat="1" ht="153" customHeight="1">
      <c r="A83" s="64" t="s">
        <v>201</v>
      </c>
      <c r="B83" s="60" t="s">
        <v>15</v>
      </c>
      <c r="C83" s="61" t="s">
        <v>183</v>
      </c>
      <c r="D83" s="62">
        <f>D85+D86</f>
        <v>193.89999999999998</v>
      </c>
      <c r="E83" s="77">
        <f>E85+E86</f>
        <v>0</v>
      </c>
    </row>
    <row r="84" spans="1:5" s="44" customFormat="1" ht="16.5">
      <c r="A84" s="64"/>
      <c r="B84" s="60"/>
      <c r="C84" s="61" t="s">
        <v>192</v>
      </c>
      <c r="D84" s="62"/>
      <c r="E84" s="77"/>
    </row>
    <row r="85" spans="1:5" s="44" customFormat="1" ht="21" customHeight="1">
      <c r="A85" s="65" t="s">
        <v>202</v>
      </c>
      <c r="B85" s="66"/>
      <c r="C85" s="67" t="s">
        <v>182</v>
      </c>
      <c r="D85" s="62">
        <v>177.2</v>
      </c>
      <c r="E85" s="77">
        <v>0</v>
      </c>
    </row>
    <row r="86" spans="1:5" s="44" customFormat="1" ht="19.5" customHeight="1">
      <c r="A86" s="65" t="s">
        <v>203</v>
      </c>
      <c r="B86" s="66"/>
      <c r="C86" s="67" t="s">
        <v>148</v>
      </c>
      <c r="D86" s="62">
        <v>16.7</v>
      </c>
      <c r="E86" s="77">
        <v>0</v>
      </c>
    </row>
    <row r="87" spans="1:5" ht="33">
      <c r="A87" s="15" t="s">
        <v>82</v>
      </c>
      <c r="B87" s="18"/>
      <c r="C87" s="45" t="s">
        <v>83</v>
      </c>
      <c r="D87" s="42">
        <f>D96+D89+D94+D95+D97+D109+D118+D123+D124+D128+D129+D133+D134+D137+D143+D146+D147+D148+D149+D154+D158+D162+D167+D168+D169+D170+D173+D174+D178+D179</f>
        <v>5941890.3</v>
      </c>
      <c r="E87" s="80">
        <f>E96+E89+E94+E95+E97+E109+E118+E123+E124+E128+E129+E133+E134+E137+E143+E146+E147+E148+E149+E154+E158+E162+E167+E168+E169+E170+E173+E174+E178+E179</f>
        <v>286118.4</v>
      </c>
    </row>
    <row r="88" spans="1:5" ht="16.5">
      <c r="A88" s="15"/>
      <c r="B88" s="18"/>
      <c r="C88" s="46" t="s">
        <v>0</v>
      </c>
      <c r="D88" s="40"/>
      <c r="E88" s="76"/>
    </row>
    <row r="89" spans="1:5" ht="49.5">
      <c r="A89" s="11" t="s">
        <v>90</v>
      </c>
      <c r="B89" s="14"/>
      <c r="C89" s="47" t="s">
        <v>211</v>
      </c>
      <c r="D89" s="40">
        <f>D91+D92+D93</f>
        <v>693201.9</v>
      </c>
      <c r="E89" s="76">
        <f>E91+E92+E93</f>
        <v>4099</v>
      </c>
    </row>
    <row r="90" spans="1:5" ht="16.5">
      <c r="A90" s="11"/>
      <c r="B90" s="14"/>
      <c r="C90" s="47" t="s">
        <v>0</v>
      </c>
      <c r="D90" s="40"/>
      <c r="E90" s="76"/>
    </row>
    <row r="91" spans="1:5" ht="16.5">
      <c r="A91" s="11"/>
      <c r="B91" s="14" t="s">
        <v>6</v>
      </c>
      <c r="C91" s="5" t="s">
        <v>8</v>
      </c>
      <c r="D91" s="40">
        <v>9804.3</v>
      </c>
      <c r="E91" s="76">
        <v>0</v>
      </c>
    </row>
    <row r="92" spans="1:5" ht="16.5">
      <c r="A92" s="11"/>
      <c r="B92" s="14" t="s">
        <v>7</v>
      </c>
      <c r="C92" s="5" t="s">
        <v>9</v>
      </c>
      <c r="D92" s="40">
        <v>682658.9</v>
      </c>
      <c r="E92" s="76">
        <v>4099</v>
      </c>
    </row>
    <row r="93" spans="1:5" ht="16.5">
      <c r="A93" s="11"/>
      <c r="B93" s="14" t="s">
        <v>155</v>
      </c>
      <c r="C93" s="5" t="s">
        <v>156</v>
      </c>
      <c r="D93" s="40">
        <v>738.7</v>
      </c>
      <c r="E93" s="76">
        <v>0</v>
      </c>
    </row>
    <row r="94" spans="1:5" ht="49.5">
      <c r="A94" s="11" t="s">
        <v>92</v>
      </c>
      <c r="B94" s="14" t="s">
        <v>91</v>
      </c>
      <c r="C94" s="25" t="s">
        <v>95</v>
      </c>
      <c r="D94" s="40">
        <v>4567</v>
      </c>
      <c r="E94" s="76">
        <v>0</v>
      </c>
    </row>
    <row r="95" spans="1:5" ht="49.5">
      <c r="A95" s="11" t="s">
        <v>93</v>
      </c>
      <c r="B95" s="14" t="s">
        <v>7</v>
      </c>
      <c r="C95" s="47" t="s">
        <v>129</v>
      </c>
      <c r="D95" s="40">
        <v>4064</v>
      </c>
      <c r="E95" s="76">
        <v>0</v>
      </c>
    </row>
    <row r="96" spans="1:5" ht="52.5" customHeight="1">
      <c r="A96" s="11" t="s">
        <v>97</v>
      </c>
      <c r="B96" s="14" t="s">
        <v>98</v>
      </c>
      <c r="C96" s="47" t="s">
        <v>218</v>
      </c>
      <c r="D96" s="40">
        <v>493644.7</v>
      </c>
      <c r="E96" s="76">
        <v>200644.7</v>
      </c>
    </row>
    <row r="97" spans="1:5" ht="49.5">
      <c r="A97" s="11" t="s">
        <v>219</v>
      </c>
      <c r="B97" s="14"/>
      <c r="C97" s="47" t="s">
        <v>135</v>
      </c>
      <c r="D97" s="40">
        <f>SUM(D99:D108)</f>
        <v>2308000</v>
      </c>
      <c r="E97" s="76">
        <f>SUM(E99:E108)</f>
        <v>0</v>
      </c>
    </row>
    <row r="98" spans="1:5" ht="16.5">
      <c r="A98" s="11"/>
      <c r="B98" s="14"/>
      <c r="C98" s="47" t="s">
        <v>0</v>
      </c>
      <c r="D98" s="40"/>
      <c r="E98" s="76"/>
    </row>
    <row r="99" spans="1:5" ht="16.5">
      <c r="A99" s="11"/>
      <c r="B99" s="14" t="s">
        <v>24</v>
      </c>
      <c r="C99" s="47" t="s">
        <v>57</v>
      </c>
      <c r="D99" s="40">
        <v>65423</v>
      </c>
      <c r="E99" s="76">
        <v>0</v>
      </c>
    </row>
    <row r="100" spans="1:5" ht="16.5">
      <c r="A100" s="11"/>
      <c r="B100" s="14" t="s">
        <v>105</v>
      </c>
      <c r="C100" s="47" t="s">
        <v>106</v>
      </c>
      <c r="D100" s="40">
        <v>593767</v>
      </c>
      <c r="E100" s="76">
        <v>0</v>
      </c>
    </row>
    <row r="101" spans="1:5" ht="16.5">
      <c r="A101" s="11"/>
      <c r="B101" s="14" t="s">
        <v>98</v>
      </c>
      <c r="C101" s="47" t="s">
        <v>117</v>
      </c>
      <c r="D101" s="40">
        <v>330000</v>
      </c>
      <c r="E101" s="76">
        <v>0</v>
      </c>
    </row>
    <row r="102" spans="1:5" ht="16.5">
      <c r="A102" s="11"/>
      <c r="B102" s="14" t="s">
        <v>107</v>
      </c>
      <c r="C102" s="47" t="s">
        <v>108</v>
      </c>
      <c r="D102" s="40">
        <v>9810</v>
      </c>
      <c r="E102" s="76">
        <v>0</v>
      </c>
    </row>
    <row r="103" spans="1:5" ht="16.5">
      <c r="A103" s="11"/>
      <c r="B103" s="14" t="s">
        <v>99</v>
      </c>
      <c r="C103" s="47" t="s">
        <v>109</v>
      </c>
      <c r="D103" s="40">
        <v>409262</v>
      </c>
      <c r="E103" s="76">
        <v>0</v>
      </c>
    </row>
    <row r="104" spans="1:5" ht="16.5">
      <c r="A104" s="11"/>
      <c r="B104" s="14" t="s">
        <v>110</v>
      </c>
      <c r="C104" s="47" t="s">
        <v>111</v>
      </c>
      <c r="D104" s="40">
        <v>472629</v>
      </c>
      <c r="E104" s="76">
        <v>0</v>
      </c>
    </row>
    <row r="105" spans="1:5" ht="16.5">
      <c r="A105" s="11"/>
      <c r="B105" s="14" t="s">
        <v>74</v>
      </c>
      <c r="C105" s="47" t="s">
        <v>73</v>
      </c>
      <c r="D105" s="40">
        <v>153438</v>
      </c>
      <c r="E105" s="76">
        <v>0</v>
      </c>
    </row>
    <row r="106" spans="1:5" ht="16.5">
      <c r="A106" s="11"/>
      <c r="B106" s="14" t="s">
        <v>6</v>
      </c>
      <c r="C106" s="47" t="s">
        <v>8</v>
      </c>
      <c r="D106" s="40">
        <v>212515</v>
      </c>
      <c r="E106" s="76">
        <v>0</v>
      </c>
    </row>
    <row r="107" spans="1:5" ht="16.5">
      <c r="A107" s="11"/>
      <c r="B107" s="14" t="s">
        <v>102</v>
      </c>
      <c r="C107" s="47" t="s">
        <v>103</v>
      </c>
      <c r="D107" s="40">
        <v>8236</v>
      </c>
      <c r="E107" s="76">
        <v>0</v>
      </c>
    </row>
    <row r="108" spans="1:5" ht="16.5">
      <c r="A108" s="11"/>
      <c r="B108" s="14" t="s">
        <v>91</v>
      </c>
      <c r="C108" s="47" t="s">
        <v>94</v>
      </c>
      <c r="D108" s="40">
        <v>52920</v>
      </c>
      <c r="E108" s="76">
        <v>0</v>
      </c>
    </row>
    <row r="109" spans="1:5" ht="33">
      <c r="A109" s="11" t="s">
        <v>104</v>
      </c>
      <c r="B109" s="78"/>
      <c r="C109" s="26" t="s">
        <v>112</v>
      </c>
      <c r="D109" s="40">
        <f>D111+D112+D113+D114+D115+D116+D117</f>
        <v>89273.6</v>
      </c>
      <c r="E109" s="76">
        <f>E111+E112+E113+E114+E115+E116+E117</f>
        <v>17523.600000000002</v>
      </c>
    </row>
    <row r="110" spans="1:5" s="49" customFormat="1" ht="16.5">
      <c r="A110" s="11"/>
      <c r="B110" s="78"/>
      <c r="C110" s="26" t="s">
        <v>0</v>
      </c>
      <c r="D110" s="48"/>
      <c r="E110" s="82"/>
    </row>
    <row r="111" spans="1:5" s="49" customFormat="1" ht="16.5">
      <c r="A111" s="11"/>
      <c r="B111" s="78" t="s">
        <v>98</v>
      </c>
      <c r="C111" s="47" t="s">
        <v>117</v>
      </c>
      <c r="D111" s="48">
        <v>126.8</v>
      </c>
      <c r="E111" s="82">
        <v>0</v>
      </c>
    </row>
    <row r="112" spans="1:5" s="49" customFormat="1" ht="16.5">
      <c r="A112" s="11"/>
      <c r="B112" s="78" t="s">
        <v>23</v>
      </c>
      <c r="C112" s="5" t="s">
        <v>58</v>
      </c>
      <c r="D112" s="48">
        <v>5796</v>
      </c>
      <c r="E112" s="76">
        <v>5796</v>
      </c>
    </row>
    <row r="113" spans="1:5" s="49" customFormat="1" ht="17.25" customHeight="1">
      <c r="A113" s="11"/>
      <c r="B113" s="50" t="s">
        <v>110</v>
      </c>
      <c r="C113" s="26" t="s">
        <v>111</v>
      </c>
      <c r="D113" s="48">
        <v>27572.4</v>
      </c>
      <c r="E113" s="76">
        <v>11104.2</v>
      </c>
    </row>
    <row r="114" spans="1:5" s="49" customFormat="1" ht="17.25" customHeight="1">
      <c r="A114" s="11"/>
      <c r="B114" s="50" t="s">
        <v>74</v>
      </c>
      <c r="C114" s="26" t="s">
        <v>73</v>
      </c>
      <c r="D114" s="48">
        <v>33267</v>
      </c>
      <c r="E114" s="76">
        <v>357</v>
      </c>
    </row>
    <row r="115" spans="1:5" s="49" customFormat="1" ht="16.5" customHeight="1">
      <c r="A115" s="11"/>
      <c r="B115" s="50" t="s">
        <v>6</v>
      </c>
      <c r="C115" s="26" t="s">
        <v>8</v>
      </c>
      <c r="D115" s="48">
        <v>16161.4</v>
      </c>
      <c r="E115" s="76">
        <v>266.4</v>
      </c>
    </row>
    <row r="116" spans="1:5" s="49" customFormat="1" ht="17.25" customHeight="1">
      <c r="A116" s="11"/>
      <c r="B116" s="50" t="s">
        <v>102</v>
      </c>
      <c r="C116" s="26" t="s">
        <v>103</v>
      </c>
      <c r="D116" s="48">
        <v>6160</v>
      </c>
      <c r="E116" s="82">
        <v>0</v>
      </c>
    </row>
    <row r="117" spans="1:5" s="49" customFormat="1" ht="16.5" customHeight="1">
      <c r="A117" s="11"/>
      <c r="B117" s="50" t="s">
        <v>91</v>
      </c>
      <c r="C117" s="47" t="s">
        <v>94</v>
      </c>
      <c r="D117" s="48">
        <v>190</v>
      </c>
      <c r="E117" s="82">
        <v>0</v>
      </c>
    </row>
    <row r="118" spans="1:5" ht="66">
      <c r="A118" s="11" t="s">
        <v>113</v>
      </c>
      <c r="B118" s="14"/>
      <c r="C118" s="5" t="s">
        <v>150</v>
      </c>
      <c r="D118" s="40">
        <f>D120+D121+D122</f>
        <v>1951.6000000000001</v>
      </c>
      <c r="E118" s="76">
        <f>E120+E121+E122</f>
        <v>0</v>
      </c>
    </row>
    <row r="119" spans="1:5" ht="16.5">
      <c r="A119" s="11"/>
      <c r="B119" s="14"/>
      <c r="C119" s="5" t="s">
        <v>0</v>
      </c>
      <c r="D119" s="40"/>
      <c r="E119" s="76"/>
    </row>
    <row r="120" spans="1:5" ht="19.5" customHeight="1">
      <c r="A120" s="11"/>
      <c r="B120" s="50" t="s">
        <v>6</v>
      </c>
      <c r="C120" s="26" t="s">
        <v>8</v>
      </c>
      <c r="D120" s="40">
        <v>535.1</v>
      </c>
      <c r="E120" s="76">
        <v>0</v>
      </c>
    </row>
    <row r="121" spans="1:5" ht="16.5">
      <c r="A121" s="11"/>
      <c r="B121" s="14" t="s">
        <v>91</v>
      </c>
      <c r="C121" s="47" t="s">
        <v>94</v>
      </c>
      <c r="D121" s="51">
        <v>1298.7</v>
      </c>
      <c r="E121" s="83">
        <v>0</v>
      </c>
    </row>
    <row r="122" spans="1:5" ht="16.5">
      <c r="A122" s="11"/>
      <c r="B122" s="24" t="s">
        <v>114</v>
      </c>
      <c r="C122" s="25" t="s">
        <v>118</v>
      </c>
      <c r="D122" s="51">
        <v>117.8</v>
      </c>
      <c r="E122" s="83">
        <v>0</v>
      </c>
    </row>
    <row r="123" spans="1:5" s="52" customFormat="1" ht="49.5">
      <c r="A123" s="11" t="s">
        <v>115</v>
      </c>
      <c r="B123" s="14" t="s">
        <v>99</v>
      </c>
      <c r="C123" s="5" t="s">
        <v>119</v>
      </c>
      <c r="D123" s="40">
        <v>35143.3</v>
      </c>
      <c r="E123" s="76">
        <v>20000</v>
      </c>
    </row>
    <row r="124" spans="1:5" s="52" customFormat="1" ht="51" customHeight="1">
      <c r="A124" s="11" t="s">
        <v>116</v>
      </c>
      <c r="B124" s="14"/>
      <c r="C124" s="53" t="s">
        <v>151</v>
      </c>
      <c r="D124" s="40">
        <f>D126+D127</f>
        <v>89010</v>
      </c>
      <c r="E124" s="76">
        <f>E126+E127</f>
        <v>0</v>
      </c>
    </row>
    <row r="125" spans="1:5" s="52" customFormat="1" ht="16.5">
      <c r="A125" s="11"/>
      <c r="B125" s="14"/>
      <c r="C125" s="53" t="s">
        <v>0</v>
      </c>
      <c r="D125" s="40"/>
      <c r="E125" s="76"/>
    </row>
    <row r="126" spans="1:5" s="52" customFormat="1" ht="19.5" customHeight="1">
      <c r="A126" s="11"/>
      <c r="B126" s="50" t="s">
        <v>7</v>
      </c>
      <c r="C126" s="26" t="s">
        <v>9</v>
      </c>
      <c r="D126" s="40">
        <v>54559</v>
      </c>
      <c r="E126" s="76">
        <v>0</v>
      </c>
    </row>
    <row r="127" spans="1:5" s="52" customFormat="1" ht="19.5" customHeight="1">
      <c r="A127" s="11"/>
      <c r="B127" s="50" t="s">
        <v>102</v>
      </c>
      <c r="C127" s="26" t="s">
        <v>103</v>
      </c>
      <c r="D127" s="40">
        <v>34451</v>
      </c>
      <c r="E127" s="76">
        <v>0</v>
      </c>
    </row>
    <row r="128" spans="1:5" s="52" customFormat="1" ht="49.5">
      <c r="A128" s="11" t="s">
        <v>137</v>
      </c>
      <c r="B128" s="14" t="s">
        <v>99</v>
      </c>
      <c r="C128" s="5" t="s">
        <v>212</v>
      </c>
      <c r="D128" s="40">
        <v>10000</v>
      </c>
      <c r="E128" s="76">
        <v>0</v>
      </c>
    </row>
    <row r="129" spans="1:5" s="52" customFormat="1" ht="33">
      <c r="A129" s="63" t="s">
        <v>220</v>
      </c>
      <c r="B129" s="14"/>
      <c r="C129" s="5" t="s">
        <v>152</v>
      </c>
      <c r="D129" s="40">
        <f>D131+D132</f>
        <v>24778.600000000002</v>
      </c>
      <c r="E129" s="76">
        <f>E131+E132</f>
        <v>0</v>
      </c>
    </row>
    <row r="130" spans="1:5" s="52" customFormat="1" ht="16.5">
      <c r="A130" s="11"/>
      <c r="B130" s="14"/>
      <c r="C130" s="25" t="s">
        <v>0</v>
      </c>
      <c r="D130" s="40"/>
      <c r="E130" s="76"/>
    </row>
    <row r="131" spans="1:5" s="52" customFormat="1" ht="16.5">
      <c r="A131" s="11"/>
      <c r="B131" s="14" t="s">
        <v>14</v>
      </c>
      <c r="C131" s="5" t="s">
        <v>60</v>
      </c>
      <c r="D131" s="40">
        <v>24722.7</v>
      </c>
      <c r="E131" s="76">
        <v>0</v>
      </c>
    </row>
    <row r="132" spans="1:5" s="52" customFormat="1" ht="16.5">
      <c r="A132" s="11"/>
      <c r="B132" s="14" t="s">
        <v>11</v>
      </c>
      <c r="C132" s="5" t="s">
        <v>59</v>
      </c>
      <c r="D132" s="40">
        <v>55.9</v>
      </c>
      <c r="E132" s="76">
        <v>0</v>
      </c>
    </row>
    <row r="133" spans="1:5" s="44" customFormat="1" ht="52.5" customHeight="1">
      <c r="A133" s="11" t="s">
        <v>138</v>
      </c>
      <c r="B133" s="14" t="s">
        <v>14</v>
      </c>
      <c r="C133" s="5" t="s">
        <v>213</v>
      </c>
      <c r="D133" s="40">
        <v>993.3</v>
      </c>
      <c r="E133" s="76">
        <v>0</v>
      </c>
    </row>
    <row r="134" spans="1:5" s="44" customFormat="1" ht="66">
      <c r="A134" s="11" t="s">
        <v>221</v>
      </c>
      <c r="B134" s="12" t="s">
        <v>23</v>
      </c>
      <c r="C134" s="16" t="s">
        <v>149</v>
      </c>
      <c r="D134" s="40">
        <f>D135+D136</f>
        <v>109.1</v>
      </c>
      <c r="E134" s="76">
        <f>E135+E136</f>
        <v>109.1</v>
      </c>
    </row>
    <row r="135" spans="1:5" s="44" customFormat="1" ht="33">
      <c r="A135" s="11"/>
      <c r="B135" s="12"/>
      <c r="C135" s="16" t="s">
        <v>147</v>
      </c>
      <c r="D135" s="40">
        <v>105.5</v>
      </c>
      <c r="E135" s="76">
        <v>105.5</v>
      </c>
    </row>
    <row r="136" spans="1:5" s="44" customFormat="1" ht="16.5">
      <c r="A136" s="11"/>
      <c r="B136" s="12"/>
      <c r="C136" s="16" t="s">
        <v>148</v>
      </c>
      <c r="D136" s="40">
        <v>3.6</v>
      </c>
      <c r="E136" s="76">
        <v>3.6</v>
      </c>
    </row>
    <row r="137" spans="1:5" s="44" customFormat="1" ht="33">
      <c r="A137" s="11" t="s">
        <v>146</v>
      </c>
      <c r="B137" s="12"/>
      <c r="C137" s="16" t="s">
        <v>214</v>
      </c>
      <c r="D137" s="40">
        <f>D139+D140+D141+D142</f>
        <v>699651.2999999999</v>
      </c>
      <c r="E137" s="76">
        <f>E139+E140+E141+E142</f>
        <v>20561.899999999998</v>
      </c>
    </row>
    <row r="138" spans="1:5" s="44" customFormat="1" ht="16.5">
      <c r="A138" s="11"/>
      <c r="B138" s="12"/>
      <c r="C138" s="16" t="s">
        <v>0</v>
      </c>
      <c r="D138" s="40"/>
      <c r="E138" s="76"/>
    </row>
    <row r="139" spans="1:5" s="44" customFormat="1" ht="82.5">
      <c r="A139" s="11"/>
      <c r="B139" s="12" t="s">
        <v>99</v>
      </c>
      <c r="C139" s="16" t="s">
        <v>188</v>
      </c>
      <c r="D139" s="40">
        <v>547650</v>
      </c>
      <c r="E139" s="76">
        <v>0</v>
      </c>
    </row>
    <row r="140" spans="1:5" s="44" customFormat="1" ht="66">
      <c r="A140" s="11"/>
      <c r="B140" s="12" t="s">
        <v>99</v>
      </c>
      <c r="C140" s="46" t="s">
        <v>189</v>
      </c>
      <c r="D140" s="40">
        <v>776.9</v>
      </c>
      <c r="E140" s="76">
        <v>0</v>
      </c>
    </row>
    <row r="141" spans="1:5" s="44" customFormat="1" ht="51.75" customHeight="1">
      <c r="A141" s="11"/>
      <c r="B141" s="12" t="s">
        <v>10</v>
      </c>
      <c r="C141" s="16" t="s">
        <v>215</v>
      </c>
      <c r="D141" s="40">
        <v>50693.2</v>
      </c>
      <c r="E141" s="76">
        <v>20030.3</v>
      </c>
    </row>
    <row r="142" spans="1:5" ht="66">
      <c r="A142" s="11"/>
      <c r="B142" s="14" t="s">
        <v>99</v>
      </c>
      <c r="C142" s="47" t="s">
        <v>120</v>
      </c>
      <c r="D142" s="40">
        <v>100531.2</v>
      </c>
      <c r="E142" s="76">
        <v>531.6</v>
      </c>
    </row>
    <row r="143" spans="1:5" s="44" customFormat="1" ht="66">
      <c r="A143" s="11" t="s">
        <v>154</v>
      </c>
      <c r="B143" s="12" t="s">
        <v>23</v>
      </c>
      <c r="C143" s="16" t="s">
        <v>159</v>
      </c>
      <c r="D143" s="40">
        <f>D144+D145</f>
        <v>68486.8</v>
      </c>
      <c r="E143" s="76">
        <f>E144+E145</f>
        <v>0</v>
      </c>
    </row>
    <row r="144" spans="1:5" s="44" customFormat="1" ht="33">
      <c r="A144" s="11"/>
      <c r="B144" s="12"/>
      <c r="C144" s="16" t="s">
        <v>147</v>
      </c>
      <c r="D144" s="40">
        <v>28017.3</v>
      </c>
      <c r="E144" s="76">
        <v>0</v>
      </c>
    </row>
    <row r="145" spans="1:5" s="44" customFormat="1" ht="16.5">
      <c r="A145" s="11"/>
      <c r="B145" s="12"/>
      <c r="C145" s="16" t="s">
        <v>148</v>
      </c>
      <c r="D145" s="40">
        <v>40469.5</v>
      </c>
      <c r="E145" s="76">
        <v>0</v>
      </c>
    </row>
    <row r="146" spans="1:5" s="44" customFormat="1" ht="49.5">
      <c r="A146" s="11" t="s">
        <v>157</v>
      </c>
      <c r="B146" s="12" t="s">
        <v>99</v>
      </c>
      <c r="C146" s="16" t="s">
        <v>161</v>
      </c>
      <c r="D146" s="40">
        <v>5000</v>
      </c>
      <c r="E146" s="76">
        <v>0</v>
      </c>
    </row>
    <row r="147" spans="1:5" s="44" customFormat="1" ht="49.5">
      <c r="A147" s="11" t="s">
        <v>158</v>
      </c>
      <c r="B147" s="12" t="s">
        <v>74</v>
      </c>
      <c r="C147" s="16" t="s">
        <v>167</v>
      </c>
      <c r="D147" s="40">
        <v>138972.8</v>
      </c>
      <c r="E147" s="76">
        <v>0</v>
      </c>
    </row>
    <row r="148" spans="1:5" s="44" customFormat="1" ht="49.5">
      <c r="A148" s="11" t="s">
        <v>163</v>
      </c>
      <c r="B148" s="12" t="s">
        <v>91</v>
      </c>
      <c r="C148" s="16" t="s">
        <v>166</v>
      </c>
      <c r="D148" s="40">
        <v>30000</v>
      </c>
      <c r="E148" s="76">
        <v>0</v>
      </c>
    </row>
    <row r="149" spans="1:5" s="44" customFormat="1" ht="117.75" customHeight="1">
      <c r="A149" s="11" t="s">
        <v>164</v>
      </c>
      <c r="B149" s="12"/>
      <c r="C149" s="16" t="s">
        <v>216</v>
      </c>
      <c r="D149" s="40">
        <f>D151+D152+D153</f>
        <v>4052.7999999999997</v>
      </c>
      <c r="E149" s="76">
        <f>E151+E152+E153</f>
        <v>0</v>
      </c>
    </row>
    <row r="150" spans="1:5" s="44" customFormat="1" ht="16.5">
      <c r="A150" s="11"/>
      <c r="B150" s="12"/>
      <c r="C150" s="16" t="s">
        <v>0</v>
      </c>
      <c r="D150" s="40"/>
      <c r="E150" s="76"/>
    </row>
    <row r="151" spans="1:5" s="44" customFormat="1" ht="18.75" customHeight="1">
      <c r="A151" s="11"/>
      <c r="B151" s="12" t="s">
        <v>110</v>
      </c>
      <c r="C151" s="16" t="s">
        <v>111</v>
      </c>
      <c r="D151" s="40">
        <v>3037.7</v>
      </c>
      <c r="E151" s="76"/>
    </row>
    <row r="152" spans="1:5" s="44" customFormat="1" ht="18.75" customHeight="1">
      <c r="A152" s="11"/>
      <c r="B152" s="12" t="s">
        <v>102</v>
      </c>
      <c r="C152" s="16" t="s">
        <v>103</v>
      </c>
      <c r="D152" s="40">
        <v>365.1</v>
      </c>
      <c r="E152" s="76">
        <v>0</v>
      </c>
    </row>
    <row r="153" spans="1:5" s="44" customFormat="1" ht="21" customHeight="1">
      <c r="A153" s="11"/>
      <c r="B153" s="12" t="s">
        <v>91</v>
      </c>
      <c r="C153" s="16" t="s">
        <v>94</v>
      </c>
      <c r="D153" s="40">
        <v>650</v>
      </c>
      <c r="E153" s="76">
        <v>0</v>
      </c>
    </row>
    <row r="154" spans="1:5" s="44" customFormat="1" ht="49.5">
      <c r="A154" s="11" t="s">
        <v>165</v>
      </c>
      <c r="B154" s="12" t="s">
        <v>74</v>
      </c>
      <c r="C154" s="16" t="s">
        <v>217</v>
      </c>
      <c r="D154" s="40">
        <f>D156+D157</f>
        <v>855281.2</v>
      </c>
      <c r="E154" s="76">
        <f>E156+E157</f>
        <v>0</v>
      </c>
    </row>
    <row r="155" spans="1:5" s="44" customFormat="1" ht="16.5">
      <c r="A155" s="11"/>
      <c r="B155" s="12"/>
      <c r="C155" s="16" t="s">
        <v>192</v>
      </c>
      <c r="D155" s="40"/>
      <c r="E155" s="76"/>
    </row>
    <row r="156" spans="1:5" s="44" customFormat="1" ht="16.5">
      <c r="A156" s="11"/>
      <c r="B156" s="12"/>
      <c r="C156" s="16" t="s">
        <v>182</v>
      </c>
      <c r="D156" s="40">
        <v>509257.7</v>
      </c>
      <c r="E156" s="76">
        <v>0</v>
      </c>
    </row>
    <row r="157" spans="1:5" s="44" customFormat="1" ht="16.5">
      <c r="A157" s="11"/>
      <c r="B157" s="12"/>
      <c r="C157" s="16" t="s">
        <v>148</v>
      </c>
      <c r="D157" s="40">
        <v>346023.5</v>
      </c>
      <c r="E157" s="76">
        <v>0</v>
      </c>
    </row>
    <row r="158" spans="1:5" s="44" customFormat="1" ht="33">
      <c r="A158" s="11" t="s">
        <v>169</v>
      </c>
      <c r="B158" s="12"/>
      <c r="C158" s="16" t="s">
        <v>171</v>
      </c>
      <c r="D158" s="40">
        <f>D160+D161</f>
        <v>65070.7</v>
      </c>
      <c r="E158" s="76">
        <f>E160+E161</f>
        <v>0</v>
      </c>
    </row>
    <row r="159" spans="1:5" s="44" customFormat="1" ht="16.5">
      <c r="A159" s="11"/>
      <c r="B159" s="12"/>
      <c r="C159" s="16" t="s">
        <v>0</v>
      </c>
      <c r="D159" s="40"/>
      <c r="E159" s="76"/>
    </row>
    <row r="160" spans="1:5" s="44" customFormat="1" ht="20.25" customHeight="1">
      <c r="A160" s="11"/>
      <c r="B160" s="12" t="s">
        <v>6</v>
      </c>
      <c r="C160" s="16" t="s">
        <v>8</v>
      </c>
      <c r="D160" s="40">
        <v>64815.7</v>
      </c>
      <c r="E160" s="76">
        <v>0</v>
      </c>
    </row>
    <row r="161" spans="1:5" s="44" customFormat="1" ht="21" customHeight="1">
      <c r="A161" s="11"/>
      <c r="B161" s="12" t="s">
        <v>155</v>
      </c>
      <c r="C161" s="16" t="s">
        <v>156</v>
      </c>
      <c r="D161" s="40">
        <v>255</v>
      </c>
      <c r="E161" s="76">
        <v>0</v>
      </c>
    </row>
    <row r="162" spans="1:5" s="44" customFormat="1" ht="82.5">
      <c r="A162" s="11" t="s">
        <v>170</v>
      </c>
      <c r="B162" s="12"/>
      <c r="C162" s="16" t="s">
        <v>204</v>
      </c>
      <c r="D162" s="40">
        <f>D164+D165+D166</f>
        <v>28143.6</v>
      </c>
      <c r="E162" s="76">
        <f>E164+E165+E166</f>
        <v>23180.1</v>
      </c>
    </row>
    <row r="163" spans="1:5" s="44" customFormat="1" ht="16.5">
      <c r="A163" s="11"/>
      <c r="B163" s="12"/>
      <c r="C163" s="16" t="s">
        <v>0</v>
      </c>
      <c r="D163" s="40"/>
      <c r="E163" s="76"/>
    </row>
    <row r="164" spans="1:5" s="44" customFormat="1" ht="18.75" customHeight="1">
      <c r="A164" s="11"/>
      <c r="B164" s="50" t="s">
        <v>74</v>
      </c>
      <c r="C164" s="47" t="s">
        <v>73</v>
      </c>
      <c r="D164" s="40">
        <v>1362.1</v>
      </c>
      <c r="E164" s="76">
        <v>648.1</v>
      </c>
    </row>
    <row r="165" spans="1:5" s="44" customFormat="1" ht="17.25" customHeight="1">
      <c r="A165" s="11"/>
      <c r="B165" s="50" t="s">
        <v>6</v>
      </c>
      <c r="C165" s="26" t="s">
        <v>8</v>
      </c>
      <c r="D165" s="40">
        <v>22532</v>
      </c>
      <c r="E165" s="76">
        <v>22532</v>
      </c>
    </row>
    <row r="166" spans="1:5" s="44" customFormat="1" ht="17.25" customHeight="1">
      <c r="A166" s="11"/>
      <c r="B166" s="12" t="s">
        <v>7</v>
      </c>
      <c r="C166" s="47" t="s">
        <v>9</v>
      </c>
      <c r="D166" s="40">
        <v>4249.5</v>
      </c>
      <c r="E166" s="76">
        <v>0</v>
      </c>
    </row>
    <row r="167" spans="1:5" s="44" customFormat="1" ht="49.5">
      <c r="A167" s="11" t="s">
        <v>176</v>
      </c>
      <c r="B167" s="12" t="s">
        <v>7</v>
      </c>
      <c r="C167" s="16" t="s">
        <v>179</v>
      </c>
      <c r="D167" s="40">
        <v>9255</v>
      </c>
      <c r="E167" s="76">
        <v>0</v>
      </c>
    </row>
    <row r="168" spans="1:5" s="44" customFormat="1" ht="49.5">
      <c r="A168" s="11" t="s">
        <v>178</v>
      </c>
      <c r="B168" s="12" t="s">
        <v>105</v>
      </c>
      <c r="C168" s="16" t="s">
        <v>181</v>
      </c>
      <c r="D168" s="40">
        <v>226600</v>
      </c>
      <c r="E168" s="76">
        <v>0</v>
      </c>
    </row>
    <row r="169" spans="1:5" s="44" customFormat="1" ht="66">
      <c r="A169" s="11" t="s">
        <v>180</v>
      </c>
      <c r="B169" s="12" t="s">
        <v>107</v>
      </c>
      <c r="C169" s="16" t="s">
        <v>185</v>
      </c>
      <c r="D169" s="40">
        <v>6830</v>
      </c>
      <c r="E169" s="76">
        <v>0</v>
      </c>
    </row>
    <row r="170" spans="1:5" s="44" customFormat="1" ht="49.5">
      <c r="A170" s="11" t="s">
        <v>184</v>
      </c>
      <c r="B170" s="12" t="s">
        <v>7</v>
      </c>
      <c r="C170" s="16" t="s">
        <v>193</v>
      </c>
      <c r="D170" s="40">
        <f>D171+D172</f>
        <v>2396</v>
      </c>
      <c r="E170" s="76">
        <f>E171+E172</f>
        <v>0</v>
      </c>
    </row>
    <row r="171" spans="1:5" s="44" customFormat="1" ht="16.5">
      <c r="A171" s="11"/>
      <c r="B171" s="12"/>
      <c r="C171" s="16" t="s">
        <v>182</v>
      </c>
      <c r="D171" s="40">
        <v>996</v>
      </c>
      <c r="E171" s="76"/>
    </row>
    <row r="172" spans="1:5" s="44" customFormat="1" ht="16.5">
      <c r="A172" s="11"/>
      <c r="B172" s="12"/>
      <c r="C172" s="16" t="s">
        <v>148</v>
      </c>
      <c r="D172" s="40">
        <v>1400</v>
      </c>
      <c r="E172" s="76">
        <v>0</v>
      </c>
    </row>
    <row r="173" spans="1:5" s="44" customFormat="1" ht="56.25" customHeight="1">
      <c r="A173" s="11" t="s">
        <v>190</v>
      </c>
      <c r="B173" s="12" t="s">
        <v>197</v>
      </c>
      <c r="C173" s="16" t="s">
        <v>198</v>
      </c>
      <c r="D173" s="40">
        <v>13888</v>
      </c>
      <c r="E173" s="76">
        <v>0</v>
      </c>
    </row>
    <row r="174" spans="1:5" s="44" customFormat="1" ht="66">
      <c r="A174" s="11" t="s">
        <v>196</v>
      </c>
      <c r="B174" s="12" t="s">
        <v>107</v>
      </c>
      <c r="C174" s="16" t="s">
        <v>199</v>
      </c>
      <c r="D174" s="40">
        <f>D176+D177</f>
        <v>8000</v>
      </c>
      <c r="E174" s="76">
        <f>E176+E177</f>
        <v>0</v>
      </c>
    </row>
    <row r="175" spans="1:5" s="44" customFormat="1" ht="16.5">
      <c r="A175" s="11"/>
      <c r="B175" s="12"/>
      <c r="C175" s="16" t="s">
        <v>192</v>
      </c>
      <c r="D175" s="40"/>
      <c r="E175" s="76"/>
    </row>
    <row r="176" spans="1:5" s="44" customFormat="1" ht="16.5">
      <c r="A176" s="11" t="s">
        <v>222</v>
      </c>
      <c r="B176" s="12"/>
      <c r="C176" s="16" t="s">
        <v>182</v>
      </c>
      <c r="D176" s="40">
        <v>3234</v>
      </c>
      <c r="E176" s="76">
        <v>0</v>
      </c>
    </row>
    <row r="177" spans="1:5" s="44" customFormat="1" ht="16.5">
      <c r="A177" s="11" t="s">
        <v>223</v>
      </c>
      <c r="B177" s="12"/>
      <c r="C177" s="16" t="s">
        <v>148</v>
      </c>
      <c r="D177" s="40">
        <v>4766</v>
      </c>
      <c r="E177" s="76">
        <v>0</v>
      </c>
    </row>
    <row r="178" spans="1:5" s="44" customFormat="1" ht="66">
      <c r="A178" s="11" t="s">
        <v>224</v>
      </c>
      <c r="B178" s="12" t="s">
        <v>206</v>
      </c>
      <c r="C178" s="16" t="s">
        <v>207</v>
      </c>
      <c r="D178" s="40">
        <v>2000</v>
      </c>
      <c r="E178" s="76">
        <v>0</v>
      </c>
    </row>
    <row r="179" spans="1:5" s="44" customFormat="1" ht="66">
      <c r="A179" s="11" t="s">
        <v>205</v>
      </c>
      <c r="B179" s="12" t="s">
        <v>110</v>
      </c>
      <c r="C179" s="16" t="s">
        <v>208</v>
      </c>
      <c r="D179" s="40">
        <v>23525</v>
      </c>
      <c r="E179" s="76">
        <v>0</v>
      </c>
    </row>
    <row r="180" spans="1:5" s="44" customFormat="1" ht="16.5">
      <c r="A180" s="15" t="s">
        <v>140</v>
      </c>
      <c r="B180" s="18"/>
      <c r="C180" s="54" t="s">
        <v>141</v>
      </c>
      <c r="D180" s="42">
        <f>D182+D183+D184+D190+D191+D192+D193</f>
        <v>17982.4</v>
      </c>
      <c r="E180" s="80">
        <f>E182+E183+E184+E190+E191+E192+E193</f>
        <v>152.4</v>
      </c>
    </row>
    <row r="181" spans="1:5" s="44" customFormat="1" ht="16.5">
      <c r="A181" s="11"/>
      <c r="B181" s="14"/>
      <c r="C181" s="55" t="s">
        <v>0</v>
      </c>
      <c r="D181" s="40"/>
      <c r="E181" s="76"/>
    </row>
    <row r="182" spans="1:5" s="44" customFormat="1" ht="49.5">
      <c r="A182" s="11" t="s">
        <v>142</v>
      </c>
      <c r="B182" s="14" t="s">
        <v>110</v>
      </c>
      <c r="C182" s="5" t="s">
        <v>139</v>
      </c>
      <c r="D182" s="40">
        <v>1000</v>
      </c>
      <c r="E182" s="76">
        <v>0</v>
      </c>
    </row>
    <row r="183" spans="1:5" s="44" customFormat="1" ht="48.75" customHeight="1">
      <c r="A183" s="11" t="s">
        <v>143</v>
      </c>
      <c r="B183" s="14" t="s">
        <v>7</v>
      </c>
      <c r="C183" s="47" t="s">
        <v>144</v>
      </c>
      <c r="D183" s="40">
        <v>152.4</v>
      </c>
      <c r="E183" s="76">
        <v>152.4</v>
      </c>
    </row>
    <row r="184" spans="1:5" s="44" customFormat="1" ht="69" customHeight="1">
      <c r="A184" s="11" t="s">
        <v>168</v>
      </c>
      <c r="B184" s="14"/>
      <c r="C184" s="47" t="s">
        <v>172</v>
      </c>
      <c r="D184" s="40">
        <f>D186+D187+D188+D189</f>
        <v>3000</v>
      </c>
      <c r="E184" s="76">
        <f>E186+E187+E188+E189</f>
        <v>0</v>
      </c>
    </row>
    <row r="185" spans="1:5" s="44" customFormat="1" ht="16.5">
      <c r="A185" s="11"/>
      <c r="B185" s="14"/>
      <c r="C185" s="47" t="s">
        <v>0</v>
      </c>
      <c r="D185" s="40"/>
      <c r="E185" s="76"/>
    </row>
    <row r="186" spans="1:5" s="44" customFormat="1" ht="16.5">
      <c r="A186" s="11"/>
      <c r="B186" s="14" t="s">
        <v>14</v>
      </c>
      <c r="C186" s="47" t="s">
        <v>60</v>
      </c>
      <c r="D186" s="40">
        <v>1700</v>
      </c>
      <c r="E186" s="76">
        <v>0</v>
      </c>
    </row>
    <row r="187" spans="1:5" s="44" customFormat="1" ht="16.5">
      <c r="A187" s="11"/>
      <c r="B187" s="14" t="s">
        <v>7</v>
      </c>
      <c r="C187" s="47" t="s">
        <v>9</v>
      </c>
      <c r="D187" s="40">
        <v>500</v>
      </c>
      <c r="E187" s="76">
        <v>0</v>
      </c>
    </row>
    <row r="188" spans="1:5" s="44" customFormat="1" ht="16.5">
      <c r="A188" s="11"/>
      <c r="B188" s="14" t="s">
        <v>102</v>
      </c>
      <c r="C188" s="26" t="s">
        <v>103</v>
      </c>
      <c r="D188" s="40">
        <v>400</v>
      </c>
      <c r="E188" s="76">
        <v>0</v>
      </c>
    </row>
    <row r="189" spans="1:5" s="44" customFormat="1" ht="16.5">
      <c r="A189" s="11"/>
      <c r="B189" s="14" t="s">
        <v>91</v>
      </c>
      <c r="C189" s="47" t="s">
        <v>94</v>
      </c>
      <c r="D189" s="40">
        <v>400</v>
      </c>
      <c r="E189" s="76">
        <v>0</v>
      </c>
    </row>
    <row r="190" spans="1:5" s="44" customFormat="1" ht="67.5" customHeight="1">
      <c r="A190" s="11" t="s">
        <v>174</v>
      </c>
      <c r="B190" s="14" t="s">
        <v>110</v>
      </c>
      <c r="C190" s="5" t="s">
        <v>175</v>
      </c>
      <c r="D190" s="40">
        <v>6750</v>
      </c>
      <c r="E190" s="76">
        <v>0</v>
      </c>
    </row>
    <row r="191" spans="1:5" s="44" customFormat="1" ht="49.5">
      <c r="A191" s="11" t="s">
        <v>186</v>
      </c>
      <c r="B191" s="14" t="s">
        <v>7</v>
      </c>
      <c r="C191" s="5" t="s">
        <v>187</v>
      </c>
      <c r="D191" s="40">
        <v>1000</v>
      </c>
      <c r="E191" s="76">
        <v>0</v>
      </c>
    </row>
    <row r="192" spans="1:5" s="44" customFormat="1" ht="52.5" customHeight="1">
      <c r="A192" s="11" t="s">
        <v>194</v>
      </c>
      <c r="B192" s="14" t="s">
        <v>107</v>
      </c>
      <c r="C192" s="67" t="s">
        <v>195</v>
      </c>
      <c r="D192" s="40">
        <v>5000</v>
      </c>
      <c r="E192" s="76">
        <v>0</v>
      </c>
    </row>
    <row r="193" spans="1:5" s="44" customFormat="1" ht="52.5" customHeight="1">
      <c r="A193" s="11" t="s">
        <v>209</v>
      </c>
      <c r="B193" s="60" t="s">
        <v>102</v>
      </c>
      <c r="C193" s="67" t="s">
        <v>210</v>
      </c>
      <c r="D193" s="40">
        <v>1080</v>
      </c>
      <c r="E193" s="76">
        <v>0</v>
      </c>
    </row>
    <row r="194" spans="1:6" ht="33">
      <c r="A194" s="29"/>
      <c r="B194" s="30"/>
      <c r="C194" s="31" t="s">
        <v>81</v>
      </c>
      <c r="D194" s="56">
        <f>D21+D31+D87+D180</f>
        <v>10463157.1</v>
      </c>
      <c r="E194" s="81">
        <f>E21+E31+E87+E180</f>
        <v>502826.30000000005</v>
      </c>
      <c r="F194" s="9" t="s">
        <v>124</v>
      </c>
    </row>
    <row r="195" spans="1:5" ht="15.75">
      <c r="A195" s="19"/>
      <c r="B195" s="20"/>
      <c r="C195" s="21"/>
      <c r="D195" s="57"/>
      <c r="E195" s="57"/>
    </row>
    <row r="196" spans="2:5" ht="24.75" customHeight="1">
      <c r="B196" s="4"/>
      <c r="D196" s="68"/>
      <c r="E196" s="58"/>
    </row>
    <row r="197" spans="4:5" ht="15.75">
      <c r="D197" s="58"/>
      <c r="E197" s="58"/>
    </row>
    <row r="198" spans="4:5" ht="15.75">
      <c r="D198" s="58"/>
      <c r="E198" s="58"/>
    </row>
  </sheetData>
  <sheetProtection/>
  <mergeCells count="6">
    <mergeCell ref="A15:E15"/>
    <mergeCell ref="A14:E14"/>
    <mergeCell ref="D19:E19"/>
    <mergeCell ref="C19:C20"/>
    <mergeCell ref="B19:B20"/>
    <mergeCell ref="A19:A20"/>
  </mergeCells>
  <printOptions/>
  <pageMargins left="1.1811023622047245" right="0.2362204724409449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Rabbit</dc:creator>
  <cp:keywords/>
  <dc:description/>
  <cp:lastModifiedBy>vlebedeva</cp:lastModifiedBy>
  <cp:lastPrinted>2013-12-19T11:02:17Z</cp:lastPrinted>
  <dcterms:created xsi:type="dcterms:W3CDTF">2009-09-25T11:04:37Z</dcterms:created>
  <dcterms:modified xsi:type="dcterms:W3CDTF">2013-12-19T11:02:26Z</dcterms:modified>
  <cp:category/>
  <cp:version/>
  <cp:contentType/>
  <cp:contentStatus/>
</cp:coreProperties>
</file>