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85" windowWidth="14850" windowHeight="4230" tabRatio="603" activeTab="0"/>
  </bookViews>
  <sheets>
    <sheet name="Ведомств.структура расходов г.К" sheetId="1" r:id="rId1"/>
  </sheets>
  <definedNames>
    <definedName name="Z_9D77A9B8_0D22_41C7_93A4_FA75D3E53F1F_.wvu.FilterData" localSheetId="0" hidden="1">'Ведомств.структура расходов г.К'!$A$17:$G$1094</definedName>
    <definedName name="Z_9D77A9B8_0D22_41C7_93A4_FA75D3E53F1F_.wvu.PrintTitles" localSheetId="0" hidden="1">'Ведомств.структура расходов г.К'!$17:$17</definedName>
    <definedName name="Z_9D77A9B8_0D22_41C7_93A4_FA75D3E53F1F_.wvu.Rows" localSheetId="0" hidden="1">'Ведомств.структура расходов г.К'!$6:$14</definedName>
    <definedName name="_xlnm.Print_Titles" localSheetId="0">'Ведомств.структура расходов г.К'!$16:$17</definedName>
  </definedNames>
  <calcPr fullCalcOnLoad="1"/>
</workbook>
</file>

<file path=xl/sharedStrings.xml><?xml version="1.0" encoding="utf-8"?>
<sst xmlns="http://schemas.openxmlformats.org/spreadsheetml/2006/main" count="4414" uniqueCount="691">
  <si>
    <t xml:space="preserve">Профессиональная подготовка, переподготовка и повышение квалификации </t>
  </si>
  <si>
    <t>491 02 00</t>
  </si>
  <si>
    <t>491 02 01</t>
  </si>
  <si>
    <t xml:space="preserve">Учебные заведения и курсы по переподготовке кадров                                        </t>
  </si>
  <si>
    <t>429 00 00</t>
  </si>
  <si>
    <t>Переподготовка и повышение квалификации кадров</t>
  </si>
  <si>
    <t>429 78 00</t>
  </si>
  <si>
    <t xml:space="preserve">Капитальный ремонт государственного жилищного фонда субъектов Российской Федерации и муниципального жилищного фонда </t>
  </si>
  <si>
    <t>Обеспечение деятельности подведомственных учреждений</t>
  </si>
  <si>
    <t>522 00 00</t>
  </si>
  <si>
    <t>447</t>
  </si>
  <si>
    <t>Стационарная медицинская помощь</t>
  </si>
  <si>
    <t>Больницы, клиники, госпитали, медико-санитарные части</t>
  </si>
  <si>
    <t>470 00 00</t>
  </si>
  <si>
    <t>470 99 00</t>
  </si>
  <si>
    <t>Родильные дома</t>
  </si>
  <si>
    <t>476 00 00</t>
  </si>
  <si>
    <t>476 99 00</t>
  </si>
  <si>
    <t>317 00 00</t>
  </si>
  <si>
    <t>317 01 00</t>
  </si>
  <si>
    <t>317 01 02</t>
  </si>
  <si>
    <t>Другие виды транспорта</t>
  </si>
  <si>
    <t>Субсидии на проведение отдельных мероприятий по другим видам транспорта</t>
  </si>
  <si>
    <t>520 21 02</t>
  </si>
  <si>
    <t>Социальная поддержка отдельных категорий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</si>
  <si>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Субсидии на возмещение недополученных доходов предприятиями, осуществляющими пассажирские перевозки на территории муниципального образования город Краснодар в связи с предоставлением льготного проезда на муниципальных трамвайных и троллейбусных маршрутах</t>
  </si>
  <si>
    <t>520 21 00</t>
  </si>
  <si>
    <t>Исполнение расходных обязательств Краснодарского края</t>
  </si>
  <si>
    <t>520 18 01</t>
  </si>
  <si>
    <t>Выплата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</si>
  <si>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УПРАВЛЕНИЕ ПО ДЕЛАМ МОЛОДЁЖИ</t>
  </si>
  <si>
    <t>Управление по делам молодёжи</t>
  </si>
  <si>
    <t>Исполнение расходных обязательств Краснодарского края (оплата труда приёмных родителей в виде ежемесячного вознаграждения, причитающегося приёмным родителям за оказание услуг по воспитанию приёмных детей)</t>
  </si>
  <si>
    <t>520 18 02</t>
  </si>
  <si>
    <t>Амбулаторная помощь</t>
  </si>
  <si>
    <t>Поликлиники, амбулатории, диагностические центры</t>
  </si>
  <si>
    <t>471 00 00</t>
  </si>
  <si>
    <t>471 99 00</t>
  </si>
  <si>
    <t>Иные безвозмездные и безвозвратные перечисления</t>
  </si>
  <si>
    <t>520 00 00</t>
  </si>
  <si>
    <t>520 18 00</t>
  </si>
  <si>
    <t>Медицинская помощь в дневных стационарах всех типов</t>
  </si>
  <si>
    <t>Скорая медицинская помощь</t>
  </si>
  <si>
    <t>Целевые программы муниципальных образований</t>
  </si>
  <si>
    <t>795 00 00</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</si>
  <si>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</si>
  <si>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</si>
  <si>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</si>
  <si>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Учреждения, обеспечивающие предоставление услуг в сфере здравоохранения</t>
  </si>
  <si>
    <t>469 00 00</t>
  </si>
  <si>
    <t xml:space="preserve">АДМИНИСТРАЦИЯ ПРИКУБАНСКОГО ВНУТРИГОРОДСКОГО ОКРУГА ГОРОДА КРАСНОДАРА </t>
  </si>
  <si>
    <t>АДМИНИСТРАЦИЯ КАРАСУНСКОГО ВНУТРИГОРОДСКОГО ОКРУГА  ГОРОДА КРАСНОДАРА</t>
  </si>
  <si>
    <t>469 99 00</t>
  </si>
  <si>
    <t>Охрана семьи и детства</t>
  </si>
  <si>
    <t>Школы-интернаты</t>
  </si>
  <si>
    <t>422 00 00</t>
  </si>
  <si>
    <t>422 99 00</t>
  </si>
  <si>
    <t>Организационно-воспитательная работа с молодёжью</t>
  </si>
  <si>
    <t xml:space="preserve">Проведение мероприятий для детей и молодёжи </t>
  </si>
  <si>
    <t>850 00 00</t>
  </si>
  <si>
    <t>Бюджетные инвестиции в объекты капитального строительства, не включенные в целевые программы</t>
  </si>
  <si>
    <t>Бюджетные инвестиции в объекты собственности муниципальных образований (городских округов)</t>
  </si>
  <si>
    <t>102 91 00</t>
  </si>
  <si>
    <t>850 03 00</t>
  </si>
  <si>
    <t xml:space="preserve">Жилищное хозяйство </t>
  </si>
  <si>
    <t>Реализация государственных функций, связанных с общегосударственным управлением (органов местного самоуправления)</t>
  </si>
  <si>
    <t>Выполнение других обязательств государства (органов местного самоуправления)</t>
  </si>
  <si>
    <t>Прочие обязательства государства (органов местного самоуправления)</t>
  </si>
  <si>
    <t>450 85 03</t>
  </si>
  <si>
    <t>600 04 00</t>
  </si>
  <si>
    <t>520 09 00</t>
  </si>
  <si>
    <t>423 99 01</t>
  </si>
  <si>
    <t>423 99 02</t>
  </si>
  <si>
    <t>Другие вопросы в области национальной безопасности и правоохранительной деятельности</t>
  </si>
  <si>
    <t>Социальная помощь</t>
  </si>
  <si>
    <t>Изготовление и ремонт зубных протезов ветеранам труда</t>
  </si>
  <si>
    <t>Изготовление и ремонт зубных протезов труженикам тыла</t>
  </si>
  <si>
    <t>Организация и осуществление деятельности по опеке и попечительству в отношении несовершеннолетних</t>
  </si>
  <si>
    <t>Ведение учёта граждан отдельных категорий в качестве нуждающихся в жилых помещениях</t>
  </si>
  <si>
    <t>Дополнительные льготы донорам крови в Краснодарском крае (дополнительная денежная компенсация на усиленное питание доноров)</t>
  </si>
  <si>
    <t>Изготовление и ремонт зубных протезов жертвам политических репрессий</t>
  </si>
  <si>
    <t>505 00 00</t>
  </si>
  <si>
    <t>Закон Краснодарского края от 30 апреля 2002 года №476-КЗ "О дополнительных льготах донорам крови в Краснодарском крае"</t>
  </si>
  <si>
    <t>505 86 00</t>
  </si>
  <si>
    <t>420 99 03</t>
  </si>
  <si>
    <t>Муниципальное учреждение "Служба по охране окружающей среды муниципального образования город Краснодар"</t>
  </si>
  <si>
    <t>Бюджетные инвестиции в объекты капитального строительства, не включённые в целевые программы</t>
  </si>
  <si>
    <t>505 86 01</t>
  </si>
  <si>
    <t>005</t>
  </si>
  <si>
    <t>Закон Краснодарского края от 30 июня 1997 года №90-КЗ "Об охране здоровья населения Краснодарского края"</t>
  </si>
  <si>
    <t>6.3</t>
  </si>
  <si>
    <t>6.4</t>
  </si>
  <si>
    <t>10.1</t>
  </si>
  <si>
    <t>10.2</t>
  </si>
  <si>
    <t>12.1</t>
  </si>
  <si>
    <t>12.2</t>
  </si>
  <si>
    <t>12.3</t>
  </si>
  <si>
    <t>18.1</t>
  </si>
  <si>
    <t>18.3</t>
  </si>
  <si>
    <t>19</t>
  </si>
  <si>
    <t>25</t>
  </si>
  <si>
    <t>26</t>
  </si>
  <si>
    <t>505 87 00</t>
  </si>
  <si>
    <t>432 02 00</t>
  </si>
  <si>
    <t xml:space="preserve">432 02 00 </t>
  </si>
  <si>
    <t>Оздоровление детей</t>
  </si>
  <si>
    <t>Муниципальное образовательное учреждение "Курсы гражданской обороны  муниципального образования город Краснодар"</t>
  </si>
  <si>
    <t>505 87 01</t>
  </si>
  <si>
    <t>505 91 00</t>
  </si>
  <si>
    <t>505 91 11</t>
  </si>
  <si>
    <t>505 91 12</t>
  </si>
  <si>
    <t>505 91 13</t>
  </si>
  <si>
    <t>Образование</t>
  </si>
  <si>
    <t>Дошкольное образование</t>
  </si>
  <si>
    <t>Детские дошкольные учреждения</t>
  </si>
  <si>
    <t>420 00 00</t>
  </si>
  <si>
    <t>420 99 00</t>
  </si>
  <si>
    <t>Общее образование</t>
  </si>
  <si>
    <t>Школы-детские сады, школы начальные, неполные средние и средние</t>
  </si>
  <si>
    <t>421 00 00</t>
  </si>
  <si>
    <t>421 99 00</t>
  </si>
  <si>
    <t>Учреждения по внешкольной работе с детьми</t>
  </si>
  <si>
    <t>423 00 00</t>
  </si>
  <si>
    <t>423 99 00</t>
  </si>
  <si>
    <t>795 46 00</t>
  </si>
  <si>
    <t>431 00 00</t>
  </si>
  <si>
    <t>Мероприятия по проведению оздоровительной кампании детей</t>
  </si>
  <si>
    <t>432 00 00</t>
  </si>
  <si>
    <t xml:space="preserve"> </t>
  </si>
  <si>
    <t>432 99 00</t>
  </si>
  <si>
    <t>209 00 00</t>
  </si>
  <si>
    <t>209 01 00</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</si>
  <si>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</si>
  <si>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</si>
  <si>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</si>
  <si>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</si>
  <si>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</si>
  <si>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Обслуживание государственного и муниципального долга</t>
  </si>
  <si>
    <t>065 00 00</t>
  </si>
  <si>
    <t>Процентные платежи по долговым обязательствам</t>
  </si>
  <si>
    <t>Другие вопросы в области образования</t>
  </si>
  <si>
    <t>Государственная программа развития сельского хозяйства и регулирования рынков сельскохозяйственной продукции, сырья и продовольствия на 2008-2012 годы</t>
  </si>
  <si>
    <t>267 00 00</t>
  </si>
  <si>
    <t>Государственная поддержка отраслей сельского хозяйства, в том числе мероприятия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софинансирование которых осуществляется из федерального бюджета</t>
  </si>
  <si>
    <t>267 05 00</t>
  </si>
  <si>
    <t>267 05 51</t>
  </si>
  <si>
    <t>Мероприятия по повышению финансовой устойчивости малых форм хозяйствования на селе, финансовое обеспечение которых осуществляется за счёт средств краевого бюджета</t>
  </si>
  <si>
    <t>Муниципальное учреждение "Центр развития традиционной казачьей культуры города Краснодара"</t>
  </si>
  <si>
    <t>Закон Краснодарского края от 3 июня 2009 года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в том числе мероприятия краевой целевой программы "Дети Кубани" на 2009—2013 годы, софинансирование которых осуществляется за счёт средств федерального бюджета</t>
  </si>
  <si>
    <t>Исполнение расходных обязательств Краснодарского края за счёт средств, полученных из федерального бюджета в порядке софинансирования</t>
  </si>
  <si>
    <t xml:space="preserve">Учреждения, обеспечивающие предоставление услуг в сфере образования </t>
  </si>
  <si>
    <t>435 00 00</t>
  </si>
  <si>
    <t>435 99 00</t>
  </si>
  <si>
    <t>Прочие расходы</t>
  </si>
  <si>
    <t>Субсидии юридическим лицам (Субвенции на осуществление государственных полномочий по реализации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в части мероприятия по повышению финансовой устойчивости малых форм хозяйствования на селе)</t>
  </si>
  <si>
    <t>Мероприятия в сфере средств массовой информации</t>
  </si>
  <si>
    <t>421 99 02</t>
  </si>
  <si>
    <t>422 99 01</t>
  </si>
  <si>
    <t>422 99 02</t>
  </si>
  <si>
    <t>423 99 03</t>
  </si>
  <si>
    <t>Осуществление капитального ремонта муниципальных подведомственных учреждений</t>
  </si>
  <si>
    <t>795 54 00</t>
  </si>
  <si>
    <t>435 99 01</t>
  </si>
  <si>
    <t>Осуществление отдельных государственных полномочий по регулированию тарифов организаций коммунального комплекса</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</si>
  <si>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регулированию тарифов организаций коммунального комплекса)</t>
  </si>
  <si>
    <t>001 00 00</t>
  </si>
  <si>
    <t>001 43 00</t>
  </si>
  <si>
    <t>Прочие расходы (Субвенции на осуществление отдельных государственных полномочий по подготовке и проведению Всероссийской переписи населения 2010 года)</t>
  </si>
  <si>
    <t xml:space="preserve">Субсидии юридическим лицам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</si>
  <si>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436 09 00</t>
  </si>
  <si>
    <t>505 60 03</t>
  </si>
  <si>
    <t>Предоставление питания работникам, привлекаемым к работе в летние лагеря труда и отдыха с круглосуточным пребыванием</t>
  </si>
  <si>
    <t>Социальные выплаты (Субвенции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</si>
  <si>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795 76 00</t>
  </si>
  <si>
    <t>Обеспечение выполнения функций муниципальными подведомственными учреждениями (Субвенции на осуществление отдельных государственных полномочий по выплате ежемесячного денежного вознаграждения за классное руководство)</t>
  </si>
  <si>
    <t>Прочие расходы (Субвенции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</si>
  <si>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Обеспечение выполнения функций муниципальными подведомственными учреждениями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</si>
  <si>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r>
      <t xml:space="preserve">от </t>
    </r>
    <r>
      <rPr>
        <u val="single"/>
        <sz val="14"/>
        <rFont val="Times New Roman Cyr"/>
        <family val="0"/>
      </rPr>
      <t xml:space="preserve"> 27.01.2011</t>
    </r>
    <r>
      <rPr>
        <sz val="14"/>
        <rFont val="Times New Roman Cyr"/>
        <family val="1"/>
      </rPr>
      <t xml:space="preserve">   № </t>
    </r>
    <r>
      <rPr>
        <u val="single"/>
        <sz val="14"/>
        <rFont val="Times New Roman Cyr"/>
        <family val="0"/>
      </rPr>
      <t xml:space="preserve">7 п.4 </t>
    </r>
  </si>
  <si>
    <t>Обеспечение выполнения функций муниципальными подведомственными учреждениями (Субвенции на исполнение отдельных государственных полномочий по осуществлению денежных выплат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</si>
  <si>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Субсидии юридическим лицам (Субвенции на осуществление государственных полномочий по реализации долгосрочной краевой целевой программы "Развитие малых форм хозяйствования в АПК на территории Краснодарского края" на 2010-2012 годы)</t>
  </si>
  <si>
    <t>Закон Краснодарского края от 31 мая 2005 года        № 880-КЗ "Об обеспечении дополнительных гарантий по социальной поддержке детей-сирот и детей, оставшихся без попечения родителей, в Краснодарском крае"</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</si>
  <si>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образованию и организации деятельности административных комиссий)</t>
  </si>
  <si>
    <t>Выполнение функций государственными органами (органами местного самоуправления)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</si>
  <si>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</si>
  <si>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Социальные выплаты (Субвенции на осуществление отдельных государственных полномочий по обеспечению оплаты труда приёмных родителей в виде ежемесячного вознаграждения, причитающегося приёмным родителям за оказание услуг по воспитанию приёмных детей)</t>
  </si>
  <si>
    <t>444 01 00</t>
  </si>
  <si>
    <t>444 00 00</t>
  </si>
  <si>
    <t>Средства массовой информации</t>
  </si>
  <si>
    <t>Социальные выплаты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</si>
  <si>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Исполнение расходных обязательств Краснодарского края (ежемесячная денежная выплата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</si>
  <si>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Долгосрочные краевые целевые программы</t>
  </si>
  <si>
    <t>795 83 00</t>
  </si>
  <si>
    <t>Муниципальная ведомственная целевая программа по работе с молодёжью в муниципальном образовании город Краснодар "Молодёжь Краснодара" на 2009-2011 годы</t>
  </si>
  <si>
    <t>Проведение оздоровительных и других мероприятий для детей и молодёжи</t>
  </si>
  <si>
    <t>Компенсация расходов на погребение вдов Героев Советского Союза, Героев Российской Федерации и полных кавалеров ордена Славы</t>
  </si>
  <si>
    <t>505 60 01</t>
  </si>
  <si>
    <r>
      <t xml:space="preserve">ДЕПАРТАМЕНТ </t>
    </r>
    <r>
      <rPr>
        <b/>
        <sz val="10"/>
        <rFont val="Times New Roman CYR"/>
        <family val="0"/>
      </rPr>
      <t xml:space="preserve">ПО ВОПРОСАМ </t>
    </r>
    <r>
      <rPr>
        <b/>
        <sz val="10"/>
        <rFont val="Times New Roman Cyr"/>
        <family val="1"/>
      </rPr>
      <t>СЕЛЬСКОГО ХОЗЯЙСТВА</t>
    </r>
    <r>
      <rPr>
        <b/>
        <sz val="10"/>
        <rFont val="Times New Roman CYR"/>
        <family val="0"/>
      </rPr>
      <t>, П</t>
    </r>
    <r>
      <rPr>
        <b/>
        <sz val="10"/>
        <rFont val="Times New Roman Cyr"/>
        <family val="1"/>
      </rPr>
      <t xml:space="preserve">РОДОВОЛЬСТВИЯ </t>
    </r>
    <r>
      <rPr>
        <b/>
        <sz val="10"/>
        <rFont val="Times New Roman CYR"/>
        <family val="0"/>
      </rPr>
      <t>И ОЗЕЛЕНЕНИЯ ТЕРРИТОРИИ</t>
    </r>
  </si>
  <si>
    <r>
      <t xml:space="preserve">Департамент </t>
    </r>
    <r>
      <rPr>
        <b/>
        <sz val="10"/>
        <rFont val="Times New Roman CYR"/>
        <family val="0"/>
      </rPr>
      <t xml:space="preserve">по вопросам </t>
    </r>
    <r>
      <rPr>
        <b/>
        <sz val="10"/>
        <rFont val="Times New Roman Cyr"/>
        <family val="1"/>
      </rPr>
      <t xml:space="preserve">сельского хозяйства, продовольствия </t>
    </r>
    <r>
      <rPr>
        <b/>
        <sz val="10"/>
        <rFont val="Times New Roman CYR"/>
        <family val="0"/>
      </rPr>
      <t>и озеленения территории</t>
    </r>
  </si>
  <si>
    <r>
      <t>ДЕПАРТАМЕНТ</t>
    </r>
    <r>
      <rPr>
        <b/>
        <sz val="10"/>
        <rFont val="Times New Roman"/>
        <family val="1"/>
      </rPr>
      <t xml:space="preserve"> ОБРАЗОВАНИЯ</t>
    </r>
  </si>
  <si>
    <r>
      <t xml:space="preserve">Денежные выплаты медицинскому персоналу фельдшерско-акушерских пунктов, врачам, фельдшерам </t>
    </r>
    <r>
      <rPr>
        <sz val="10"/>
        <rFont val="Times New Roman CYR"/>
        <family val="0"/>
      </rPr>
      <t>(акушеркам)</t>
    </r>
    <r>
      <rPr>
        <sz val="10"/>
        <rFont val="Times New Roman CYR"/>
        <family val="1"/>
      </rPr>
      <t xml:space="preserve"> и медицинским сёстрам скорой медицинской помощи</t>
    </r>
  </si>
  <si>
    <t>Государственная поддержка в сфере культуры, кинематографии</t>
  </si>
  <si>
    <r>
      <t>УПРАВЛЕНИЕ</t>
    </r>
    <r>
      <rPr>
        <b/>
        <sz val="10"/>
        <rFont val="Times New Roman Cyr"/>
        <family val="1"/>
      </rPr>
      <t xml:space="preserve"> ДОРОЖНО-МОСТОВОГО ХОЗЯЙСТВА</t>
    </r>
  </si>
  <si>
    <r>
      <t>Управление</t>
    </r>
    <r>
      <rPr>
        <b/>
        <sz val="10"/>
        <rFont val="Times New Roman Cyr"/>
        <family val="1"/>
      </rPr>
      <t xml:space="preserve"> дорожно-мостового хозяйства</t>
    </r>
  </si>
  <si>
    <t>Муниципальный стандарт максимально допустимой доли расходов граждан на оплату жилого помещения и коммунальных услуг  в совокупном доходе семьи в пределах регионального стандарта нормативной площади жилого помещения и нормативов потребления коммунальных услуг - в размере 15 процентов совокупного дохода семьи, для многодетных семей - в размере 10 процентов совокупного дохода семьи для расчёта субсидий гражданам на оплату жилого помещения и коммунальных услуг</t>
  </si>
  <si>
    <t>505 60 08</t>
  </si>
  <si>
    <t>Компенсация расходов многодетным семьям по оплате за жилое помещение и коммунальные услуги</t>
  </si>
  <si>
    <t>505 60 09</t>
  </si>
  <si>
    <t>Ежемесячная денежная компенсация расходов на оплату жилого помещения и коммунальных услуг Почетным гражданам города Краснодара</t>
  </si>
  <si>
    <t>505 60 10</t>
  </si>
  <si>
    <t>505 60 13</t>
  </si>
  <si>
    <t>430 99 01</t>
  </si>
  <si>
    <t xml:space="preserve">Организация отдыха и оздоровления детей-сирот и детей, оставшихся без попечения родителей, детей, находящихся под опекой (попечительством), в приёмных семьях (в том числе кровных детей), а также организация подвоза детей к месту отдыха и обратно в рамках реализации краевой целевой программы "Дети Кубани" на 2009—2013 годы </t>
  </si>
  <si>
    <t>Предоставление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 за счёт средств краевого бюджета</t>
  </si>
  <si>
    <t>Ежегодное вручение новогодних подарочных наборов, приобретаемых в пользу несовершеннолетних детей из социально незащищённых семей, при проведении мероприятий, приуроченных к Новогоднему празднику, Дням новогодней ёлки</t>
  </si>
  <si>
    <t>Мероприятия в сфере культуры, кинематографии</t>
  </si>
  <si>
    <t>21.3</t>
  </si>
  <si>
    <t>Муниципальное учреждение "Городское управление пассажирского транспорта"</t>
  </si>
  <si>
    <t>303 99 00</t>
  </si>
  <si>
    <t>Прочие расходы (Субвенции на осуществление отдельных государственных полномочий по организации отдыха и оздоровления детей-сирот и детей, оставшихся без попечения родителей, находящихся под опекой (попечительством), в приёмных семьях (в том числе кровных  детей), а также организация подвоза детей к месту отдыха и обратно в рамках реализации краевой целевой программы "Дети Кубани" на 2009—2013 годы )</t>
  </si>
  <si>
    <t>Субсидии автономным учреждениям на возмещение нормативных затрат, связанных с оказанием ими муниципальных услуг</t>
  </si>
  <si>
    <t>041</t>
  </si>
  <si>
    <t>430 99 02</t>
  </si>
  <si>
    <t>Субсидии автономным учреждениям на иные цели</t>
  </si>
  <si>
    <t>018</t>
  </si>
  <si>
    <t>430 99 03</t>
  </si>
  <si>
    <t>Выплата стипендий учащимся муниципальных учреждений</t>
  </si>
  <si>
    <t>430 99 04</t>
  </si>
  <si>
    <t>Здравоохранение</t>
  </si>
  <si>
    <t>470 99 01</t>
  </si>
  <si>
    <t>470 99 02</t>
  </si>
  <si>
    <t>470 99 03</t>
  </si>
  <si>
    <t>476 99 01</t>
  </si>
  <si>
    <t>476 99 02</t>
  </si>
  <si>
    <t>476 99 03</t>
  </si>
  <si>
    <t>471 99 01</t>
  </si>
  <si>
    <t>471 99 02</t>
  </si>
  <si>
    <t>471 99 03</t>
  </si>
  <si>
    <t>452 99 03</t>
  </si>
  <si>
    <t>469 99 01</t>
  </si>
  <si>
    <t>469 99 02</t>
  </si>
  <si>
    <t>469 99 03</t>
  </si>
  <si>
    <t>Мероприятия в области здравоохранения</t>
  </si>
  <si>
    <t>067</t>
  </si>
  <si>
    <t>795 87 00</t>
  </si>
  <si>
    <t>Муниципальная ведомственная целевая программа "О развитии субъектов малого и среднего предпринимательства в муниципальном образовании город Краснодар" на 2010-2012 годы</t>
  </si>
  <si>
    <t>522 18 00</t>
  </si>
  <si>
    <t>Долгосрочная краевая целевая программа "Развитие малых форм хозяйствования в АПК на территории Краснодарского края" на 2010-2012 годы</t>
  </si>
  <si>
    <t>Муниципальная долгосрочная целевая программа "Развитие объектов социальной сферы на территории муниципального образования город Краснодар" на 2010 - 2013 годы</t>
  </si>
  <si>
    <t>795 84 00</t>
  </si>
  <si>
    <t>Ежемесячные денежные выплаты отдельным работникам амбулаторно-поликлинических муниципальных учреждений здравоохранения, а также амбулаторно-поликлинических структурных подразделений стационарно-поликлинических муниципальных учреждений здравоохранения, замещающих должности в указанных учреждениях</t>
  </si>
  <si>
    <t>505 60 04</t>
  </si>
  <si>
    <t>Организация бесплатного питания детей из малообеспеченных семей в возрасте до двух лет, родившихся до 1 марта 2010 года</t>
  </si>
  <si>
    <t>505 87 02</t>
  </si>
  <si>
    <t>«ПРИЛОЖЕНИЕ № 10</t>
  </si>
  <si>
    <t>»</t>
  </si>
  <si>
    <t>002 92 00</t>
  </si>
  <si>
    <t>Социальные выплаты (Субвенции на осуществление отдельных государственных полномочий по организации бесплатного питания детей из малообеспеченных семей в возрасте до двух лет, родившихся до 1 марта 2010 года)</t>
  </si>
  <si>
    <t>Изготовление и ремонт зубных протезов на льготных условиях в муниципальных учреждениях здравоохранения (за счёт средств местного бюджета)</t>
  </si>
  <si>
    <t>505 91 14</t>
  </si>
  <si>
    <t>Муниципальная ведомственная целевая программа "Об организации общественных работ в муниципальном образовании город Краснодар на 2011 год"</t>
  </si>
  <si>
    <t xml:space="preserve">795 76 00 </t>
  </si>
  <si>
    <t>420 99 01</t>
  </si>
  <si>
    <t>420 99 02</t>
  </si>
  <si>
    <t>421 99 01</t>
  </si>
  <si>
    <t xml:space="preserve">Обеспечение выполнения функций муниципальными подведомственными  учреждениями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</si>
  <si>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Содержание ребёнка в семье опекуна и приёмной семье, а также вознаграждение, причитающееся приёмному родителю (Закон Краснодарского края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</si>
  <si>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Мероприятия в области массового спорта</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</si>
  <si>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t>
  </si>
  <si>
    <t>18.2</t>
  </si>
  <si>
    <t>21.2</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</si>
  <si>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</si>
  <si>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t>
  </si>
  <si>
    <t>УПРАВЛЕНИЕ ПО РАЗМЕЩЕНИЮ ЗАКАЗА ДЛЯ МУНИЦИПАЛЬНЫХ НУЖД</t>
  </si>
  <si>
    <t>505 36 00</t>
  </si>
  <si>
    <t>505 36 02</t>
  </si>
  <si>
    <t>3.5</t>
  </si>
  <si>
    <t>Социальные выплаты (Субвенции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</si>
  <si>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Социальные выплаты (Субвенции на осуществление отдельных государственных полномочий по предоставлению дополнительных льгот донорам крови в Краснодарском крае (дополнительная денежная компенсация на усиленное питание доноров)</t>
  </si>
  <si>
    <t>Социальные выплаты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t>
  </si>
  <si>
    <t>020 00 00</t>
  </si>
  <si>
    <t>Проведение выборов и референдумов</t>
  </si>
  <si>
    <t>020 04 00</t>
  </si>
  <si>
    <t>020 04 02</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</si>
  <si>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</si>
  <si>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Защита населения и территории от чрезвычайных ситуаций природного и техногенного характера, гражданская оборона</t>
  </si>
  <si>
    <t>Повышение правовой культуры избирателей и обучение организаторов выборов</t>
  </si>
  <si>
    <t>Выполнение функций государственными органами (органами местного самоуправления)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</si>
  <si>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t>Муниципальная долгосрочная целевая программа "Поддержка общественных инициатив и развития гражданского общества" на 2009-2013 годы</t>
  </si>
  <si>
    <t>002 97 00</t>
  </si>
  <si>
    <t>Социальные выплаты</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</si>
  <si>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</si>
  <si>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Мероприятия в сфере образования</t>
  </si>
  <si>
    <t>ПР</t>
  </si>
  <si>
    <t xml:space="preserve">Субсидии юридическим лицам </t>
  </si>
  <si>
    <t>098 00 00</t>
  </si>
  <si>
    <t>098 02 00</t>
  </si>
  <si>
    <t>Осуществление отдельных государственных полномочий Краснодарского края по организации оздоровления и отдыха детей</t>
  </si>
  <si>
    <t>Обеспечение мероприятий по капитальному ремонту многоквартирных домов и переселению граждан из аварийного жилищного фонда</t>
  </si>
  <si>
    <t>Обеспечение мероприятий по капитальному ремонту многоквартирных домов и переселению граждан из аварийного жилищного фонда за счёт средств бюджетов</t>
  </si>
  <si>
    <t>795 68 00</t>
  </si>
  <si>
    <t>022</t>
  </si>
  <si>
    <t>929</t>
  </si>
  <si>
    <t>Центральный аппарат</t>
  </si>
  <si>
    <t>002 04 00</t>
  </si>
  <si>
    <t>002 94 00</t>
  </si>
  <si>
    <t>002 95 00</t>
  </si>
  <si>
    <t>013</t>
  </si>
  <si>
    <t>Благоустройство</t>
  </si>
  <si>
    <t>600 00 00</t>
  </si>
  <si>
    <t>Прочие мероприятия по благоустройству городских округов и поселений</t>
  </si>
  <si>
    <t>600 05 00</t>
  </si>
  <si>
    <t>430 00 00</t>
  </si>
  <si>
    <t>430 99 00</t>
  </si>
  <si>
    <t>Высшее и послевузовское профессиональное образование</t>
  </si>
  <si>
    <t>Высшие учебные заведения</t>
  </si>
  <si>
    <t>Закон Краснодарского края от 15 декабря 2004 года № 808-КЗ "О мерах социальной поддержки отдельных категорий жителей Краснодарского края"</t>
  </si>
  <si>
    <t>Муниципальное учреждение "Управление жилищного хозяйства"</t>
  </si>
  <si>
    <t>093 99 00</t>
  </si>
  <si>
    <t>093 00 00</t>
  </si>
  <si>
    <t>Учреждения по обеспечению хозяйственного обслуживания</t>
  </si>
  <si>
    <t>436 00 00</t>
  </si>
  <si>
    <t xml:space="preserve">Мероприятия в области образования </t>
  </si>
  <si>
    <t>Реализация других функций, связанных с обеспечением национальной безопасности и правоохранительной деятельности</t>
  </si>
  <si>
    <t>505 77 00</t>
  </si>
  <si>
    <t>505 77 01</t>
  </si>
  <si>
    <t>АДМИНИСТРАЦИЯ МУНИЦИПАЛЬНОГО ОБРАЗОВАНИЯ ГОРОД КРАСНОДАР (управление делами)</t>
  </si>
  <si>
    <t>Администрация муниципального образования город Краснодар (управление делами)</t>
  </si>
  <si>
    <t>092 00 00</t>
  </si>
  <si>
    <t>092 03 00</t>
  </si>
  <si>
    <t>Уличное освещение</t>
  </si>
  <si>
    <t>600 01 00</t>
  </si>
  <si>
    <t>Муниципальная ведомственная целевая программа "Юные дарования - третьему тысячелетию" на 2009-2011 годы</t>
  </si>
  <si>
    <t>Осуществление государственных полномочий по поддержке сельскохозяйственного производства</t>
  </si>
  <si>
    <t>Выполнение функций государственными органами (органами местного самоуправления)             (Субвенции на осуществление государственных полномочий по поддержке сельскохозяйственного производства )</t>
  </si>
  <si>
    <t>18</t>
  </si>
  <si>
    <t>21.1</t>
  </si>
  <si>
    <t>24</t>
  </si>
  <si>
    <t>Обеспечение пожарной безопасности</t>
  </si>
  <si>
    <t>Муниципальное учреждение "Единая дежурно-диспетчерская служба муниципального образования город Краснодар"</t>
  </si>
  <si>
    <t>КОНТРОЛЬНО-СЧЁТНАЯ ПАЛАТА МУНИЦИПАЛЬНОГО ОБРАЗОВАНИЯ ГОРОД КРАСНОДАР</t>
  </si>
  <si>
    <t>Председатель контрольно-счётной палаты муниципального образования</t>
  </si>
  <si>
    <t>002 24 00</t>
  </si>
  <si>
    <t>Обеспечение мероприятий по капитальному ремонту многоквартирных домов за счёт средств бюджетов</t>
  </si>
  <si>
    <t>Создание и организация деятельности комиссий по делам несовершеннолетних и защите их прав</t>
  </si>
  <si>
    <t>Муниципальная целевая программа "Обеспечение безопасности дорожного движения в муниципальном образовании город Краснодар на 2007-2012 годы"</t>
  </si>
  <si>
    <t>Жилищное хозяйство</t>
  </si>
  <si>
    <t>Закон Краснодарского края от 6 февраля 2008 года № 1376-КЗ "О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</si>
  <si>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505 67 00</t>
  </si>
  <si>
    <t>505 67 01</t>
  </si>
  <si>
    <t>850 02 00</t>
  </si>
  <si>
    <t>520 13 00</t>
  </si>
  <si>
    <t>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2009-2011 годы</t>
  </si>
  <si>
    <t>520 13 02</t>
  </si>
  <si>
    <t>Муниципальная ведомственная целевая программа "Школьное питание" на 2010-2012 годы</t>
  </si>
  <si>
    <t>795 07 00</t>
  </si>
  <si>
    <t>436 01 00</t>
  </si>
  <si>
    <t>Государственная поддержка в сфере образования</t>
  </si>
  <si>
    <t>Муниципальная ведомственная целевая программа "Безопасный Краснодар на 2009-2011 годы"</t>
  </si>
  <si>
    <t>795 77 00</t>
  </si>
  <si>
    <t>102 00 00</t>
  </si>
  <si>
    <t xml:space="preserve">102 01 00 </t>
  </si>
  <si>
    <t>102 01 02</t>
  </si>
  <si>
    <t>795 74 00</t>
  </si>
  <si>
    <t>002 91 00</t>
  </si>
  <si>
    <t>Программа "Олимпийский волонтёр - 2014"</t>
  </si>
  <si>
    <t>600 02 00</t>
  </si>
  <si>
    <t>Мероприятия в области коммунального хозяйства</t>
  </si>
  <si>
    <t>Озеленение</t>
  </si>
  <si>
    <t>600 03 00</t>
  </si>
  <si>
    <t>Физкультурно-оздоровительная работа и спортивные мероприятия</t>
  </si>
  <si>
    <t>512 00 00</t>
  </si>
  <si>
    <t>512 97 00</t>
  </si>
  <si>
    <t>Обеспечение деятельности финансовых, налоговых и таможенных органов и органов финансового (финансово-бюджетного) надзора</t>
  </si>
  <si>
    <t>070 00 00</t>
  </si>
  <si>
    <t>Резервные фонды</t>
  </si>
  <si>
    <t xml:space="preserve">Мероприятия в области жилищного хозяйства </t>
  </si>
  <si>
    <t>Бюджетные инвестиции</t>
  </si>
  <si>
    <t>003</t>
  </si>
  <si>
    <t>Субсидии юридическим лицам</t>
  </si>
  <si>
    <t>006</t>
  </si>
  <si>
    <t>218 00 00</t>
  </si>
  <si>
    <t>098 02 01</t>
  </si>
  <si>
    <t xml:space="preserve">Мероприятия по предупреждению и ликвидации последствий чрезвычайных ситуаций и стихийных бедствий </t>
  </si>
  <si>
    <t>Предупреждение и ликвидация последствий чрезвычайных ситуаций и стихийных бедствий природного и техногенного характера</t>
  </si>
  <si>
    <t>218 01 00</t>
  </si>
  <si>
    <t>219 00 00</t>
  </si>
  <si>
    <t>219 01 00</t>
  </si>
  <si>
    <t>Мероприятия по гражданской обороне</t>
  </si>
  <si>
    <t>Подготовка населения и организаций к действиям в чрезвычайной ситуации в мирное и военное время</t>
  </si>
  <si>
    <t>247 00 00</t>
  </si>
  <si>
    <t>247 99 00</t>
  </si>
  <si>
    <t>Поисковые и аварийно-спасательные учреждения</t>
  </si>
  <si>
    <t>302 00 00</t>
  </si>
  <si>
    <t>302 99 00</t>
  </si>
  <si>
    <t>795 63 00</t>
  </si>
  <si>
    <t>Природоохранные учреждения</t>
  </si>
  <si>
    <t>411 00 00</t>
  </si>
  <si>
    <t>411 99 00</t>
  </si>
  <si>
    <t>795 58 00</t>
  </si>
  <si>
    <t>450 85 17</t>
  </si>
  <si>
    <t>065 03 00</t>
  </si>
  <si>
    <t>Процентные платежи по муниципальному долгу</t>
  </si>
  <si>
    <t>919</t>
  </si>
  <si>
    <t>Сельское хозяйство и рыболовство</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</si>
  <si>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t>
  </si>
  <si>
    <t>Муниципальная ведомственная целевая программа "Обеспечение комплексной безопасности муниципальных учреждений отрасли "Образование" муниципального образования город Краснодар" на 2010-2012 годы</t>
  </si>
  <si>
    <t>002 93 00</t>
  </si>
  <si>
    <t>Муниципальное учреждение "Краснодарский центр по озеленению, цветоводству и ландшафтному дизайну"</t>
  </si>
  <si>
    <t>Муниципальная долгосрочная целевая программа "Формирование инвестиционной привлекательности муниципального образования город Краснодар" на 2010-2012 годы</t>
  </si>
  <si>
    <r>
      <t>от</t>
    </r>
    <r>
      <rPr>
        <sz val="14"/>
        <rFont val="Times New Roman CYR"/>
        <family val="0"/>
      </rPr>
      <t xml:space="preserve"> 25.11.2010  </t>
    </r>
    <r>
      <rPr>
        <sz val="14"/>
        <rFont val="Times New Roman Cyr"/>
        <family val="1"/>
      </rPr>
      <t xml:space="preserve">№ </t>
    </r>
    <r>
      <rPr>
        <sz val="14"/>
        <rFont val="Times New Roman CYR"/>
        <family val="0"/>
      </rPr>
      <t xml:space="preserve"> 4 п.1</t>
    </r>
  </si>
  <si>
    <t>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26.01.2006 № 6 п. 2 "О территориальном общественном самоуправлении в муниципальном образовании город Краснодар"</t>
  </si>
  <si>
    <t xml:space="preserve">Охрана окружающей среды </t>
  </si>
  <si>
    <t>Охрана объектов растительного и животного мира и среды их обитания</t>
  </si>
  <si>
    <t>Состояние окружающей среды и природопользования</t>
  </si>
  <si>
    <t>410 00 00</t>
  </si>
  <si>
    <t xml:space="preserve">Прочие расходы </t>
  </si>
  <si>
    <t>Природоохранные мероприятия</t>
  </si>
  <si>
    <t>410 01 00</t>
  </si>
  <si>
    <t>Другие вопросы в области охраны окружающей среды</t>
  </si>
  <si>
    <t>410 91 00</t>
  </si>
  <si>
    <t>Пенсионное обеспечение</t>
  </si>
  <si>
    <t>491 00 00</t>
  </si>
  <si>
    <t>Физическая культура и спорт</t>
  </si>
  <si>
    <t>Физическая культура</t>
  </si>
  <si>
    <t>Реализация государственных функций в области физической культуры и спорта</t>
  </si>
  <si>
    <t>487 00 00</t>
  </si>
  <si>
    <t>487 99 00</t>
  </si>
  <si>
    <t>487 99 01</t>
  </si>
  <si>
    <t>487 99 02</t>
  </si>
  <si>
    <t>487 99 03</t>
  </si>
  <si>
    <t>Массовый спорт</t>
  </si>
  <si>
    <t xml:space="preserve">11 </t>
  </si>
  <si>
    <t>079</t>
  </si>
  <si>
    <t xml:space="preserve">Мероприятия в области физической культуры </t>
  </si>
  <si>
    <t>Мероприятия в области социальной политики</t>
  </si>
  <si>
    <t>068</t>
  </si>
  <si>
    <t>926</t>
  </si>
  <si>
    <t>Телевидение и радиовещание</t>
  </si>
  <si>
    <t>Периодическая печать и издательства</t>
  </si>
  <si>
    <t>795 20 00</t>
  </si>
  <si>
    <t>Ежемесячное денежное вознаграждение за классное руководство</t>
  </si>
  <si>
    <t>Прочие расходы (финансовое обеспечение расходов, связанных с ликвидацией последствий стихийных бедствий и других чрезвычайных ситуаций)</t>
  </si>
  <si>
    <t>Прочие расходы (финансовое обеспечение иных непредвиденных расходов)</t>
  </si>
  <si>
    <t>Обеспечение проведения выборов и референдумов</t>
  </si>
  <si>
    <t>902</t>
  </si>
  <si>
    <t>795 30 00</t>
  </si>
  <si>
    <t>Культура</t>
  </si>
  <si>
    <t>440 00 00</t>
  </si>
  <si>
    <t>440 99 00</t>
  </si>
  <si>
    <t>Библиотеки</t>
  </si>
  <si>
    <t>442 00 00</t>
  </si>
  <si>
    <t>442 99 00</t>
  </si>
  <si>
    <t>УПРАВЛЕНИЕ ПО ВОПРОСАМ СЕМЬИ И ДЕТСТВА</t>
  </si>
  <si>
    <t>002 96 00</t>
  </si>
  <si>
    <t>Театры, цирки, концертные и другие организации исполнительских искусств</t>
  </si>
  <si>
    <t>443 00 00</t>
  </si>
  <si>
    <t>443 99 00</t>
  </si>
  <si>
    <t>450 00 00</t>
  </si>
  <si>
    <t>Мероприятия в сфере культуры</t>
  </si>
  <si>
    <t>024</t>
  </si>
  <si>
    <t>450 85 00</t>
  </si>
  <si>
    <t>795 10 00</t>
  </si>
  <si>
    <t>3.3</t>
  </si>
  <si>
    <t>3.2</t>
  </si>
  <si>
    <t>Обеспечение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</si>
  <si>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ДЕПАРТАМЕНТ ГОРОДСКОГО ХОЗЯЙСТВА</t>
  </si>
  <si>
    <t>12</t>
  </si>
  <si>
    <t>10</t>
  </si>
  <si>
    <t>15</t>
  </si>
  <si>
    <t>1</t>
  </si>
  <si>
    <t>3</t>
  </si>
  <si>
    <t>4</t>
  </si>
  <si>
    <t>6</t>
  </si>
  <si>
    <t>2</t>
  </si>
  <si>
    <t>РЗ</t>
  </si>
  <si>
    <t>ЦСР</t>
  </si>
  <si>
    <t>ВР</t>
  </si>
  <si>
    <t>Наименование</t>
  </si>
  <si>
    <t>3.1</t>
  </si>
  <si>
    <t>5</t>
  </si>
  <si>
    <t>7</t>
  </si>
  <si>
    <t>8</t>
  </si>
  <si>
    <t>ИЗБИРАТЕЛЬНАЯ КОМИССИЯ МУНИЦИПАЛЬНОГО ОБРАЗОВАНИЯ ГОРОД КРАСНОДАР</t>
  </si>
  <si>
    <t>ГОРОДСКАЯ  ДУМА  КРАСНОДАРА</t>
  </si>
  <si>
    <t>303 02 00</t>
  </si>
  <si>
    <t>Отдельные мероприятия в области автомобильного транспорта</t>
  </si>
  <si>
    <t>03</t>
  </si>
  <si>
    <t>Жилищно-коммунальное хозяйство</t>
  </si>
  <si>
    <t>Национальная безопасность и правоохранительная деятельность</t>
  </si>
  <si>
    <t>09</t>
  </si>
  <si>
    <t>02</t>
  </si>
  <si>
    <t>7.1</t>
  </si>
  <si>
    <t>9</t>
  </si>
  <si>
    <t>ДЕПАРТАМЕНТ СТРОИТЕЛЬСТВА</t>
  </si>
  <si>
    <t>9.1</t>
  </si>
  <si>
    <t>9.2</t>
  </si>
  <si>
    <t>11</t>
  </si>
  <si>
    <t>Департамент городского хозяйства</t>
  </si>
  <si>
    <t>Муниципальное учреждение "Прикубанская территориальная дирекция по строительству"</t>
  </si>
  <si>
    <t>Другие вопросы в области жилищно-коммунального хозяйства</t>
  </si>
  <si>
    <t>Транспорт</t>
  </si>
  <si>
    <t>08</t>
  </si>
  <si>
    <t>07</t>
  </si>
  <si>
    <t>Муниципальное учреждение "Общественно-информационный центр города Краснодара"</t>
  </si>
  <si>
    <t>Доплаты к пенсиям, дополнительное пенсионное обеспечение</t>
  </si>
  <si>
    <t>795 30 02</t>
  </si>
  <si>
    <t>3.4</t>
  </si>
  <si>
    <t>Муниципальное учреждение "Краснодарский городской многофункциональный центр по предоставлению государственных и муниципальных услуг"</t>
  </si>
  <si>
    <t>102 01 00</t>
  </si>
  <si>
    <t>Муниципальное учреждение "Учреждение по обеспечению деятельности органов местного самоуправления муниципального образования город Краснодар"</t>
  </si>
  <si>
    <t>13</t>
  </si>
  <si>
    <t>06</t>
  </si>
  <si>
    <t>05</t>
  </si>
  <si>
    <t>04</t>
  </si>
  <si>
    <t>УПРАВЛЕНИЕ ЗДРАВООХРАНЕНИЯ</t>
  </si>
  <si>
    <t>Социальные выплаты (Субвенции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</si>
  <si>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851 00 00</t>
  </si>
  <si>
    <t>851 05 00</t>
  </si>
  <si>
    <t>Социальная политика</t>
  </si>
  <si>
    <t>№ п/п</t>
  </si>
  <si>
    <t>ПРИЛОЖЕНИЕ № 10</t>
  </si>
  <si>
    <t>ВСЕГО ПО МУНИЦИПАЛЬНОМУ ОБРАЗОВАНИЮ ГОРОД КРАСНОДАР</t>
  </si>
  <si>
    <t>ДЕПАРТАМЕНТ ФИНАНСОВ</t>
  </si>
  <si>
    <t>ВСЕГО ПО ОТРАСЛЕВЫМ, ФУНКЦИОНАЛЬНЫМ ОРГАНАМ АДМИНИСТРАЦИИ МУНИЦИПАЛЬНОГО ОБРАЗОВАНИЯ ГОРОД КРАСНОДАР</t>
  </si>
  <si>
    <t>Общегосударственные вопросы</t>
  </si>
  <si>
    <t>Молодёжная политика и оздоровление детей</t>
  </si>
  <si>
    <t>Муниципальная ведомственная целевая программа "Об организации временного трудоустройства несовершеннолетних в муниципальном образовании город Краснодар на 2011 год"</t>
  </si>
  <si>
    <t>УПРАВЛЕНИЕ ПО ФИЗИЧЕСКОЙ КУЛЬТУРЕ И СПОРТУ</t>
  </si>
  <si>
    <t>Муниципальное учреждение база отдыха "Дубрава"</t>
  </si>
  <si>
    <t>Национальная экономика</t>
  </si>
  <si>
    <t>Другие вопросы в области национальной экономики</t>
  </si>
  <si>
    <t>Коммунальное хозяйство</t>
  </si>
  <si>
    <t>16</t>
  </si>
  <si>
    <t xml:space="preserve">Вед </t>
  </si>
  <si>
    <t>092 03 17</t>
  </si>
  <si>
    <t>092 03 10</t>
  </si>
  <si>
    <t>Расходы по решениям судебных органов</t>
  </si>
  <si>
    <t>092 03 11</t>
  </si>
  <si>
    <t>092 03 99</t>
  </si>
  <si>
    <t>795 30 01</t>
  </si>
  <si>
    <t>795 30 99</t>
  </si>
  <si>
    <t>тыс.рублей</t>
  </si>
  <si>
    <t>АДМИНИСТРАЦИЯ ЗАПАДНОГО ВНУТРИГОРОДСКОГО ОКРУГА ГОРОДА КРАСНОДАРА</t>
  </si>
  <si>
    <t>Муниципальная ведомственная целевая программа "Обеспечение первичных мер пожарной безопасности и развитие муниципальной пожарной охраны на 2010-2012 годы"</t>
  </si>
  <si>
    <t>АДМИНИСТРАЦИЯ ЦЕНТРАЛЬНОГО ВНУТРИГОРОДСКОГО ОКРУГА ГОРОДА КРАСНОДАРА</t>
  </si>
  <si>
    <t>Образование и организация деятельности административных комиссий</t>
  </si>
  <si>
    <t>УПРАВЛЕНИЕ ПО СОЦИАЛЬНЫМ ВОПРОСАМ</t>
  </si>
  <si>
    <t>21</t>
  </si>
  <si>
    <t>505 84 00</t>
  </si>
  <si>
    <t>505 84 01</t>
  </si>
  <si>
    <t>Закон Краснодарского края от 29 декабря 2004 года № 828-КЗ "Об образовании"</t>
  </si>
  <si>
    <t>УПРАВЛЕНИЕ ТРАНСПОРТА</t>
  </si>
  <si>
    <t>Расходы на оказание дополнительных мер социальной поддержки отдельных категорий граждан, принятые по решениям представительного органа местного самоуправления</t>
  </si>
  <si>
    <t>Дополнительные меры социальной поддержки гражданам, проживающим в муниципальном образовании город Краснодар, имеющим право на трудовую пенсию по старости</t>
  </si>
  <si>
    <t>452 99 01</t>
  </si>
  <si>
    <t>452 99 02</t>
  </si>
  <si>
    <t>Управление транспорта</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</si>
  <si>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Краснодарского края по организации оздоровления и отдыха детей)</t>
  </si>
  <si>
    <t>795 85 00</t>
  </si>
  <si>
    <t>Муниципальная долгосрочная целевая программа "Комфортный город, уютный двор" на 2010-2013 годы</t>
  </si>
  <si>
    <t>Денежные выплаты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</si>
  <si>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Организация и проведение социологических опросов граждан муниципального образования город Краснодар по вопросам местного значения</t>
  </si>
  <si>
    <t>Бюджетные инвестиции (Субвенции на осуществление отдельных государственных полномочий по предоставлению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t>
  </si>
  <si>
    <t xml:space="preserve">Прочие расходы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</si>
  <si>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520 13 03</t>
  </si>
  <si>
    <t>Муниципальное учреждение "Управление капитального строительства"</t>
  </si>
  <si>
    <t>14</t>
  </si>
  <si>
    <t>УПРАВЛЕНИЕ КУЛЬТУРЫ</t>
  </si>
  <si>
    <t>17</t>
  </si>
  <si>
    <t>Строительство, реконструкция, капитальный ремонт, ремонт и содержание автомобильных дорог (общего и необщего пользования) местного значения и искусственных сооружений на них (за исключением автомобильных дорог федерального значения)</t>
  </si>
  <si>
    <t>Муниципальное учреждение "Информационный центр по обеспечению градостроительной деятельности муниципального образования город Краснодар"</t>
  </si>
  <si>
    <t>Муниципальное учреждение "Городское бюро наружной рекламы и информации"</t>
  </si>
  <si>
    <t>7.2</t>
  </si>
  <si>
    <t>Муниципальное учреждение "Управление земельных отношений"</t>
  </si>
  <si>
    <t xml:space="preserve">ДЕПАРТАМЕНТ  МУНИЦИПАЛЬНОЙ СОБСТВЕННОСТИ И ГОРОДСКИХ ЗЕМЕЛЬ </t>
  </si>
  <si>
    <t>Департамент муниципальной собственности и городских земель</t>
  </si>
  <si>
    <t>ВЕДОМСТВЕННАЯ СТРУКТУРА РАСХОДОВ</t>
  </si>
  <si>
    <t xml:space="preserve">УПРАВЛЕНИЕ ПО ФИНАНСОВОМУ РЫНКУ И ЦЕННЫМ БУМАГАМ </t>
  </si>
  <si>
    <t>22</t>
  </si>
  <si>
    <t>20.1</t>
  </si>
  <si>
    <t>20.2</t>
  </si>
  <si>
    <t>23</t>
  </si>
  <si>
    <t>795 80 00</t>
  </si>
  <si>
    <t>ДЕПАРТАМЕНТ АРХИТЕКТУРЫ И ГРАДОСТРОИТЕЛЬСТВА</t>
  </si>
  <si>
    <t>Праздничные мероприятия, юбилейные и памятные даты</t>
  </si>
  <si>
    <t>431 99 00</t>
  </si>
  <si>
    <t>Департамент архитектуры и градостроительства</t>
  </si>
  <si>
    <t>8.2</t>
  </si>
  <si>
    <t>Бюджетные инвестиции в объекты капитального строительства собственности муниципальных образований</t>
  </si>
  <si>
    <t>Муниципальное учреждение ПАСС "Служба спасения  муниципального образования город Краснодар"</t>
  </si>
  <si>
    <t>Управление гражданской защиты</t>
  </si>
  <si>
    <t>Муниципальное учреждение "Служба заказчика"</t>
  </si>
  <si>
    <t>Социальное обеспечение населения</t>
  </si>
  <si>
    <t>8.1</t>
  </si>
  <si>
    <t>к решению городской Думы</t>
  </si>
  <si>
    <t>Краснодара</t>
  </si>
  <si>
    <t>Департамент строительства</t>
  </si>
  <si>
    <t>УПРАВЛЕНИЕ ГРАЖДАНСКОЙ ЗАЩИТЫ</t>
  </si>
  <si>
    <t>Национальная оборона</t>
  </si>
  <si>
    <t>Мобилизационная подготовка экономики</t>
  </si>
  <si>
    <t>01</t>
  </si>
  <si>
    <t>Другие общегосударственные вопросы</t>
  </si>
  <si>
    <t>Организация и содержание мест захоронения</t>
  </si>
  <si>
    <t>Муниципальное учреждение "Центр реализации молодёжной политики"</t>
  </si>
  <si>
    <t>Муниципальная ведомственная целевая программа "Развитие народного творчества и организация досуга населения" на 2009-2011 годы</t>
  </si>
  <si>
    <t>6.1</t>
  </si>
  <si>
    <t>6.2</t>
  </si>
  <si>
    <t>Связь и информатика</t>
  </si>
  <si>
    <t>Муниципальная ведомственная целевая программа "Электронный Краснодар" на 2010-2012 годы</t>
  </si>
  <si>
    <t>795 65 00</t>
  </si>
  <si>
    <t>Мероприятия в области информатики и использования информационных систем</t>
  </si>
  <si>
    <t>059</t>
  </si>
  <si>
    <t>Дворцы, дома культуры и другие учреждения культуры</t>
  </si>
  <si>
    <t>440 99 01</t>
  </si>
  <si>
    <t>440 99 02</t>
  </si>
  <si>
    <t>440 99 03</t>
  </si>
  <si>
    <t>442 99 01</t>
  </si>
  <si>
    <t>442 99 02</t>
  </si>
  <si>
    <t>442 99 03</t>
  </si>
  <si>
    <t>443 99 01</t>
  </si>
  <si>
    <t>443 99 02</t>
  </si>
  <si>
    <t>Муниципальная долгосрочная целевая программа "Развитие объектов социальной сферы на территории муниципального образования город Краснодар" на 2010-2013 годы</t>
  </si>
  <si>
    <t>Мероприятия по поддержке и развитию культуры, кинематографии</t>
  </si>
  <si>
    <t xml:space="preserve">Ежемесячные  выплаты именной стипендии главы  муниципального образования город Краснодар  творческим работникам </t>
  </si>
  <si>
    <t>505 60 05</t>
  </si>
  <si>
    <t xml:space="preserve">Ежегодные  денежные выплаты творческим работникам муниципального образования город Краснодар, являющимися членами союза писателей, композиторов, художников, театральных деятелей, архитекторов, проживающих в муниципальном образовании город Краснодар </t>
  </si>
  <si>
    <t>505 60 12</t>
  </si>
  <si>
    <t>090 00 00</t>
  </si>
  <si>
    <t>12.4</t>
  </si>
  <si>
    <t>Управление государственным и муниципальным имуществом, связанное с оценкой недвижимости, признанием прав и регулированием отношений по государственной и муниципальной собственности</t>
  </si>
  <si>
    <t>090 02 01</t>
  </si>
  <si>
    <t>Распоряжение земельными участками, находящимися в государственной собственности Краснодарского края, из фонда перераспределения земель Краснодарского края</t>
  </si>
  <si>
    <t>090 02 02</t>
  </si>
  <si>
    <t>444 02 00</t>
  </si>
  <si>
    <t>Мероприятия в сфере печатных средств массовой информации</t>
  </si>
  <si>
    <t>Культура и кинематография</t>
  </si>
  <si>
    <t>Другие вопросы в области культуры, кинематографии</t>
  </si>
  <si>
    <t>Другие вопросы в области физической культуры и спорта</t>
  </si>
  <si>
    <t>Другие вопросы в области здравоохранения</t>
  </si>
  <si>
    <t>795 01 00</t>
  </si>
  <si>
    <t>Муниципальная ведомственная целевая программа "Комплексные меры профилактики наркомании в муниципальном образовании город Краснодар" на 2011 год</t>
  </si>
  <si>
    <t>431 99 01</t>
  </si>
  <si>
    <t>431 99 02</t>
  </si>
  <si>
    <t>Выполнение муниципального задания, в том числе содержание имущества</t>
  </si>
  <si>
    <t>Обеспечение выполнения функций муниципальными подведомственными учреждениями</t>
  </si>
  <si>
    <t>Укрепление материально-технической базы муниципальных подведомственных учреждений</t>
  </si>
  <si>
    <t>432 99 01</t>
  </si>
  <si>
    <t>432 99 02</t>
  </si>
  <si>
    <t>505 60 11</t>
  </si>
  <si>
    <t>505 60 00</t>
  </si>
  <si>
    <t>Муниципальная ведомственная целевая программа "Развитие муниципальных библиотек как центров общественного доступа к современным информационно-коммуникационным технологиям в муниципальном образовании город Краснодар" на 2009 - 2011 годы</t>
  </si>
  <si>
    <t>795 82 00</t>
  </si>
  <si>
    <t>070 05 00</t>
  </si>
  <si>
    <t>Резервные фонды местных администраций</t>
  </si>
  <si>
    <t>Глава муниципального образования</t>
  </si>
  <si>
    <t>002 03 00</t>
  </si>
  <si>
    <t>Обслуживание государственного внутреннего и муниципального долга</t>
  </si>
  <si>
    <t>432 02 04</t>
  </si>
  <si>
    <t>Осуществление полномочий по подготовке проведения статистических переписей</t>
  </si>
  <si>
    <t>Руководство и управление в сфере установленных функций</t>
  </si>
  <si>
    <t>Депутаты представительного органа муниципального образования</t>
  </si>
  <si>
    <t>002 12 00</t>
  </si>
  <si>
    <t>002 11 00</t>
  </si>
  <si>
    <t>Председатель представительного органа муниципального образования</t>
  </si>
  <si>
    <t>Члены избирательной комиссии муниципального образования</t>
  </si>
  <si>
    <t>002 26 00</t>
  </si>
  <si>
    <t>Реализация государственной политики в области приватизации и управления государственной и муниципальной собственностью</t>
  </si>
  <si>
    <t>Оценка недвижимости, признание прав и регулирование отношений по государственной и муниципальной собственности</t>
  </si>
  <si>
    <t>090 02 00</t>
  </si>
  <si>
    <t>Выполнение функций государственными органами (органами местного самоуправления)</t>
  </si>
  <si>
    <t>012</t>
  </si>
  <si>
    <t>Реализация государственных функций в области национальной экономики</t>
  </si>
  <si>
    <t>340 00 00</t>
  </si>
  <si>
    <t>Мероприятия по землеустройству и землепользованию</t>
  </si>
  <si>
    <t>340 03 00</t>
  </si>
  <si>
    <t>054</t>
  </si>
  <si>
    <t xml:space="preserve">Обеспечение деятельности подведомственных учреждений </t>
  </si>
  <si>
    <t>340 99 00</t>
  </si>
  <si>
    <t>Выполнение функций бюджетными учреждениями</t>
  </si>
  <si>
    <t>001</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</si>
  <si>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</si>
  <si>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</si>
  <si>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002 99 00</t>
  </si>
  <si>
    <t>Автомобильный транспорт</t>
  </si>
  <si>
    <t>303 00 00</t>
  </si>
  <si>
    <t xml:space="preserve">Решение городской Думы Краснодара от 23.10.2007 № 31 п.42 "Об утверждении Положения о пенсии за выслугу лет лицам, замещавшим муниципальные должности и должности муниципальной службы в муниципальном образовании город Краснодар"    </t>
  </si>
  <si>
    <t>Пенсии за выслугу лет лицам, замещавшим муниципальные должности и должности муниципальной службы</t>
  </si>
  <si>
    <t xml:space="preserve">Образование                                                 </t>
  </si>
  <si>
    <t>928</t>
  </si>
  <si>
    <t>Сумма на 2011 год</t>
  </si>
  <si>
    <t>местного бюджета (бюджета муниципального образования город Краснодар)  на 2011 год</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</si>
</sst>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numFmt numFmtId="165" formatCode="000000"/>
    <numFmt numFmtId="166" formatCode="000"/>
    <numFmt numFmtId="167" formatCode="###"/>
    <numFmt numFmtId="168" formatCode="###.##0"/>
    <numFmt numFmtId="169" formatCode="0000"/>
    <numFmt numFmtId="170" formatCode="###.##"/>
    <numFmt numFmtId="171" formatCode="#,##0.0"/>
    <numFmt numFmtId="172" formatCode="0.0"/>
    <numFmt numFmtId="173" formatCode="0.000"/>
    <numFmt numFmtId="174" formatCode="0###.0"/>
    <numFmt numFmtId="175" formatCode="\+#,##0.0;[Red]\-#,##0.0"/>
    <numFmt numFmtId="176" formatCode="\+#,##0.00;[Red]\-#,##0.00"/>
    <numFmt numFmtId="177" formatCode="&quot;Да&quot;;&quot;Да&quot;;&quot;Нет&quot;"/>
    <numFmt numFmtId="178" formatCode="&quot;Истина&quot;;&quot;Истина&quot;;&quot;Ложь&quot;"/>
    <numFmt numFmtId="179" formatCode="&quot;Вкл&quot;;&quot;Вкл&quot;;&quot;Выкл&quot;"/>
    <numFmt numFmtId="180" formatCode="#,##0.000"/>
    <numFmt numFmtId="181" formatCode="#,##0.0000"/>
    <numFmt numFmtId="182" formatCode="\+#,##0.0;\-#,##0.0"/>
    <numFmt numFmtId="183" formatCode="#,##0.00;[Red]\-#,##0.00;0.00"/>
    <numFmt numFmtId="184" formatCode="\+#,##0.00;\-#,##0.00"/>
    <numFmt numFmtId="185" formatCode="[$€-2]\ ###,000_);[Red]\([$€-2]\ ###,000\)"/>
    <numFmt numFmtId="186" formatCode="[Red]\+#,##0.0.\-###0.0"/>
    <numFmt numFmtId="187" formatCode="\+#,##0.000;\-#,##0.000"/>
    <numFmt numFmtId="188" formatCode="#,##0.0;[Red]\-#,##0.0;0.0"/>
    <numFmt numFmtId="189" formatCode="000\.00\.000\.0"/>
    <numFmt numFmtId="190" formatCode="0000000"/>
    <numFmt numFmtId="191" formatCode="\+#,##0.0;\-#,##0.0;\-;"/>
    <numFmt numFmtId="192" formatCode="0.0000"/>
    <numFmt numFmtId="193" formatCode="_-* #,##0.0_р_._-;\-* #,##0.0_р_._-;_-* &quot;-&quot;?_р_._-;_-@_-"/>
    <numFmt numFmtId="194" formatCode="#,##0.0;\-#,##0.0;\-;"/>
    <numFmt numFmtId="195" formatCode="\+#,##0.0;\-#,##0.0;"/>
    <numFmt numFmtId="196" formatCode="\+#,##0.0;\-#,##0.0;0"/>
    <numFmt numFmtId="197" formatCode="\+#,##0.00;\-#,##0.00;0.0"/>
    <numFmt numFmtId="198" formatCode="\+#,##0.000;\-#,##0.000;0.00"/>
    <numFmt numFmtId="199" formatCode="\+#,##0;\-#,##0;0"/>
    <numFmt numFmtId="200" formatCode="\+#,##0.0;\-#,##0.0;0.0"/>
    <numFmt numFmtId="201" formatCode="\+#,##0.0;\-#,##0.0;\-"/>
    <numFmt numFmtId="202" formatCode="#,###\-"/>
    <numFmt numFmtId="203" formatCode="##,##0.0"/>
    <numFmt numFmtId="204" formatCode="#,##0.0;\-#,##0.0;\-"/>
    <numFmt numFmtId="205" formatCode="#,##0.0;\-#,##0.0;0.0"/>
    <numFmt numFmtId="206" formatCode="#,##0.00;\-#,##0.00;0.00"/>
    <numFmt numFmtId="207" formatCode="#,##0.000;\-#,##0.000;0.000"/>
    <numFmt numFmtId="208" formatCode="#,##0.0000;\-#,##0.0000;0.0000"/>
    <numFmt numFmtId="209" formatCode="#,##0.00000;\-#,##0.00000;0.00000"/>
    <numFmt numFmtId="210" formatCode="#,##0.000000;\-#,##0.000000;0.000000"/>
    <numFmt numFmtId="211" formatCode="#,##0.0000000;\-#,##0.0000000;0.0000000"/>
    <numFmt numFmtId="212" formatCode="#,##0.00000000;\-#,##0.00000000;0.00000000"/>
    <numFmt numFmtId="213" formatCode="#,##0.000000000;\-#,##0.000000000;0.000000000"/>
  </numFmts>
  <fonts count="41">
    <font>
      <sz val="10"/>
      <name val="Arial Cyr"/>
      <family val="0"/>
    </font>
    <font>
      <b/>
      <sz val="10"/>
      <name val="Arial Cyr"/>
      <family val="0"/>
    </font>
    <font>
      <i/>
      <sz val="10"/>
      <name val="Arial Cyr"/>
      <family val="0"/>
    </font>
    <font>
      <b/>
      <i/>
      <sz val="10"/>
      <name val="Arial Cyr"/>
      <family val="0"/>
    </font>
    <font>
      <sz val="10"/>
      <name val="Times New Roman CYR"/>
      <family val="1"/>
    </font>
    <font>
      <b/>
      <sz val="10"/>
      <name val="Times New Roman Cyr"/>
      <family val="1"/>
    </font>
    <font>
      <i/>
      <sz val="10"/>
      <name val="Times New Roman Cyr"/>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sz val="12"/>
      <name val="Times New Roman"/>
      <family val="1"/>
    </font>
    <font>
      <sz val="13"/>
      <name val="Times New Roman CYR"/>
      <family val="1"/>
    </font>
    <font>
      <b/>
      <sz val="10"/>
      <name val="Times New Roman CYR"/>
      <family val="0"/>
    </font>
    <font>
      <sz val="10"/>
      <name val="Arial"/>
      <family val="2"/>
    </font>
    <font>
      <sz val="14"/>
      <name val="Times New Roman Cyr"/>
      <family val="1"/>
    </font>
    <font>
      <sz val="12"/>
      <name val="Times New Roman Cyr"/>
      <family val="1"/>
    </font>
    <font>
      <sz val="11"/>
      <color indexed="63"/>
      <name val="Calibri"/>
      <family val="2"/>
    </font>
    <font>
      <sz val="11"/>
      <color indexed="22"/>
      <name val="Calibri"/>
      <family val="2"/>
    </font>
    <font>
      <sz val="11"/>
      <color indexed="54"/>
      <name val="Calibri"/>
      <family val="2"/>
    </font>
    <font>
      <b/>
      <sz val="11"/>
      <color indexed="63"/>
      <name val="Calibri"/>
      <family val="2"/>
    </font>
    <font>
      <b/>
      <sz val="11"/>
      <color indexed="52"/>
      <name val="Calibri"/>
      <family val="2"/>
    </font>
    <font>
      <b/>
      <sz val="15"/>
      <color indexed="49"/>
      <name val="Calibri"/>
      <family val="2"/>
    </font>
    <font>
      <b/>
      <sz val="13"/>
      <color indexed="49"/>
      <name val="Calibri"/>
      <family val="2"/>
    </font>
    <font>
      <b/>
      <sz val="11"/>
      <color indexed="49"/>
      <name val="Calibri"/>
      <family val="2"/>
    </font>
    <font>
      <b/>
      <sz val="11"/>
      <color indexed="22"/>
      <name val="Calibri"/>
      <family val="2"/>
    </font>
    <font>
      <b/>
      <sz val="18"/>
      <color indexed="49"/>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6"/>
      <name val="Calibri"/>
      <family val="2"/>
    </font>
    <font>
      <sz val="11"/>
      <color indexed="17"/>
      <name val="Calibri"/>
      <family val="2"/>
    </font>
    <font>
      <b/>
      <sz val="14"/>
      <name val="Times New Roman CYR"/>
      <family val="0"/>
    </font>
    <font>
      <sz val="14"/>
      <name val="Times New Roman CYR"/>
      <family val="0"/>
    </font>
    <font>
      <sz val="10"/>
      <color indexed="12"/>
      <name val="Times New Roman CYR"/>
      <family val="1"/>
    </font>
    <font>
      <sz val="10"/>
      <color indexed="18"/>
      <name val="Times New Roman Cyr"/>
      <family val="1"/>
    </font>
    <font>
      <sz val="10"/>
      <color indexed="17"/>
      <name val="Times New Roman Cyr"/>
      <family val="0"/>
    </font>
    <font>
      <b/>
      <strike/>
      <sz val="10"/>
      <name val="Times New Roman CYR"/>
      <family val="1"/>
    </font>
    <font>
      <b/>
      <sz val="14"/>
      <name val="Times New Roman"/>
      <family val="1"/>
    </font>
    <font>
      <u val="single"/>
      <sz val="14"/>
      <name val="Times New Roman Cyr"/>
      <family val="0"/>
    </font>
  </fonts>
  <fills count="1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9"/>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16"/>
        <bgColor indexed="64"/>
      </patternFill>
    </fill>
    <fill>
      <patternFill patternType="solid">
        <fgColor indexed="13"/>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hair"/>
      <bottom style="hair"/>
    </border>
    <border>
      <left style="hair"/>
      <right style="hair"/>
      <top style="thin"/>
      <bottom style="hair"/>
    </border>
    <border>
      <left style="hair"/>
      <right style="hair"/>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hair"/>
      <top style="hair"/>
      <bottom style="hair"/>
    </border>
    <border>
      <left style="thin"/>
      <right style="hair"/>
      <top style="thin"/>
      <bottom style="hair"/>
    </border>
    <border>
      <left style="thin"/>
      <right style="hair"/>
      <top style="hair"/>
      <bottom style="thin"/>
    </border>
    <border>
      <left style="thin"/>
      <right style="hair"/>
      <top style="hair"/>
      <bottom>
        <color indexed="63"/>
      </bottom>
    </border>
    <border>
      <left style="hair"/>
      <right style="thin"/>
      <top style="hair"/>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4"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9" fillId="7" borderId="1" applyNumberFormat="0" applyAlignment="0" applyProtection="0"/>
    <xf numFmtId="0" fontId="20" fillId="6" borderId="2" applyNumberFormat="0" applyAlignment="0" applyProtection="0"/>
    <xf numFmtId="0" fontId="21" fillId="6"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0" fillId="0" borderId="6" applyNumberFormat="0" applyFill="0" applyAlignment="0" applyProtection="0"/>
    <xf numFmtId="0" fontId="25" fillId="13" borderId="7" applyNumberFormat="0" applyAlignment="0" applyProtection="0"/>
    <xf numFmtId="0" fontId="26" fillId="0" borderId="0" applyNumberFormat="0" applyFill="0" applyBorder="0" applyAlignment="0" applyProtection="0"/>
    <xf numFmtId="0" fontId="27" fillId="14" borderId="0" applyNumberFormat="0" applyBorder="0" applyAlignment="0" applyProtection="0"/>
    <xf numFmtId="0" fontId="14" fillId="0" borderId="0">
      <alignment/>
      <protection/>
    </xf>
    <xf numFmtId="0" fontId="10" fillId="0" borderId="0" applyNumberFormat="0" applyFill="0" applyBorder="0" applyAlignment="0" applyProtection="0"/>
    <xf numFmtId="0" fontId="28" fillId="15" borderId="0" applyNumberFormat="0" applyBorder="0" applyAlignment="0" applyProtection="0"/>
    <xf numFmtId="0" fontId="29" fillId="0" borderId="0" applyNumberFormat="0" applyFill="0" applyBorder="0" applyAlignment="0" applyProtection="0"/>
    <xf numFmtId="0" fontId="0" fillId="16"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cellStyleXfs>
  <cellXfs count="167">
    <xf numFmtId="0" fontId="0" fillId="0" borderId="0" xfId="0" applyAlignment="1">
      <alignment/>
    </xf>
    <xf numFmtId="0" fontId="4" fillId="0" borderId="0" xfId="0" applyFont="1" applyFill="1" applyAlignment="1">
      <alignment/>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xf>
    <xf numFmtId="49" fontId="4" fillId="0" borderId="0" xfId="0" applyNumberFormat="1" applyFont="1" applyFill="1" applyAlignment="1">
      <alignment horizontal="center"/>
    </xf>
    <xf numFmtId="0" fontId="16" fillId="0" borderId="0" xfId="0" applyFont="1" applyFill="1" applyBorder="1" applyAlignment="1">
      <alignment horizontal="center" vertical="top" wrapText="1"/>
    </xf>
    <xf numFmtId="0" fontId="8" fillId="0"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8" fillId="0" borderId="0" xfId="53" applyFont="1" applyFill="1" applyBorder="1" applyAlignment="1">
      <alignment/>
      <protection/>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0" applyFont="1" applyFill="1" applyBorder="1" applyAlignment="1">
      <alignment/>
    </xf>
    <xf numFmtId="0" fontId="8" fillId="0" borderId="0" xfId="0" applyFont="1" applyFill="1" applyBorder="1" applyAlignment="1">
      <alignment horizontal="center"/>
    </xf>
    <xf numFmtId="0" fontId="7" fillId="0" borderId="0" xfId="0" applyFont="1" applyFill="1" applyBorder="1" applyAlignment="1">
      <alignment/>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172" fontId="4" fillId="0" borderId="0" xfId="0" applyNumberFormat="1" applyFont="1" applyFill="1" applyAlignment="1">
      <alignment horizontal="center" wrapText="1"/>
    </xf>
    <xf numFmtId="172" fontId="4" fillId="0" borderId="0" xfId="0" applyNumberFormat="1" applyFont="1" applyFill="1" applyAlignment="1">
      <alignment horizontal="right" wrapText="1"/>
    </xf>
    <xf numFmtId="172" fontId="4" fillId="0" borderId="0" xfId="0" applyNumberFormat="1" applyFont="1" applyFill="1" applyBorder="1" applyAlignment="1">
      <alignment horizontal="center" vertical="center" wrapText="1"/>
    </xf>
    <xf numFmtId="49" fontId="12" fillId="0" borderId="0" xfId="0" applyNumberFormat="1" applyFont="1" applyFill="1" applyAlignment="1">
      <alignment horizontal="left" wrapText="1"/>
    </xf>
    <xf numFmtId="0" fontId="15" fillId="0" borderId="0" xfId="0" applyFont="1" applyFill="1" applyAlignment="1">
      <alignment horizontal="left" wrapText="1"/>
    </xf>
    <xf numFmtId="0" fontId="4" fillId="0" borderId="0" xfId="0" applyFont="1" applyFill="1" applyAlignment="1">
      <alignment horizontal="left" wrapText="1"/>
    </xf>
    <xf numFmtId="0" fontId="4" fillId="0" borderId="0" xfId="0" applyFont="1" applyFill="1" applyAlignment="1">
      <alignment horizontal="left" wrapText="1"/>
    </xf>
    <xf numFmtId="0" fontId="4" fillId="0" borderId="0" xfId="0" applyFont="1" applyFill="1" applyBorder="1" applyAlignment="1">
      <alignment horizontal="center"/>
    </xf>
    <xf numFmtId="0" fontId="35" fillId="0" borderId="0" xfId="0" applyFont="1" applyFill="1" applyBorder="1" applyAlignment="1">
      <alignment/>
    </xf>
    <xf numFmtId="0" fontId="36" fillId="0" borderId="0" xfId="0" applyFont="1" applyFill="1" applyBorder="1" applyAlignment="1">
      <alignment/>
    </xf>
    <xf numFmtId="0" fontId="37" fillId="0" borderId="0" xfId="0" applyFont="1" applyFill="1" applyBorder="1" applyAlignment="1">
      <alignment/>
    </xf>
    <xf numFmtId="0" fontId="37" fillId="0" borderId="0" xfId="0" applyFont="1" applyFill="1" applyBorder="1" applyAlignment="1">
      <alignment/>
    </xf>
    <xf numFmtId="0" fontId="4" fillId="0" borderId="10" xfId="0" applyFont="1" applyFill="1" applyBorder="1" applyAlignment="1">
      <alignment horizontal="lef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8" fillId="0" borderId="10" xfId="0" applyFont="1" applyFill="1" applyBorder="1" applyAlignment="1">
      <alignment horizontal="center" wrapText="1"/>
    </xf>
    <xf numFmtId="49" fontId="8" fillId="0" borderId="10" xfId="0" applyNumberFormat="1" applyFont="1" applyFill="1" applyBorder="1" applyAlignment="1">
      <alignment horizontal="center"/>
    </xf>
    <xf numFmtId="172" fontId="4" fillId="0" borderId="0" xfId="0" applyNumberFormat="1" applyFont="1" applyFill="1" applyBorder="1" applyAlignment="1">
      <alignment/>
    </xf>
    <xf numFmtId="0" fontId="5" fillId="0" borderId="11" xfId="0" applyFont="1" applyFill="1" applyBorder="1" applyAlignment="1">
      <alignment horizontal="center" wrapText="1"/>
    </xf>
    <xf numFmtId="49" fontId="5" fillId="0" borderId="11" xfId="0" applyNumberFormat="1" applyFont="1" applyFill="1" applyBorder="1" applyAlignment="1">
      <alignment horizontal="center"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8" fillId="0" borderId="10" xfId="0" applyFont="1" applyFill="1" applyBorder="1" applyAlignment="1">
      <alignment horizontal="left" wrapText="1"/>
    </xf>
    <xf numFmtId="0" fontId="4" fillId="0" borderId="10" xfId="0" applyFont="1" applyFill="1" applyBorder="1" applyAlignment="1">
      <alignment horizontal="left" wrapText="1"/>
    </xf>
    <xf numFmtId="49" fontId="8" fillId="0" borderId="10" xfId="0" applyNumberFormat="1" applyFont="1" applyFill="1" applyBorder="1" applyAlignment="1">
      <alignment horizontal="center"/>
    </xf>
    <xf numFmtId="49" fontId="8" fillId="0" borderId="10" xfId="0" applyNumberFormat="1" applyFont="1" applyFill="1" applyBorder="1" applyAlignment="1">
      <alignment horizontal="left" wrapText="1"/>
    </xf>
    <xf numFmtId="0" fontId="5" fillId="0" borderId="10" xfId="0" applyFont="1" applyFill="1" applyBorder="1" applyAlignment="1">
      <alignment horizontal="center" wrapText="1"/>
    </xf>
    <xf numFmtId="49" fontId="5" fillId="0" borderId="10" xfId="0" applyNumberFormat="1" applyFont="1" applyFill="1" applyBorder="1" applyAlignment="1">
      <alignment horizontal="center" wrapText="1"/>
    </xf>
    <xf numFmtId="49" fontId="4" fillId="0" borderId="10" xfId="0" applyNumberFormat="1" applyFont="1" applyFill="1" applyBorder="1" applyAlignment="1">
      <alignment horizontal="left" wrapText="1"/>
    </xf>
    <xf numFmtId="0" fontId="8" fillId="0" borderId="10" xfId="0" applyFont="1" applyFill="1" applyBorder="1" applyAlignment="1">
      <alignment horizontal="center" wrapText="1"/>
    </xf>
    <xf numFmtId="0" fontId="8" fillId="0" borderId="10" xfId="0" applyFont="1" applyFill="1" applyBorder="1" applyAlignment="1">
      <alignment horizontal="center"/>
    </xf>
    <xf numFmtId="49" fontId="8" fillId="0" borderId="10" xfId="0" applyNumberFormat="1" applyFont="1" applyFill="1" applyBorder="1" applyAlignment="1">
      <alignment horizontal="center"/>
    </xf>
    <xf numFmtId="49" fontId="8" fillId="0" borderId="10" xfId="0" applyNumberFormat="1" applyFont="1" applyFill="1" applyBorder="1" applyAlignment="1" applyProtection="1">
      <alignment horizontal="left" wrapText="1"/>
      <protection locked="0"/>
    </xf>
    <xf numFmtId="49" fontId="8" fillId="0" borderId="10" xfId="0" applyNumberFormat="1" applyFont="1" applyFill="1" applyBorder="1" applyAlignment="1">
      <alignment horizontal="center" wrapText="1"/>
    </xf>
    <xf numFmtId="49" fontId="8" fillId="0" borderId="10" xfId="0" applyNumberFormat="1" applyFont="1" applyFill="1" applyBorder="1" applyAlignment="1">
      <alignment horizontal="left" wrapText="1"/>
    </xf>
    <xf numFmtId="0" fontId="8" fillId="0" borderId="10" xfId="53" applyFont="1" applyFill="1" applyBorder="1" applyAlignment="1">
      <alignment horizontal="center"/>
      <protection/>
    </xf>
    <xf numFmtId="190" fontId="8" fillId="0" borderId="10" xfId="53" applyNumberFormat="1" applyFont="1" applyFill="1" applyBorder="1" applyAlignment="1" applyProtection="1">
      <alignment horizontal="center"/>
      <protection hidden="1"/>
    </xf>
    <xf numFmtId="166" fontId="8" fillId="0" borderId="10" xfId="53" applyNumberFormat="1" applyFont="1" applyFill="1" applyBorder="1" applyAlignment="1" applyProtection="1">
      <alignment horizontal="center"/>
      <protection hidden="1"/>
    </xf>
    <xf numFmtId="0" fontId="7" fillId="0" borderId="10" xfId="0" applyFont="1" applyFill="1" applyBorder="1" applyAlignment="1">
      <alignment horizontal="center"/>
    </xf>
    <xf numFmtId="0" fontId="7" fillId="0" borderId="10" xfId="0" applyFont="1" applyFill="1" applyBorder="1" applyAlignment="1">
      <alignment horizontal="center"/>
    </xf>
    <xf numFmtId="0" fontId="7"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49" fontId="8" fillId="0" borderId="10" xfId="0" applyNumberFormat="1" applyFont="1" applyFill="1" applyBorder="1" applyAlignment="1">
      <alignment horizontal="center" wrapText="1"/>
    </xf>
    <xf numFmtId="49" fontId="4" fillId="0" borderId="10" xfId="0" applyNumberFormat="1" applyFont="1" applyFill="1" applyBorder="1" applyAlignment="1">
      <alignment horizontal="center" wrapText="1"/>
    </xf>
    <xf numFmtId="0" fontId="8"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0" fontId="13" fillId="0" borderId="10" xfId="0" applyFont="1" applyFill="1" applyBorder="1" applyAlignment="1">
      <alignment horizontal="center" wrapText="1"/>
    </xf>
    <xf numFmtId="49" fontId="13" fillId="0" borderId="10" xfId="0" applyNumberFormat="1" applyFont="1" applyFill="1" applyBorder="1" applyAlignment="1">
      <alignment horizontal="center" wrapText="1"/>
    </xf>
    <xf numFmtId="0" fontId="4" fillId="0" borderId="10" xfId="0" applyFont="1" applyFill="1" applyBorder="1" applyAlignment="1">
      <alignment horizontal="center" wrapText="1"/>
    </xf>
    <xf numFmtId="0" fontId="5" fillId="0" borderId="10" xfId="0" applyFont="1" applyFill="1" applyBorder="1" applyAlignment="1">
      <alignment horizontal="left" wrapText="1"/>
    </xf>
    <xf numFmtId="0" fontId="7" fillId="0" borderId="10" xfId="0" applyFont="1" applyFill="1" applyBorder="1" applyAlignment="1">
      <alignment horizontal="center" wrapText="1"/>
    </xf>
    <xf numFmtId="49" fontId="38" fillId="0" borderId="10" xfId="0" applyNumberFormat="1" applyFont="1" applyFill="1" applyBorder="1" applyAlignment="1">
      <alignment horizontal="center" wrapText="1"/>
    </xf>
    <xf numFmtId="0" fontId="7" fillId="0" borderId="10" xfId="53" applyFont="1" applyFill="1" applyBorder="1" applyAlignment="1">
      <alignment horizontal="center"/>
      <protection/>
    </xf>
    <xf numFmtId="49" fontId="4" fillId="0" borderId="10" xfId="61" applyNumberFormat="1" applyFont="1" applyFill="1" applyBorder="1" applyAlignment="1">
      <alignment horizontal="centerContinuous"/>
    </xf>
    <xf numFmtId="49" fontId="4" fillId="0" borderId="10" xfId="0" applyNumberFormat="1" applyFont="1" applyFill="1" applyBorder="1" applyAlignment="1">
      <alignment horizontal="center"/>
    </xf>
    <xf numFmtId="49" fontId="8" fillId="0" borderId="10" xfId="0" applyNumberFormat="1" applyFont="1" applyFill="1" applyBorder="1" applyAlignment="1">
      <alignment horizontal="left" vertical="center" wrapText="1"/>
    </xf>
    <xf numFmtId="49" fontId="8" fillId="0" borderId="10" xfId="0" applyNumberFormat="1" applyFont="1" applyFill="1" applyBorder="1" applyAlignment="1" applyProtection="1">
      <alignment horizontal="center"/>
      <protection locked="0"/>
    </xf>
    <xf numFmtId="0" fontId="8" fillId="0" borderId="10" xfId="0" applyFont="1" applyFill="1" applyBorder="1" applyAlignment="1">
      <alignment horizontal="left" wrapText="1"/>
    </xf>
    <xf numFmtId="0" fontId="4" fillId="0" borderId="10" xfId="0" applyFont="1" applyFill="1" applyBorder="1" applyAlignment="1">
      <alignment horizontal="center"/>
    </xf>
    <xf numFmtId="49" fontId="4" fillId="0" borderId="10" xfId="61" applyNumberFormat="1" applyFont="1" applyFill="1" applyBorder="1" applyAlignment="1">
      <alignment horizontal="center"/>
    </xf>
    <xf numFmtId="49" fontId="4" fillId="0" borderId="10" xfId="0" applyNumberFormat="1" applyFont="1" applyFill="1" applyBorder="1" applyAlignment="1">
      <alignment horizontal="centerContinuous"/>
    </xf>
    <xf numFmtId="0" fontId="5" fillId="0" borderId="10" xfId="0" applyFont="1" applyFill="1" applyBorder="1" applyAlignment="1">
      <alignment horizontal="center"/>
    </xf>
    <xf numFmtId="49" fontId="5" fillId="0" borderId="10" xfId="0" applyNumberFormat="1" applyFont="1" applyFill="1" applyBorder="1" applyAlignment="1">
      <alignment horizontal="center"/>
    </xf>
    <xf numFmtId="0" fontId="8" fillId="0" borderId="10" xfId="0" applyFont="1" applyFill="1" applyBorder="1" applyAlignment="1">
      <alignment horizontal="center"/>
    </xf>
    <xf numFmtId="0" fontId="8" fillId="0" borderId="10" xfId="0" applyFont="1" applyFill="1" applyBorder="1" applyAlignment="1">
      <alignment horizontal="center" wrapText="1"/>
    </xf>
    <xf numFmtId="0" fontId="13" fillId="0" borderId="10" xfId="0" applyFont="1" applyFill="1" applyBorder="1" applyAlignment="1">
      <alignment horizontal="left" wrapText="1"/>
    </xf>
    <xf numFmtId="171" fontId="5" fillId="0" borderId="10" xfId="0" applyNumberFormat="1" applyFont="1" applyFill="1" applyBorder="1" applyAlignment="1">
      <alignment horizontal="center" wrapText="1"/>
    </xf>
    <xf numFmtId="0" fontId="7" fillId="0" borderId="10" xfId="0" applyFont="1" applyFill="1" applyBorder="1" applyAlignment="1">
      <alignment horizontal="left" wrapText="1"/>
    </xf>
    <xf numFmtId="171" fontId="8" fillId="0" borderId="10" xfId="0" applyNumberFormat="1" applyFont="1" applyFill="1" applyBorder="1" applyAlignment="1">
      <alignment horizontal="center"/>
    </xf>
    <xf numFmtId="0" fontId="7" fillId="0" borderId="12" xfId="0" applyFont="1" applyFill="1" applyBorder="1" applyAlignment="1">
      <alignment horizontal="center" wrapText="1"/>
    </xf>
    <xf numFmtId="49" fontId="7" fillId="0" borderId="12" xfId="0" applyNumberFormat="1" applyFont="1" applyFill="1" applyBorder="1" applyAlignment="1">
      <alignment horizontal="center" wrapText="1"/>
    </xf>
    <xf numFmtId="172" fontId="4" fillId="0" borderId="0" xfId="0" applyNumberFormat="1" applyFont="1" applyFill="1" applyAlignment="1">
      <alignment horizontal="right" wrapText="1"/>
    </xf>
    <xf numFmtId="171" fontId="5" fillId="0" borderId="13" xfId="0" applyNumberFormat="1" applyFont="1" applyFill="1" applyBorder="1" applyAlignment="1">
      <alignment horizontal="right" wrapText="1"/>
    </xf>
    <xf numFmtId="171" fontId="4" fillId="0" borderId="14" xfId="0" applyNumberFormat="1" applyFont="1" applyFill="1" applyBorder="1" applyAlignment="1">
      <alignment horizontal="right"/>
    </xf>
    <xf numFmtId="171" fontId="4" fillId="0" borderId="14" xfId="0" applyNumberFormat="1" applyFont="1" applyFill="1" applyBorder="1" applyAlignment="1">
      <alignment horizontal="right" wrapText="1"/>
    </xf>
    <xf numFmtId="171" fontId="4" fillId="0" borderId="14" xfId="0" applyNumberFormat="1" applyFont="1" applyFill="1" applyBorder="1" applyAlignment="1">
      <alignment horizontal="right" wrapText="1"/>
    </xf>
    <xf numFmtId="171" fontId="8" fillId="0" borderId="14" xfId="0" applyNumberFormat="1" applyFont="1" applyFill="1" applyBorder="1" applyAlignment="1">
      <alignment horizontal="right"/>
    </xf>
    <xf numFmtId="171" fontId="5" fillId="0" borderId="14" xfId="0" applyNumberFormat="1" applyFont="1" applyFill="1" applyBorder="1" applyAlignment="1">
      <alignment horizontal="right" wrapText="1"/>
    </xf>
    <xf numFmtId="171" fontId="8" fillId="0" borderId="14" xfId="0" applyNumberFormat="1" applyFont="1" applyFill="1" applyBorder="1" applyAlignment="1">
      <alignment horizontal="right"/>
    </xf>
    <xf numFmtId="171" fontId="8" fillId="0" borderId="14" xfId="53" applyNumberFormat="1" applyFont="1" applyFill="1" applyBorder="1" applyAlignment="1" applyProtection="1">
      <alignment horizontal="right"/>
      <protection hidden="1"/>
    </xf>
    <xf numFmtId="171" fontId="13" fillId="0" borderId="14" xfId="0" applyNumberFormat="1" applyFont="1" applyFill="1" applyBorder="1" applyAlignment="1">
      <alignment horizontal="right" wrapText="1"/>
    </xf>
    <xf numFmtId="171" fontId="4" fillId="0" borderId="14" xfId="0" applyNumberFormat="1" applyFont="1" applyFill="1" applyBorder="1" applyAlignment="1">
      <alignment horizontal="right" wrapText="1"/>
    </xf>
    <xf numFmtId="171" fontId="4" fillId="0" borderId="14" xfId="0" applyNumberFormat="1" applyFont="1" applyFill="1" applyBorder="1" applyAlignment="1">
      <alignment wrapText="1"/>
    </xf>
    <xf numFmtId="171" fontId="8" fillId="0" borderId="14" xfId="0" applyNumberFormat="1" applyFont="1" applyFill="1" applyBorder="1" applyAlignment="1">
      <alignment horizontal="right"/>
    </xf>
    <xf numFmtId="171" fontId="7" fillId="0" borderId="14" xfId="0" applyNumberFormat="1" applyFont="1" applyFill="1" applyBorder="1" applyAlignment="1">
      <alignment horizontal="right" wrapText="1"/>
    </xf>
    <xf numFmtId="171" fontId="8" fillId="0" borderId="14" xfId="0" applyNumberFormat="1" applyFont="1" applyFill="1" applyBorder="1" applyAlignment="1">
      <alignment horizontal="right" wrapText="1"/>
    </xf>
    <xf numFmtId="171" fontId="8" fillId="0" borderId="14" xfId="0" applyNumberFormat="1" applyFont="1" applyFill="1" applyBorder="1" applyAlignment="1">
      <alignment horizontal="right" wrapText="1"/>
    </xf>
    <xf numFmtId="171" fontId="7" fillId="0" borderId="14" xfId="0" applyNumberFormat="1" applyFont="1" applyFill="1" applyBorder="1" applyAlignment="1">
      <alignment horizontal="right" wrapText="1"/>
    </xf>
    <xf numFmtId="171" fontId="7" fillId="0" borderId="14" xfId="0" applyNumberFormat="1" applyFont="1" applyFill="1" applyBorder="1" applyAlignment="1">
      <alignment horizontal="right"/>
    </xf>
    <xf numFmtId="171" fontId="5" fillId="0" borderId="14" xfId="0" applyNumberFormat="1" applyFont="1" applyFill="1" applyBorder="1" applyAlignment="1">
      <alignment horizontal="right"/>
    </xf>
    <xf numFmtId="171" fontId="7" fillId="0" borderId="15" xfId="0" applyNumberFormat="1" applyFont="1" applyFill="1" applyBorder="1" applyAlignment="1">
      <alignment horizontal="right" wrapText="1"/>
    </xf>
    <xf numFmtId="49" fontId="8" fillId="0" borderId="16" xfId="0" applyNumberFormat="1" applyFont="1" applyFill="1" applyBorder="1" applyAlignment="1">
      <alignment horizontal="center" wrapText="1"/>
    </xf>
    <xf numFmtId="0" fontId="8" fillId="0" borderId="16"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6" xfId="0" applyFont="1" applyFill="1" applyBorder="1" applyAlignment="1">
      <alignment horizontal="center"/>
    </xf>
    <xf numFmtId="49" fontId="5" fillId="0" borderId="17" xfId="0" applyNumberFormat="1" applyFont="1" applyFill="1" applyBorder="1" applyAlignment="1">
      <alignment horizontal="center" vertical="top"/>
    </xf>
    <xf numFmtId="49" fontId="4" fillId="0" borderId="16" xfId="0" applyNumberFormat="1" applyFont="1" applyFill="1" applyBorder="1" applyAlignment="1">
      <alignment horizontal="center" vertical="top"/>
    </xf>
    <xf numFmtId="49" fontId="4" fillId="0" borderId="16" xfId="0" applyNumberFormat="1" applyFont="1" applyFill="1" applyBorder="1" applyAlignment="1">
      <alignment horizontal="center" vertical="top"/>
    </xf>
    <xf numFmtId="49" fontId="7" fillId="0" borderId="16"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top"/>
    </xf>
    <xf numFmtId="49" fontId="7" fillId="0" borderId="16" xfId="0" applyNumberFormat="1" applyFont="1" applyFill="1" applyBorder="1" applyAlignment="1">
      <alignment horizontal="center" vertical="top" wrapText="1"/>
    </xf>
    <xf numFmtId="0" fontId="8" fillId="0" borderId="16" xfId="53" applyFont="1" applyFill="1" applyBorder="1" applyAlignment="1">
      <alignment horizontal="center"/>
      <protection/>
    </xf>
    <xf numFmtId="49" fontId="7" fillId="0" borderId="16" xfId="0" applyNumberFormat="1" applyFont="1" applyFill="1" applyBorder="1" applyAlignment="1">
      <alignment horizontal="center" vertical="top"/>
    </xf>
    <xf numFmtId="49" fontId="8" fillId="0" borderId="16" xfId="0" applyNumberFormat="1" applyFont="1" applyFill="1" applyBorder="1" applyAlignment="1">
      <alignment horizontal="center" vertical="top"/>
    </xf>
    <xf numFmtId="49" fontId="13" fillId="0" borderId="16" xfId="0" applyNumberFormat="1" applyFont="1" applyFill="1" applyBorder="1" applyAlignment="1">
      <alignment horizontal="center" vertical="top"/>
    </xf>
    <xf numFmtId="49" fontId="4" fillId="0" borderId="16" xfId="0" applyNumberFormat="1" applyFont="1" applyFill="1" applyBorder="1" applyAlignment="1">
      <alignment horizontal="center" vertical="top"/>
    </xf>
    <xf numFmtId="49" fontId="8" fillId="0" borderId="16" xfId="0" applyNumberFormat="1" applyFont="1" applyFill="1" applyBorder="1" applyAlignment="1">
      <alignment horizontal="center" vertical="top"/>
    </xf>
    <xf numFmtId="49" fontId="7" fillId="0" borderId="16" xfId="0" applyNumberFormat="1" applyFont="1" applyFill="1" applyBorder="1" applyAlignment="1">
      <alignment horizontal="center" vertical="top"/>
    </xf>
    <xf numFmtId="49" fontId="13" fillId="0" borderId="16" xfId="0" applyNumberFormat="1" applyFont="1" applyFill="1" applyBorder="1" applyAlignment="1">
      <alignment horizontal="center"/>
    </xf>
    <xf numFmtId="49" fontId="4" fillId="0" borderId="16" xfId="0" applyNumberFormat="1" applyFont="1" applyFill="1" applyBorder="1" applyAlignment="1">
      <alignment horizontal="center"/>
    </xf>
    <xf numFmtId="0" fontId="4" fillId="0" borderId="16" xfId="0" applyFont="1" applyFill="1" applyBorder="1" applyAlignment="1">
      <alignment horizontal="center"/>
    </xf>
    <xf numFmtId="49" fontId="4" fillId="0" borderId="16" xfId="0" applyNumberFormat="1" applyFont="1" applyFill="1" applyBorder="1" applyAlignment="1">
      <alignment horizontal="center" vertical="top" wrapText="1"/>
    </xf>
    <xf numFmtId="49" fontId="8" fillId="0" borderId="16" xfId="0" applyNumberFormat="1" applyFont="1" applyFill="1" applyBorder="1" applyAlignment="1">
      <alignment horizontal="center"/>
    </xf>
    <xf numFmtId="0" fontId="7" fillId="0" borderId="16" xfId="0" applyFont="1" applyFill="1" applyBorder="1" applyAlignment="1">
      <alignment horizontal="center"/>
    </xf>
    <xf numFmtId="49" fontId="5" fillId="0" borderId="16" xfId="0" applyNumberFormat="1" applyFont="1" applyFill="1" applyBorder="1" applyAlignment="1">
      <alignment horizontal="center" vertical="center"/>
    </xf>
    <xf numFmtId="49" fontId="7" fillId="0" borderId="18" xfId="0" applyNumberFormat="1" applyFont="1" applyFill="1" applyBorder="1" applyAlignment="1">
      <alignment horizontal="center" vertical="top"/>
    </xf>
    <xf numFmtId="0" fontId="4" fillId="0" borderId="0" xfId="0" applyFont="1" applyFill="1" applyAlignment="1">
      <alignment horizontal="center"/>
    </xf>
    <xf numFmtId="49" fontId="4" fillId="0" borderId="0" xfId="0" applyNumberFormat="1" applyFont="1" applyFill="1" applyAlignment="1">
      <alignment horizontal="center"/>
    </xf>
    <xf numFmtId="0" fontId="4" fillId="0" borderId="10" xfId="0" applyFont="1" applyFill="1" applyBorder="1" applyAlignment="1">
      <alignment horizontal="left"/>
    </xf>
    <xf numFmtId="0" fontId="8" fillId="0" borderId="10" xfId="0" applyFont="1" applyFill="1" applyBorder="1" applyAlignment="1">
      <alignment horizontal="left"/>
    </xf>
    <xf numFmtId="0" fontId="5" fillId="0" borderId="0" xfId="0" applyFont="1" applyFill="1" applyBorder="1" applyAlignment="1">
      <alignment horizontal="left" wrapText="1"/>
    </xf>
    <xf numFmtId="0" fontId="5" fillId="0" borderId="11" xfId="0" applyFont="1" applyFill="1" applyBorder="1" applyAlignment="1">
      <alignment horizontal="left" wrapText="1"/>
    </xf>
    <xf numFmtId="189" fontId="8" fillId="0" borderId="10" xfId="53" applyNumberFormat="1" applyFont="1" applyFill="1" applyBorder="1" applyAlignment="1" applyProtection="1">
      <alignment horizontal="left" wrapText="1"/>
      <protection hidden="1"/>
    </xf>
    <xf numFmtId="0" fontId="4" fillId="0" borderId="10" xfId="0" applyFont="1" applyFill="1" applyBorder="1" applyAlignment="1">
      <alignment horizontal="left" wrapText="1"/>
    </xf>
    <xf numFmtId="0" fontId="7" fillId="0" borderId="10" xfId="0" applyFont="1" applyFill="1" applyBorder="1" applyAlignment="1">
      <alignment horizontal="left" wrapText="1"/>
    </xf>
    <xf numFmtId="0" fontId="8" fillId="0" borderId="10" xfId="0" applyFont="1" applyFill="1" applyBorder="1" applyAlignment="1">
      <alignment horizontal="left"/>
    </xf>
    <xf numFmtId="0" fontId="8" fillId="0" borderId="10" xfId="0" applyNumberFormat="1" applyFont="1" applyFill="1" applyBorder="1" applyAlignment="1">
      <alignment horizontal="left" wrapText="1"/>
    </xf>
    <xf numFmtId="0" fontId="7" fillId="0" borderId="12" xfId="0" applyFont="1" applyFill="1" applyBorder="1" applyAlignment="1">
      <alignment horizontal="left" wrapText="1"/>
    </xf>
    <xf numFmtId="49" fontId="8" fillId="0" borderId="10" xfId="0" applyNumberFormat="1" applyFont="1" applyFill="1" applyBorder="1" applyAlignment="1">
      <alignment horizontal="left"/>
    </xf>
    <xf numFmtId="0" fontId="39" fillId="0" borderId="0" xfId="0" applyFont="1" applyFill="1" applyBorder="1" applyAlignment="1">
      <alignment/>
    </xf>
    <xf numFmtId="0" fontId="13" fillId="0" borderId="0" xfId="0" applyFont="1" applyFill="1" applyAlignment="1">
      <alignment wrapText="1"/>
    </xf>
    <xf numFmtId="49" fontId="8" fillId="0" borderId="19" xfId="0" applyNumberFormat="1" applyFont="1" applyFill="1" applyBorder="1" applyAlignment="1">
      <alignment horizontal="center"/>
    </xf>
    <xf numFmtId="171" fontId="4" fillId="0" borderId="20" xfId="0" applyNumberFormat="1" applyFont="1" applyFill="1" applyBorder="1" applyAlignment="1">
      <alignment horizontal="right" wrapText="1"/>
    </xf>
    <xf numFmtId="0" fontId="4" fillId="0" borderId="10" xfId="0" applyFont="1" applyFill="1" applyBorder="1" applyAlignment="1">
      <alignment horizontal="justify" wrapText="1"/>
    </xf>
    <xf numFmtId="49" fontId="15" fillId="0" borderId="0" xfId="0" applyNumberFormat="1" applyFont="1" applyFill="1" applyAlignment="1">
      <alignment horizontal="center"/>
    </xf>
    <xf numFmtId="0" fontId="0" fillId="0" borderId="0" xfId="0" applyAlignment="1">
      <alignment horizontal="center"/>
    </xf>
    <xf numFmtId="0" fontId="0" fillId="0" borderId="0" xfId="0" applyAlignment="1">
      <alignment/>
    </xf>
    <xf numFmtId="49" fontId="33" fillId="0" borderId="0" xfId="0" applyNumberFormat="1" applyFont="1" applyFill="1" applyAlignment="1">
      <alignment horizontal="center" vertical="top"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172" fontId="4" fillId="0" borderId="23" xfId="0" applyNumberFormat="1" applyFont="1" applyFill="1" applyBorder="1" applyAlignment="1">
      <alignment horizontal="center" vertical="center" wrapText="1"/>
    </xf>
    <xf numFmtId="0" fontId="4" fillId="0" borderId="23" xfId="0" applyFont="1" applyFill="1" applyBorder="1" applyAlignment="1">
      <alignment horizontal="center" vertical="center" wrapText="1"/>
    </xf>
    <xf numFmtId="49" fontId="33" fillId="0" borderId="0" xfId="0" applyNumberFormat="1" applyFont="1" applyFill="1" applyAlignment="1">
      <alignment horizontal="center" wrapText="1"/>
    </xf>
    <xf numFmtId="0" fontId="15" fillId="0" borderId="0" xfId="0" applyFont="1" applyFill="1" applyAlignment="1">
      <alignment horizontal="center"/>
    </xf>
    <xf numFmtId="0" fontId="0" fillId="0" borderId="0" xfId="0" applyFill="1" applyAlignment="1">
      <alignment horizontal="center"/>
    </xf>
    <xf numFmtId="49" fontId="15" fillId="0" borderId="0" xfId="0" applyNumberFormat="1" applyFont="1" applyFill="1" applyAlignment="1">
      <alignment horizontal="center" wrapText="1"/>
    </xf>
    <xf numFmtId="0" fontId="0" fillId="0" borderId="0" xfId="0" applyFill="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FFAFD"/>
      <rgbColor rgb="00FCDCE0"/>
      <rgbColor rgb="00FFD9D9"/>
      <rgbColor rgb="0000FF00"/>
      <rgbColor rgb="000000FF"/>
      <rgbColor rgb="00FFFF00"/>
      <rgbColor rgb="00FFDDFF"/>
      <rgbColor rgb="0000FFFF"/>
      <rgbColor rgb="00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C9D6FF"/>
      <rgbColor rgb="0033CCCC"/>
      <rgbColor rgb="0099CC00"/>
      <rgbColor rgb="00FFCC00"/>
      <rgbColor rgb="00FF9900"/>
      <rgbColor rgb="00FF6600"/>
      <rgbColor rgb="00666699"/>
      <rgbColor rgb="00969696"/>
      <rgbColor rgb="00003366"/>
      <rgbColor rgb="00C6ECD9"/>
      <rgbColor rgb="00003300"/>
      <rgbColor rgb="00333300"/>
      <rgbColor rgb="00993300"/>
      <rgbColor rgb="00993366"/>
      <rgbColor rgb="00D9D9F3"/>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410</xdr:row>
      <xdr:rowOff>0</xdr:rowOff>
    </xdr:from>
    <xdr:to>
      <xdr:col>0</xdr:col>
      <xdr:colOff>0</xdr:colOff>
      <xdr:row>410</xdr:row>
      <xdr:rowOff>0</xdr:rowOff>
    </xdr:to>
    <xdr:sp>
      <xdr:nvSpPr>
        <xdr:cNvPr id="1" name="Line 10"/>
        <xdr:cNvSpPr>
          <a:spLocks/>
        </xdr:cNvSpPr>
      </xdr:nvSpPr>
      <xdr:spPr>
        <a:xfrm>
          <a:off x="0" y="141970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204"/>
  <sheetViews>
    <sheetView tabSelected="1" view="pageBreakPreview" zoomScale="120" zoomScaleNormal="114" zoomScaleSheetLayoutView="120" zoomScalePageLayoutView="0" workbookViewId="0" topLeftCell="A1">
      <selection activeCell="P16" sqref="P16"/>
    </sheetView>
  </sheetViews>
  <sheetFormatPr defaultColWidth="9.00390625" defaultRowHeight="12.75"/>
  <cols>
    <col min="1" max="1" width="6.125" style="5" bestFit="1" customWidth="1"/>
    <col min="2" max="2" width="41.25390625" style="24" customWidth="1"/>
    <col min="3" max="3" width="5.375" style="2" customWidth="1"/>
    <col min="4" max="4" width="4.125" style="3" customWidth="1"/>
    <col min="5" max="5" width="4.375" style="3" customWidth="1"/>
    <col min="6" max="6" width="9.25390625" style="3" bestFit="1" customWidth="1"/>
    <col min="7" max="7" width="4.875" style="3" customWidth="1"/>
    <col min="8" max="8" width="11.375" style="20" customWidth="1"/>
    <col min="9" max="9" width="2.25390625" style="4" customWidth="1"/>
    <col min="10" max="16384" width="9.125" style="4" customWidth="1"/>
  </cols>
  <sheetData>
    <row r="1" spans="4:8" ht="18.75">
      <c r="D1" s="163" t="s">
        <v>520</v>
      </c>
      <c r="E1" s="164"/>
      <c r="F1" s="164"/>
      <c r="G1" s="164"/>
      <c r="H1" s="164"/>
    </row>
    <row r="2" spans="4:8" ht="18.75" customHeight="1">
      <c r="D2" s="165" t="s">
        <v>594</v>
      </c>
      <c r="E2" s="166"/>
      <c r="F2" s="166"/>
      <c r="G2" s="166"/>
      <c r="H2" s="166"/>
    </row>
    <row r="3" spans="4:8" ht="18.75" customHeight="1">
      <c r="D3" s="165" t="s">
        <v>595</v>
      </c>
      <c r="E3" s="166"/>
      <c r="F3" s="166"/>
      <c r="G3" s="166"/>
      <c r="H3" s="166"/>
    </row>
    <row r="4" spans="3:9" ht="18.75">
      <c r="C4" s="153" t="s">
        <v>177</v>
      </c>
      <c r="D4" s="154"/>
      <c r="E4" s="154"/>
      <c r="F4" s="154"/>
      <c r="G4" s="154"/>
      <c r="H4" s="154"/>
      <c r="I4" s="155"/>
    </row>
    <row r="6" spans="2:8" ht="18.75">
      <c r="B6" s="23"/>
      <c r="D6" s="163" t="s">
        <v>253</v>
      </c>
      <c r="E6" s="164"/>
      <c r="F6" s="164"/>
      <c r="G6" s="164"/>
      <c r="H6" s="164"/>
    </row>
    <row r="7" spans="2:8" ht="18.75" customHeight="1">
      <c r="B7" s="23"/>
      <c r="D7" s="165" t="s">
        <v>594</v>
      </c>
      <c r="E7" s="166"/>
      <c r="F7" s="166"/>
      <c r="G7" s="166"/>
      <c r="H7" s="166"/>
    </row>
    <row r="8" spans="2:8" ht="18.75" customHeight="1">
      <c r="B8" s="23"/>
      <c r="D8" s="165" t="s">
        <v>595</v>
      </c>
      <c r="E8" s="166"/>
      <c r="F8" s="166"/>
      <c r="G8" s="166"/>
      <c r="H8" s="166"/>
    </row>
    <row r="9" spans="2:8" ht="18.75">
      <c r="B9" s="23"/>
      <c r="D9" s="153" t="s">
        <v>409</v>
      </c>
      <c r="E9" s="164"/>
      <c r="F9" s="164"/>
      <c r="G9" s="164"/>
      <c r="H9" s="164"/>
    </row>
    <row r="10" spans="2:8" ht="18.75">
      <c r="B10" s="23"/>
      <c r="E10" s="22"/>
      <c r="F10" s="22"/>
      <c r="G10" s="22"/>
      <c r="H10" s="36"/>
    </row>
    <row r="11" spans="2:8" ht="18.75">
      <c r="B11" s="23"/>
      <c r="E11" s="22"/>
      <c r="F11" s="22"/>
      <c r="G11" s="22"/>
      <c r="H11" s="36"/>
    </row>
    <row r="13" spans="1:8" ht="18.75" customHeight="1">
      <c r="A13" s="162" t="s">
        <v>576</v>
      </c>
      <c r="B13" s="162"/>
      <c r="C13" s="162"/>
      <c r="D13" s="162"/>
      <c r="E13" s="162"/>
      <c r="F13" s="162"/>
      <c r="G13" s="162"/>
      <c r="H13" s="162"/>
    </row>
    <row r="14" spans="1:8" ht="42.75" customHeight="1">
      <c r="A14" s="156" t="s">
        <v>690</v>
      </c>
      <c r="B14" s="156"/>
      <c r="C14" s="156"/>
      <c r="D14" s="156"/>
      <c r="E14" s="156"/>
      <c r="F14" s="156"/>
      <c r="G14" s="156"/>
      <c r="H14" s="156"/>
    </row>
    <row r="15" spans="1:8" ht="15.75">
      <c r="A15" s="6"/>
      <c r="B15" s="139"/>
      <c r="C15" s="6"/>
      <c r="D15" s="6"/>
      <c r="E15" s="6"/>
      <c r="F15" s="6"/>
      <c r="G15" s="6"/>
      <c r="H15" s="21" t="s">
        <v>541</v>
      </c>
    </row>
    <row r="16" spans="1:8" ht="12.75" customHeight="1">
      <c r="A16" s="159" t="s">
        <v>519</v>
      </c>
      <c r="B16" s="157" t="s">
        <v>477</v>
      </c>
      <c r="C16" s="161" t="s">
        <v>533</v>
      </c>
      <c r="D16" s="159" t="s">
        <v>474</v>
      </c>
      <c r="E16" s="159" t="s">
        <v>292</v>
      </c>
      <c r="F16" s="159" t="s">
        <v>475</v>
      </c>
      <c r="G16" s="159" t="s">
        <v>476</v>
      </c>
      <c r="H16" s="160" t="s">
        <v>689</v>
      </c>
    </row>
    <row r="17" spans="1:8" s="26" customFormat="1" ht="12.75">
      <c r="A17" s="159"/>
      <c r="B17" s="158"/>
      <c r="C17" s="161"/>
      <c r="D17" s="159"/>
      <c r="E17" s="159"/>
      <c r="F17" s="159"/>
      <c r="G17" s="159"/>
      <c r="H17" s="160"/>
    </row>
    <row r="18" spans="1:8" s="1" customFormat="1" ht="12.75">
      <c r="A18" s="114" t="s">
        <v>469</v>
      </c>
      <c r="B18" s="140" t="s">
        <v>483</v>
      </c>
      <c r="C18" s="37">
        <v>901</v>
      </c>
      <c r="D18" s="38"/>
      <c r="E18" s="38"/>
      <c r="F18" s="38"/>
      <c r="G18" s="38"/>
      <c r="H18" s="91">
        <f>H19+H33</f>
        <v>132638</v>
      </c>
    </row>
    <row r="19" spans="1:8" ht="12.75">
      <c r="A19" s="115"/>
      <c r="B19" s="42" t="s">
        <v>524</v>
      </c>
      <c r="C19" s="39">
        <v>901</v>
      </c>
      <c r="D19" s="40" t="s">
        <v>600</v>
      </c>
      <c r="E19" s="40"/>
      <c r="F19" s="40"/>
      <c r="G19" s="40"/>
      <c r="H19" s="92">
        <f>H20+H28</f>
        <v>121451</v>
      </c>
    </row>
    <row r="20" spans="1:8" ht="51">
      <c r="A20" s="115"/>
      <c r="B20" s="42" t="s">
        <v>135</v>
      </c>
      <c r="C20" s="39">
        <v>901</v>
      </c>
      <c r="D20" s="40" t="s">
        <v>600</v>
      </c>
      <c r="E20" s="40" t="s">
        <v>486</v>
      </c>
      <c r="F20" s="40"/>
      <c r="G20" s="40"/>
      <c r="H20" s="93">
        <f>H21</f>
        <v>120551</v>
      </c>
    </row>
    <row r="21" spans="1:8" ht="51">
      <c r="A21" s="115"/>
      <c r="B21" s="41" t="s">
        <v>680</v>
      </c>
      <c r="C21" s="39">
        <v>901</v>
      </c>
      <c r="D21" s="40" t="s">
        <v>600</v>
      </c>
      <c r="E21" s="40" t="s">
        <v>486</v>
      </c>
      <c r="F21" s="40" t="s">
        <v>681</v>
      </c>
      <c r="G21" s="40"/>
      <c r="H21" s="93">
        <f>H22+H24+H26</f>
        <v>120551</v>
      </c>
    </row>
    <row r="22" spans="1:8" ht="12.75">
      <c r="A22" s="115"/>
      <c r="B22" s="42" t="s">
        <v>302</v>
      </c>
      <c r="C22" s="39">
        <v>901</v>
      </c>
      <c r="D22" s="40" t="s">
        <v>600</v>
      </c>
      <c r="E22" s="40" t="s">
        <v>486</v>
      </c>
      <c r="F22" s="40" t="s">
        <v>303</v>
      </c>
      <c r="G22" s="40"/>
      <c r="H22" s="93">
        <f>H23</f>
        <v>106381</v>
      </c>
    </row>
    <row r="23" spans="1:8" ht="25.5">
      <c r="A23" s="115"/>
      <c r="B23" s="42" t="s">
        <v>669</v>
      </c>
      <c r="C23" s="39">
        <v>901</v>
      </c>
      <c r="D23" s="40" t="s">
        <v>600</v>
      </c>
      <c r="E23" s="40" t="s">
        <v>486</v>
      </c>
      <c r="F23" s="40" t="s">
        <v>303</v>
      </c>
      <c r="G23" s="40" t="s">
        <v>670</v>
      </c>
      <c r="H23" s="93">
        <v>106381</v>
      </c>
    </row>
    <row r="24" spans="1:8" ht="25.5">
      <c r="A24" s="115"/>
      <c r="B24" s="42" t="s">
        <v>663</v>
      </c>
      <c r="C24" s="39">
        <v>901</v>
      </c>
      <c r="D24" s="40" t="s">
        <v>600</v>
      </c>
      <c r="E24" s="40" t="s">
        <v>486</v>
      </c>
      <c r="F24" s="40" t="s">
        <v>662</v>
      </c>
      <c r="G24" s="40"/>
      <c r="H24" s="93">
        <f>H25</f>
        <v>1377</v>
      </c>
    </row>
    <row r="25" spans="1:8" ht="25.5">
      <c r="A25" s="115"/>
      <c r="B25" s="42" t="s">
        <v>669</v>
      </c>
      <c r="C25" s="39">
        <v>901</v>
      </c>
      <c r="D25" s="40" t="s">
        <v>600</v>
      </c>
      <c r="E25" s="40" t="s">
        <v>486</v>
      </c>
      <c r="F25" s="40" t="s">
        <v>662</v>
      </c>
      <c r="G25" s="40" t="s">
        <v>670</v>
      </c>
      <c r="H25" s="93">
        <v>1377</v>
      </c>
    </row>
    <row r="26" spans="1:8" ht="25.5">
      <c r="A26" s="115"/>
      <c r="B26" s="42" t="s">
        <v>660</v>
      </c>
      <c r="C26" s="39">
        <v>901</v>
      </c>
      <c r="D26" s="40" t="s">
        <v>600</v>
      </c>
      <c r="E26" s="40" t="s">
        <v>486</v>
      </c>
      <c r="F26" s="40" t="s">
        <v>661</v>
      </c>
      <c r="G26" s="40"/>
      <c r="H26" s="93">
        <f>H27</f>
        <v>12793</v>
      </c>
    </row>
    <row r="27" spans="1:8" ht="25.5">
      <c r="A27" s="115"/>
      <c r="B27" s="42" t="s">
        <v>669</v>
      </c>
      <c r="C27" s="39">
        <v>901</v>
      </c>
      <c r="D27" s="40" t="s">
        <v>600</v>
      </c>
      <c r="E27" s="40" t="s">
        <v>486</v>
      </c>
      <c r="F27" s="40" t="s">
        <v>661</v>
      </c>
      <c r="G27" s="40" t="s">
        <v>670</v>
      </c>
      <c r="H27" s="93">
        <v>12793</v>
      </c>
    </row>
    <row r="28" spans="1:8" ht="12.75">
      <c r="A28" s="116"/>
      <c r="B28" s="42" t="s">
        <v>601</v>
      </c>
      <c r="C28" s="32">
        <v>901</v>
      </c>
      <c r="D28" s="33" t="s">
        <v>600</v>
      </c>
      <c r="E28" s="33" t="s">
        <v>510</v>
      </c>
      <c r="F28" s="33"/>
      <c r="G28" s="33"/>
      <c r="H28" s="93">
        <f>H29</f>
        <v>900</v>
      </c>
    </row>
    <row r="29" spans="1:8" ht="39.75" customHeight="1">
      <c r="A29" s="116"/>
      <c r="B29" s="41" t="s">
        <v>65</v>
      </c>
      <c r="C29" s="32">
        <v>901</v>
      </c>
      <c r="D29" s="33" t="s">
        <v>600</v>
      </c>
      <c r="E29" s="33" t="s">
        <v>510</v>
      </c>
      <c r="F29" s="43" t="s">
        <v>327</v>
      </c>
      <c r="G29" s="33"/>
      <c r="H29" s="95">
        <f>H30</f>
        <v>900</v>
      </c>
    </row>
    <row r="30" spans="1:8" ht="25.5">
      <c r="A30" s="116"/>
      <c r="B30" s="41" t="s">
        <v>66</v>
      </c>
      <c r="C30" s="32">
        <v>901</v>
      </c>
      <c r="D30" s="33" t="s">
        <v>600</v>
      </c>
      <c r="E30" s="33" t="s">
        <v>510</v>
      </c>
      <c r="F30" s="43" t="s">
        <v>328</v>
      </c>
      <c r="G30" s="33"/>
      <c r="H30" s="95">
        <f>H31</f>
        <v>900</v>
      </c>
    </row>
    <row r="31" spans="1:8" ht="25.5">
      <c r="A31" s="116"/>
      <c r="B31" s="41" t="s">
        <v>584</v>
      </c>
      <c r="C31" s="32">
        <v>901</v>
      </c>
      <c r="D31" s="33" t="s">
        <v>600</v>
      </c>
      <c r="E31" s="33" t="s">
        <v>510</v>
      </c>
      <c r="F31" s="43" t="s">
        <v>534</v>
      </c>
      <c r="G31" s="33"/>
      <c r="H31" s="95">
        <f>H32</f>
        <v>900</v>
      </c>
    </row>
    <row r="32" spans="1:8" ht="12.75">
      <c r="A32" s="116"/>
      <c r="B32" s="41" t="s">
        <v>153</v>
      </c>
      <c r="C32" s="32">
        <v>901</v>
      </c>
      <c r="D32" s="33" t="s">
        <v>600</v>
      </c>
      <c r="E32" s="33" t="s">
        <v>510</v>
      </c>
      <c r="F32" s="43" t="s">
        <v>534</v>
      </c>
      <c r="G32" s="43" t="s">
        <v>306</v>
      </c>
      <c r="H32" s="93">
        <v>900</v>
      </c>
    </row>
    <row r="33" spans="1:8" s="27" customFormat="1" ht="12.75">
      <c r="A33" s="115"/>
      <c r="B33" s="42" t="s">
        <v>187</v>
      </c>
      <c r="C33" s="39">
        <v>901</v>
      </c>
      <c r="D33" s="40" t="s">
        <v>466</v>
      </c>
      <c r="E33" s="40"/>
      <c r="F33" s="40"/>
      <c r="G33" s="40"/>
      <c r="H33" s="93">
        <f>H34+H38</f>
        <v>11187</v>
      </c>
    </row>
    <row r="34" spans="1:8" s="27" customFormat="1" ht="12.75">
      <c r="A34" s="115"/>
      <c r="B34" s="42" t="s">
        <v>437</v>
      </c>
      <c r="C34" s="39">
        <v>901</v>
      </c>
      <c r="D34" s="40" t="s">
        <v>466</v>
      </c>
      <c r="E34" s="40" t="s">
        <v>600</v>
      </c>
      <c r="F34" s="40"/>
      <c r="G34" s="40"/>
      <c r="H34" s="93">
        <f>H35</f>
        <v>4411</v>
      </c>
    </row>
    <row r="35" spans="1:8" s="27" customFormat="1" ht="12.75">
      <c r="A35" s="115"/>
      <c r="B35" s="42" t="s">
        <v>187</v>
      </c>
      <c r="C35" s="39">
        <v>901</v>
      </c>
      <c r="D35" s="40" t="s">
        <v>466</v>
      </c>
      <c r="E35" s="40" t="s">
        <v>600</v>
      </c>
      <c r="F35" s="40" t="s">
        <v>186</v>
      </c>
      <c r="G35" s="40"/>
      <c r="H35" s="93">
        <f>H36</f>
        <v>4411</v>
      </c>
    </row>
    <row r="36" spans="1:8" s="27" customFormat="1" ht="25.5">
      <c r="A36" s="115"/>
      <c r="B36" s="42" t="s">
        <v>155</v>
      </c>
      <c r="C36" s="39">
        <v>901</v>
      </c>
      <c r="D36" s="40" t="s">
        <v>466</v>
      </c>
      <c r="E36" s="40" t="s">
        <v>600</v>
      </c>
      <c r="F36" s="40" t="s">
        <v>185</v>
      </c>
      <c r="G36" s="40"/>
      <c r="H36" s="93">
        <f>H37</f>
        <v>4411</v>
      </c>
    </row>
    <row r="37" spans="1:8" s="27" customFormat="1" ht="25.5">
      <c r="A37" s="115"/>
      <c r="B37" s="42" t="s">
        <v>669</v>
      </c>
      <c r="C37" s="39">
        <v>901</v>
      </c>
      <c r="D37" s="40" t="s">
        <v>466</v>
      </c>
      <c r="E37" s="40" t="s">
        <v>600</v>
      </c>
      <c r="F37" s="40" t="s">
        <v>185</v>
      </c>
      <c r="G37" s="40" t="s">
        <v>670</v>
      </c>
      <c r="H37" s="93">
        <v>4411</v>
      </c>
    </row>
    <row r="38" spans="1:8" s="27" customFormat="1" ht="12.75">
      <c r="A38" s="115"/>
      <c r="B38" s="42" t="s">
        <v>438</v>
      </c>
      <c r="C38" s="39">
        <v>901</v>
      </c>
      <c r="D38" s="40" t="s">
        <v>466</v>
      </c>
      <c r="E38" s="40" t="s">
        <v>490</v>
      </c>
      <c r="F38" s="40"/>
      <c r="G38" s="40"/>
      <c r="H38" s="93">
        <f>H39</f>
        <v>6776</v>
      </c>
    </row>
    <row r="39" spans="1:8" s="27" customFormat="1" ht="12.75">
      <c r="A39" s="115"/>
      <c r="B39" s="42" t="s">
        <v>187</v>
      </c>
      <c r="C39" s="39">
        <v>901</v>
      </c>
      <c r="D39" s="40" t="s">
        <v>466</v>
      </c>
      <c r="E39" s="40" t="s">
        <v>490</v>
      </c>
      <c r="F39" s="40" t="s">
        <v>186</v>
      </c>
      <c r="G39" s="40"/>
      <c r="H39" s="93">
        <f>H40</f>
        <v>6776</v>
      </c>
    </row>
    <row r="40" spans="1:8" s="27" customFormat="1" ht="25.5">
      <c r="A40" s="115"/>
      <c r="B40" s="42" t="s">
        <v>634</v>
      </c>
      <c r="C40" s="39">
        <v>901</v>
      </c>
      <c r="D40" s="40" t="s">
        <v>466</v>
      </c>
      <c r="E40" s="40" t="s">
        <v>490</v>
      </c>
      <c r="F40" s="40" t="s">
        <v>633</v>
      </c>
      <c r="G40" s="40"/>
      <c r="H40" s="93">
        <f>H41</f>
        <v>6776</v>
      </c>
    </row>
    <row r="41" spans="1:8" s="27" customFormat="1" ht="25.5">
      <c r="A41" s="115"/>
      <c r="B41" s="42" t="s">
        <v>669</v>
      </c>
      <c r="C41" s="39">
        <v>901</v>
      </c>
      <c r="D41" s="40" t="s">
        <v>466</v>
      </c>
      <c r="E41" s="40" t="s">
        <v>490</v>
      </c>
      <c r="F41" s="40" t="s">
        <v>633</v>
      </c>
      <c r="G41" s="40" t="s">
        <v>670</v>
      </c>
      <c r="H41" s="93">
        <v>6776</v>
      </c>
    </row>
    <row r="42" spans="1:8" ht="38.25">
      <c r="A42" s="118" t="s">
        <v>473</v>
      </c>
      <c r="B42" s="68" t="s">
        <v>482</v>
      </c>
      <c r="C42" s="45">
        <v>922</v>
      </c>
      <c r="D42" s="46"/>
      <c r="E42" s="46"/>
      <c r="F42" s="46"/>
      <c r="G42" s="46"/>
      <c r="H42" s="96">
        <f>H43</f>
        <v>7660</v>
      </c>
    </row>
    <row r="43" spans="1:8" ht="12.75">
      <c r="A43" s="115"/>
      <c r="B43" s="47" t="s">
        <v>524</v>
      </c>
      <c r="C43" s="40">
        <v>922</v>
      </c>
      <c r="D43" s="40" t="s">
        <v>600</v>
      </c>
      <c r="E43" s="40"/>
      <c r="F43" s="40"/>
      <c r="G43" s="40"/>
      <c r="H43" s="93">
        <f>H44</f>
        <v>7660</v>
      </c>
    </row>
    <row r="44" spans="1:8" ht="25.5">
      <c r="A44" s="115"/>
      <c r="B44" s="47" t="s">
        <v>443</v>
      </c>
      <c r="C44" s="40">
        <v>922</v>
      </c>
      <c r="D44" s="40" t="s">
        <v>600</v>
      </c>
      <c r="E44" s="40" t="s">
        <v>502</v>
      </c>
      <c r="F44" s="40"/>
      <c r="G44" s="40"/>
      <c r="H44" s="93">
        <f>H45+H50</f>
        <v>7660</v>
      </c>
    </row>
    <row r="45" spans="1:8" ht="51">
      <c r="A45" s="115"/>
      <c r="B45" s="41" t="s">
        <v>680</v>
      </c>
      <c r="C45" s="40">
        <v>922</v>
      </c>
      <c r="D45" s="40" t="s">
        <v>600</v>
      </c>
      <c r="E45" s="40" t="s">
        <v>502</v>
      </c>
      <c r="F45" s="40" t="s">
        <v>681</v>
      </c>
      <c r="G45" s="40"/>
      <c r="H45" s="93">
        <f>H46+H48</f>
        <v>7460</v>
      </c>
    </row>
    <row r="46" spans="1:8" ht="12.75">
      <c r="A46" s="115"/>
      <c r="B46" s="42" t="s">
        <v>302</v>
      </c>
      <c r="C46" s="40">
        <v>922</v>
      </c>
      <c r="D46" s="40" t="s">
        <v>600</v>
      </c>
      <c r="E46" s="40" t="s">
        <v>502</v>
      </c>
      <c r="F46" s="40" t="s">
        <v>303</v>
      </c>
      <c r="G46" s="40"/>
      <c r="H46" s="93">
        <f>H47</f>
        <v>5588</v>
      </c>
    </row>
    <row r="47" spans="1:8" ht="25.5">
      <c r="A47" s="115"/>
      <c r="B47" s="42" t="s">
        <v>669</v>
      </c>
      <c r="C47" s="40">
        <v>922</v>
      </c>
      <c r="D47" s="40" t="s">
        <v>600</v>
      </c>
      <c r="E47" s="40" t="s">
        <v>502</v>
      </c>
      <c r="F47" s="40" t="s">
        <v>303</v>
      </c>
      <c r="G47" s="40" t="s">
        <v>670</v>
      </c>
      <c r="H47" s="93">
        <v>5588</v>
      </c>
    </row>
    <row r="48" spans="1:8" ht="25.5">
      <c r="A48" s="115"/>
      <c r="B48" s="42" t="s">
        <v>664</v>
      </c>
      <c r="C48" s="40">
        <v>922</v>
      </c>
      <c r="D48" s="40" t="s">
        <v>600</v>
      </c>
      <c r="E48" s="40" t="s">
        <v>502</v>
      </c>
      <c r="F48" s="40" t="s">
        <v>665</v>
      </c>
      <c r="G48" s="40"/>
      <c r="H48" s="93">
        <f>H49</f>
        <v>1872</v>
      </c>
    </row>
    <row r="49" spans="1:8" ht="25.5">
      <c r="A49" s="115"/>
      <c r="B49" s="42" t="s">
        <v>669</v>
      </c>
      <c r="C49" s="40">
        <v>922</v>
      </c>
      <c r="D49" s="40" t="s">
        <v>600</v>
      </c>
      <c r="E49" s="40" t="s">
        <v>502</v>
      </c>
      <c r="F49" s="40" t="s">
        <v>665</v>
      </c>
      <c r="G49" s="40" t="s">
        <v>670</v>
      </c>
      <c r="H49" s="93">
        <v>1872</v>
      </c>
    </row>
    <row r="50" spans="1:8" ht="12.75">
      <c r="A50" s="116"/>
      <c r="B50" s="31" t="s">
        <v>280</v>
      </c>
      <c r="C50" s="40">
        <v>922</v>
      </c>
      <c r="D50" s="40" t="s">
        <v>600</v>
      </c>
      <c r="E50" s="40" t="s">
        <v>502</v>
      </c>
      <c r="F50" s="33" t="s">
        <v>279</v>
      </c>
      <c r="G50" s="33"/>
      <c r="H50" s="93">
        <f>H51</f>
        <v>200</v>
      </c>
    </row>
    <row r="51" spans="1:8" ht="51">
      <c r="A51" s="116"/>
      <c r="B51" s="31" t="s">
        <v>283</v>
      </c>
      <c r="C51" s="33">
        <v>922</v>
      </c>
      <c r="D51" s="33" t="s">
        <v>600</v>
      </c>
      <c r="E51" s="33" t="s">
        <v>502</v>
      </c>
      <c r="F51" s="33" t="s">
        <v>281</v>
      </c>
      <c r="G51" s="33"/>
      <c r="H51" s="93">
        <f>H52</f>
        <v>200</v>
      </c>
    </row>
    <row r="52" spans="1:8" ht="25.5">
      <c r="A52" s="116"/>
      <c r="B52" s="31" t="s">
        <v>285</v>
      </c>
      <c r="C52" s="33">
        <v>922</v>
      </c>
      <c r="D52" s="33" t="s">
        <v>600</v>
      </c>
      <c r="E52" s="33" t="s">
        <v>502</v>
      </c>
      <c r="F52" s="33" t="s">
        <v>282</v>
      </c>
      <c r="G52" s="33"/>
      <c r="H52" s="93">
        <f>H53</f>
        <v>200</v>
      </c>
    </row>
    <row r="53" spans="1:8" ht="25.5">
      <c r="A53" s="116"/>
      <c r="B53" s="31" t="s">
        <v>669</v>
      </c>
      <c r="C53" s="33">
        <v>922</v>
      </c>
      <c r="D53" s="33" t="s">
        <v>600</v>
      </c>
      <c r="E53" s="33" t="s">
        <v>502</v>
      </c>
      <c r="F53" s="33" t="s">
        <v>282</v>
      </c>
      <c r="G53" s="33" t="s">
        <v>670</v>
      </c>
      <c r="H53" s="93">
        <v>200</v>
      </c>
    </row>
    <row r="54" spans="1:8" ht="38.25">
      <c r="A54" s="118" t="s">
        <v>470</v>
      </c>
      <c r="B54" s="68" t="s">
        <v>325</v>
      </c>
      <c r="C54" s="45">
        <v>902</v>
      </c>
      <c r="D54" s="46"/>
      <c r="E54" s="46"/>
      <c r="F54" s="46"/>
      <c r="G54" s="46"/>
      <c r="H54" s="96">
        <f>H55+H131+H142+H153+H159</f>
        <v>734258.2</v>
      </c>
    </row>
    <row r="55" spans="1:8" ht="25.5">
      <c r="A55" s="118" t="s">
        <v>478</v>
      </c>
      <c r="B55" s="68" t="s">
        <v>326</v>
      </c>
      <c r="C55" s="45">
        <v>902</v>
      </c>
      <c r="D55" s="46"/>
      <c r="E55" s="46"/>
      <c r="F55" s="46"/>
      <c r="G55" s="46"/>
      <c r="H55" s="96">
        <f>H56+H93+H98+H112+H103+H122</f>
        <v>520709.2</v>
      </c>
    </row>
    <row r="56" spans="1:8" ht="12.75">
      <c r="A56" s="115"/>
      <c r="B56" s="42" t="s">
        <v>524</v>
      </c>
      <c r="C56" s="39">
        <v>902</v>
      </c>
      <c r="D56" s="40" t="s">
        <v>600</v>
      </c>
      <c r="E56" s="40"/>
      <c r="F56" s="40"/>
      <c r="G56" s="40"/>
      <c r="H56" s="93">
        <f>H57+H61+H71</f>
        <v>391050.5</v>
      </c>
    </row>
    <row r="57" spans="1:8" ht="38.25">
      <c r="A57" s="115"/>
      <c r="B57" s="42" t="s">
        <v>134</v>
      </c>
      <c r="C57" s="39">
        <v>902</v>
      </c>
      <c r="D57" s="40" t="s">
        <v>600</v>
      </c>
      <c r="E57" s="40" t="s">
        <v>490</v>
      </c>
      <c r="F57" s="40"/>
      <c r="G57" s="40"/>
      <c r="H57" s="93">
        <f>H58</f>
        <v>1377</v>
      </c>
    </row>
    <row r="58" spans="1:8" ht="51">
      <c r="A58" s="115"/>
      <c r="B58" s="41" t="s">
        <v>680</v>
      </c>
      <c r="C58" s="39">
        <v>902</v>
      </c>
      <c r="D58" s="40" t="s">
        <v>600</v>
      </c>
      <c r="E58" s="40" t="s">
        <v>490</v>
      </c>
      <c r="F58" s="40" t="s">
        <v>681</v>
      </c>
      <c r="G58" s="40"/>
      <c r="H58" s="93">
        <f>H59</f>
        <v>1377</v>
      </c>
    </row>
    <row r="59" spans="1:8" ht="12.75">
      <c r="A59" s="115"/>
      <c r="B59" s="42" t="s">
        <v>654</v>
      </c>
      <c r="C59" s="39">
        <v>902</v>
      </c>
      <c r="D59" s="40" t="s">
        <v>600</v>
      </c>
      <c r="E59" s="40" t="s">
        <v>490</v>
      </c>
      <c r="F59" s="43" t="s">
        <v>655</v>
      </c>
      <c r="G59" s="40"/>
      <c r="H59" s="93">
        <f>H60</f>
        <v>1377</v>
      </c>
    </row>
    <row r="60" spans="1:8" ht="25.5">
      <c r="A60" s="115"/>
      <c r="B60" s="42" t="s">
        <v>669</v>
      </c>
      <c r="C60" s="39">
        <v>902</v>
      </c>
      <c r="D60" s="40" t="s">
        <v>600</v>
      </c>
      <c r="E60" s="40" t="s">
        <v>490</v>
      </c>
      <c r="F60" s="43" t="s">
        <v>655</v>
      </c>
      <c r="G60" s="40" t="s">
        <v>670</v>
      </c>
      <c r="H60" s="93">
        <v>1377</v>
      </c>
    </row>
    <row r="61" spans="1:8" ht="51">
      <c r="A61" s="115"/>
      <c r="B61" s="42" t="s">
        <v>136</v>
      </c>
      <c r="C61" s="39">
        <v>902</v>
      </c>
      <c r="D61" s="40" t="s">
        <v>600</v>
      </c>
      <c r="E61" s="40" t="s">
        <v>513</v>
      </c>
      <c r="F61" s="40"/>
      <c r="G61" s="40"/>
      <c r="H61" s="93">
        <f>H62</f>
        <v>310897.8</v>
      </c>
    </row>
    <row r="62" spans="1:8" ht="51">
      <c r="A62" s="115"/>
      <c r="B62" s="41" t="s">
        <v>680</v>
      </c>
      <c r="C62" s="39">
        <v>902</v>
      </c>
      <c r="D62" s="40" t="s">
        <v>600</v>
      </c>
      <c r="E62" s="40" t="s">
        <v>513</v>
      </c>
      <c r="F62" s="40" t="s">
        <v>681</v>
      </c>
      <c r="G62" s="40"/>
      <c r="H62" s="93">
        <f>H63+H65+H67+H69</f>
        <v>310897.8</v>
      </c>
    </row>
    <row r="63" spans="1:8" ht="12.75">
      <c r="A63" s="115"/>
      <c r="B63" s="41" t="s">
        <v>302</v>
      </c>
      <c r="C63" s="39">
        <v>902</v>
      </c>
      <c r="D63" s="40" t="s">
        <v>600</v>
      </c>
      <c r="E63" s="40" t="s">
        <v>513</v>
      </c>
      <c r="F63" s="40" t="s">
        <v>303</v>
      </c>
      <c r="G63" s="40"/>
      <c r="H63" s="93">
        <f>H64</f>
        <v>304550</v>
      </c>
    </row>
    <row r="64" spans="1:8" ht="25.5">
      <c r="A64" s="115"/>
      <c r="B64" s="42" t="s">
        <v>669</v>
      </c>
      <c r="C64" s="39">
        <v>902</v>
      </c>
      <c r="D64" s="40" t="s">
        <v>600</v>
      </c>
      <c r="E64" s="40" t="s">
        <v>513</v>
      </c>
      <c r="F64" s="40" t="s">
        <v>303</v>
      </c>
      <c r="G64" s="40" t="s">
        <v>670</v>
      </c>
      <c r="H64" s="93">
        <v>304550</v>
      </c>
    </row>
    <row r="65" spans="1:8" ht="38.25">
      <c r="A65" s="115"/>
      <c r="B65" s="42" t="s">
        <v>163</v>
      </c>
      <c r="C65" s="39">
        <v>902</v>
      </c>
      <c r="D65" s="40" t="s">
        <v>600</v>
      </c>
      <c r="E65" s="40" t="s">
        <v>513</v>
      </c>
      <c r="F65" s="40" t="s">
        <v>255</v>
      </c>
      <c r="G65" s="40"/>
      <c r="H65" s="93">
        <f>H66</f>
        <v>432.8</v>
      </c>
    </row>
    <row r="66" spans="1:8" ht="69" customHeight="1">
      <c r="A66" s="115"/>
      <c r="B66" s="42" t="s">
        <v>164</v>
      </c>
      <c r="C66" s="39">
        <v>902</v>
      </c>
      <c r="D66" s="40" t="s">
        <v>600</v>
      </c>
      <c r="E66" s="40" t="s">
        <v>513</v>
      </c>
      <c r="F66" s="40" t="s">
        <v>255</v>
      </c>
      <c r="G66" s="40" t="s">
        <v>670</v>
      </c>
      <c r="H66" s="93">
        <v>432.8</v>
      </c>
    </row>
    <row r="67" spans="1:8" ht="25.5">
      <c r="A67" s="110"/>
      <c r="B67" s="41" t="s">
        <v>343</v>
      </c>
      <c r="C67" s="39">
        <v>902</v>
      </c>
      <c r="D67" s="43" t="s">
        <v>600</v>
      </c>
      <c r="E67" s="43" t="s">
        <v>513</v>
      </c>
      <c r="F67" s="43" t="s">
        <v>304</v>
      </c>
      <c r="G67" s="43"/>
      <c r="H67" s="95">
        <f>H68</f>
        <v>1411</v>
      </c>
    </row>
    <row r="68" spans="1:8" ht="76.5">
      <c r="A68" s="110"/>
      <c r="B68" s="41" t="s">
        <v>286</v>
      </c>
      <c r="C68" s="39">
        <v>902</v>
      </c>
      <c r="D68" s="43" t="s">
        <v>600</v>
      </c>
      <c r="E68" s="43" t="s">
        <v>513</v>
      </c>
      <c r="F68" s="43" t="s">
        <v>304</v>
      </c>
      <c r="G68" s="43" t="s">
        <v>670</v>
      </c>
      <c r="H68" s="93">
        <v>1411</v>
      </c>
    </row>
    <row r="69" spans="1:8" ht="25.5">
      <c r="A69" s="110"/>
      <c r="B69" s="41" t="s">
        <v>78</v>
      </c>
      <c r="C69" s="39">
        <v>902</v>
      </c>
      <c r="D69" s="43" t="s">
        <v>600</v>
      </c>
      <c r="E69" s="43" t="s">
        <v>513</v>
      </c>
      <c r="F69" s="43" t="s">
        <v>288</v>
      </c>
      <c r="G69" s="43"/>
      <c r="H69" s="95">
        <f>H70</f>
        <v>4504</v>
      </c>
    </row>
    <row r="70" spans="1:8" ht="76.5">
      <c r="A70" s="110"/>
      <c r="B70" s="76" t="s">
        <v>183</v>
      </c>
      <c r="C70" s="39">
        <v>902</v>
      </c>
      <c r="D70" s="43" t="s">
        <v>600</v>
      </c>
      <c r="E70" s="43" t="s">
        <v>513</v>
      </c>
      <c r="F70" s="43" t="s">
        <v>288</v>
      </c>
      <c r="G70" s="43" t="s">
        <v>670</v>
      </c>
      <c r="H70" s="93">
        <v>4504</v>
      </c>
    </row>
    <row r="71" spans="1:8" s="28" customFormat="1" ht="12.75">
      <c r="A71" s="110"/>
      <c r="B71" s="42" t="s">
        <v>601</v>
      </c>
      <c r="C71" s="39">
        <v>902</v>
      </c>
      <c r="D71" s="43" t="s">
        <v>600</v>
      </c>
      <c r="E71" s="43" t="s">
        <v>510</v>
      </c>
      <c r="F71" s="43"/>
      <c r="G71" s="43"/>
      <c r="H71" s="97">
        <f>H72+H75+H83</f>
        <v>78775.7</v>
      </c>
    </row>
    <row r="72" spans="1:8" s="28" customFormat="1" ht="25.5">
      <c r="A72" s="110"/>
      <c r="B72" s="42" t="s">
        <v>659</v>
      </c>
      <c r="C72" s="39">
        <v>902</v>
      </c>
      <c r="D72" s="43" t="s">
        <v>600</v>
      </c>
      <c r="E72" s="43" t="s">
        <v>510</v>
      </c>
      <c r="F72" s="43" t="s">
        <v>165</v>
      </c>
      <c r="G72" s="43"/>
      <c r="H72" s="97">
        <f>H73</f>
        <v>8435.3</v>
      </c>
    </row>
    <row r="73" spans="1:8" s="28" customFormat="1" ht="25.5">
      <c r="A73" s="110"/>
      <c r="B73" s="42" t="s">
        <v>658</v>
      </c>
      <c r="C73" s="39">
        <v>902</v>
      </c>
      <c r="D73" s="43" t="s">
        <v>600</v>
      </c>
      <c r="E73" s="43" t="s">
        <v>510</v>
      </c>
      <c r="F73" s="43" t="s">
        <v>166</v>
      </c>
      <c r="G73" s="43"/>
      <c r="H73" s="97">
        <f>H74</f>
        <v>8435.3</v>
      </c>
    </row>
    <row r="74" spans="1:8" s="28" customFormat="1" ht="51">
      <c r="A74" s="110"/>
      <c r="B74" s="41" t="s">
        <v>167</v>
      </c>
      <c r="C74" s="39">
        <v>902</v>
      </c>
      <c r="D74" s="43" t="s">
        <v>600</v>
      </c>
      <c r="E74" s="43" t="s">
        <v>510</v>
      </c>
      <c r="F74" s="43" t="s">
        <v>166</v>
      </c>
      <c r="G74" s="43" t="s">
        <v>306</v>
      </c>
      <c r="H74" s="97">
        <v>8435.3</v>
      </c>
    </row>
    <row r="75" spans="1:8" s="28" customFormat="1" ht="39.75" customHeight="1">
      <c r="A75" s="117"/>
      <c r="B75" s="41" t="s">
        <v>65</v>
      </c>
      <c r="C75" s="39">
        <v>902</v>
      </c>
      <c r="D75" s="43" t="s">
        <v>600</v>
      </c>
      <c r="E75" s="43" t="s">
        <v>510</v>
      </c>
      <c r="F75" s="43" t="s">
        <v>327</v>
      </c>
      <c r="G75" s="43"/>
      <c r="H75" s="95">
        <f>H76</f>
        <v>13710.4</v>
      </c>
    </row>
    <row r="76" spans="1:8" s="28" customFormat="1" ht="25.5">
      <c r="A76" s="117"/>
      <c r="B76" s="41" t="s">
        <v>66</v>
      </c>
      <c r="C76" s="39">
        <v>902</v>
      </c>
      <c r="D76" s="43" t="s">
        <v>600</v>
      </c>
      <c r="E76" s="43" t="s">
        <v>510</v>
      </c>
      <c r="F76" s="43" t="s">
        <v>328</v>
      </c>
      <c r="G76" s="43"/>
      <c r="H76" s="95">
        <f>H77+H79+H81</f>
        <v>13710.4</v>
      </c>
    </row>
    <row r="77" spans="1:8" s="28" customFormat="1" ht="51">
      <c r="A77" s="117"/>
      <c r="B77" s="41" t="s">
        <v>271</v>
      </c>
      <c r="C77" s="39">
        <v>902</v>
      </c>
      <c r="D77" s="43" t="s">
        <v>600</v>
      </c>
      <c r="E77" s="43" t="s">
        <v>510</v>
      </c>
      <c r="F77" s="43" t="s">
        <v>537</v>
      </c>
      <c r="G77" s="43"/>
      <c r="H77" s="95">
        <f>H78</f>
        <v>142</v>
      </c>
    </row>
    <row r="78" spans="1:8" s="28" customFormat="1" ht="12.75">
      <c r="A78" s="117"/>
      <c r="B78" s="41" t="s">
        <v>153</v>
      </c>
      <c r="C78" s="39">
        <v>902</v>
      </c>
      <c r="D78" s="43" t="s">
        <v>600</v>
      </c>
      <c r="E78" s="43" t="s">
        <v>510</v>
      </c>
      <c r="F78" s="43" t="s">
        <v>537</v>
      </c>
      <c r="G78" s="43" t="s">
        <v>306</v>
      </c>
      <c r="H78" s="93">
        <v>142</v>
      </c>
    </row>
    <row r="79" spans="1:8" s="28" customFormat="1" ht="25.5">
      <c r="A79" s="117"/>
      <c r="B79" s="41" t="s">
        <v>584</v>
      </c>
      <c r="C79" s="39">
        <v>902</v>
      </c>
      <c r="D79" s="43" t="s">
        <v>600</v>
      </c>
      <c r="E79" s="43" t="s">
        <v>510</v>
      </c>
      <c r="F79" s="43" t="s">
        <v>534</v>
      </c>
      <c r="G79" s="43"/>
      <c r="H79" s="95">
        <f>H80</f>
        <v>13523.4</v>
      </c>
    </row>
    <row r="80" spans="1:8" s="28" customFormat="1" ht="12.75">
      <c r="A80" s="117"/>
      <c r="B80" s="41" t="s">
        <v>153</v>
      </c>
      <c r="C80" s="39">
        <v>902</v>
      </c>
      <c r="D80" s="43" t="s">
        <v>600</v>
      </c>
      <c r="E80" s="43" t="s">
        <v>510</v>
      </c>
      <c r="F80" s="43" t="s">
        <v>534</v>
      </c>
      <c r="G80" s="43" t="s">
        <v>306</v>
      </c>
      <c r="H80" s="93">
        <v>13523.4</v>
      </c>
    </row>
    <row r="81" spans="1:8" s="28" customFormat="1" ht="25.5">
      <c r="A81" s="117"/>
      <c r="B81" s="41" t="s">
        <v>67</v>
      </c>
      <c r="C81" s="39">
        <v>902</v>
      </c>
      <c r="D81" s="43" t="s">
        <v>600</v>
      </c>
      <c r="E81" s="43" t="s">
        <v>510</v>
      </c>
      <c r="F81" s="43" t="s">
        <v>538</v>
      </c>
      <c r="G81" s="43"/>
      <c r="H81" s="95">
        <f>H82</f>
        <v>45</v>
      </c>
    </row>
    <row r="82" spans="1:8" s="28" customFormat="1" ht="12.75">
      <c r="A82" s="117"/>
      <c r="B82" s="41" t="s">
        <v>153</v>
      </c>
      <c r="C82" s="39">
        <v>902</v>
      </c>
      <c r="D82" s="43" t="s">
        <v>600</v>
      </c>
      <c r="E82" s="43" t="s">
        <v>510</v>
      </c>
      <c r="F82" s="43" t="s">
        <v>538</v>
      </c>
      <c r="G82" s="43" t="s">
        <v>306</v>
      </c>
      <c r="H82" s="93">
        <v>45</v>
      </c>
    </row>
    <row r="83" spans="1:8" s="28" customFormat="1" ht="12.75">
      <c r="A83" s="117"/>
      <c r="B83" s="137" t="s">
        <v>43</v>
      </c>
      <c r="C83" s="39">
        <v>902</v>
      </c>
      <c r="D83" s="40" t="s">
        <v>600</v>
      </c>
      <c r="E83" s="43" t="s">
        <v>510</v>
      </c>
      <c r="F83" s="48" t="s">
        <v>44</v>
      </c>
      <c r="G83" s="49"/>
      <c r="H83" s="95">
        <f>H84+H91</f>
        <v>56630</v>
      </c>
    </row>
    <row r="84" spans="1:8" s="28" customFormat="1" ht="39.75" customHeight="1">
      <c r="A84" s="117"/>
      <c r="B84" s="42" t="s">
        <v>287</v>
      </c>
      <c r="C84" s="39">
        <v>902</v>
      </c>
      <c r="D84" s="40" t="s">
        <v>600</v>
      </c>
      <c r="E84" s="43" t="s">
        <v>510</v>
      </c>
      <c r="F84" s="48" t="s">
        <v>445</v>
      </c>
      <c r="G84" s="49"/>
      <c r="H84" s="95">
        <f>H85+H89+H87</f>
        <v>10330</v>
      </c>
    </row>
    <row r="85" spans="1:8" s="28" customFormat="1" ht="105" customHeight="1">
      <c r="A85" s="117"/>
      <c r="B85" s="42" t="s">
        <v>410</v>
      </c>
      <c r="C85" s="39">
        <v>902</v>
      </c>
      <c r="D85" s="40" t="s">
        <v>600</v>
      </c>
      <c r="E85" s="43" t="s">
        <v>510</v>
      </c>
      <c r="F85" s="48" t="s">
        <v>539</v>
      </c>
      <c r="G85" s="50"/>
      <c r="H85" s="95">
        <f>H86</f>
        <v>9000</v>
      </c>
    </row>
    <row r="86" spans="1:8" s="28" customFormat="1" ht="12.75">
      <c r="A86" s="117"/>
      <c r="B86" s="42" t="s">
        <v>153</v>
      </c>
      <c r="C86" s="39">
        <v>902</v>
      </c>
      <c r="D86" s="40" t="s">
        <v>600</v>
      </c>
      <c r="E86" s="43" t="s">
        <v>510</v>
      </c>
      <c r="F86" s="48" t="s">
        <v>539</v>
      </c>
      <c r="G86" s="50" t="s">
        <v>306</v>
      </c>
      <c r="H86" s="93">
        <v>9000</v>
      </c>
    </row>
    <row r="87" spans="1:8" s="28" customFormat="1" ht="39.75" customHeight="1">
      <c r="A87" s="117"/>
      <c r="B87" s="42" t="s">
        <v>561</v>
      </c>
      <c r="C87" s="39">
        <v>902</v>
      </c>
      <c r="D87" s="40" t="s">
        <v>600</v>
      </c>
      <c r="E87" s="43" t="s">
        <v>510</v>
      </c>
      <c r="F87" s="48" t="s">
        <v>505</v>
      </c>
      <c r="G87" s="50"/>
      <c r="H87" s="95">
        <f>H88</f>
        <v>700</v>
      </c>
    </row>
    <row r="88" spans="1:8" s="28" customFormat="1" ht="12.75">
      <c r="A88" s="117"/>
      <c r="B88" s="42" t="s">
        <v>153</v>
      </c>
      <c r="C88" s="39">
        <v>902</v>
      </c>
      <c r="D88" s="40" t="s">
        <v>600</v>
      </c>
      <c r="E88" s="43" t="s">
        <v>510</v>
      </c>
      <c r="F88" s="48" t="s">
        <v>505</v>
      </c>
      <c r="G88" s="50" t="s">
        <v>306</v>
      </c>
      <c r="H88" s="93">
        <v>700</v>
      </c>
    </row>
    <row r="89" spans="1:8" s="28" customFormat="1" ht="25.5">
      <c r="A89" s="117"/>
      <c r="B89" s="41" t="s">
        <v>67</v>
      </c>
      <c r="C89" s="39">
        <v>902</v>
      </c>
      <c r="D89" s="40" t="s">
        <v>600</v>
      </c>
      <c r="E89" s="43" t="s">
        <v>510</v>
      </c>
      <c r="F89" s="48" t="s">
        <v>540</v>
      </c>
      <c r="G89" s="50"/>
      <c r="H89" s="95">
        <f>H90</f>
        <v>630</v>
      </c>
    </row>
    <row r="90" spans="1:8" s="28" customFormat="1" ht="12.75">
      <c r="A90" s="117"/>
      <c r="B90" s="42" t="s">
        <v>153</v>
      </c>
      <c r="C90" s="39">
        <v>902</v>
      </c>
      <c r="D90" s="40" t="s">
        <v>600</v>
      </c>
      <c r="E90" s="43" t="s">
        <v>510</v>
      </c>
      <c r="F90" s="48" t="s">
        <v>540</v>
      </c>
      <c r="G90" s="50" t="s">
        <v>306</v>
      </c>
      <c r="H90" s="93">
        <v>630</v>
      </c>
    </row>
    <row r="91" spans="1:8" s="28" customFormat="1" ht="54.75" customHeight="1">
      <c r="A91" s="117"/>
      <c r="B91" s="51" t="s">
        <v>408</v>
      </c>
      <c r="C91" s="39">
        <v>902</v>
      </c>
      <c r="D91" s="40" t="s">
        <v>600</v>
      </c>
      <c r="E91" s="43" t="s">
        <v>510</v>
      </c>
      <c r="F91" s="48" t="s">
        <v>394</v>
      </c>
      <c r="G91" s="49"/>
      <c r="H91" s="95">
        <f>H92</f>
        <v>46300</v>
      </c>
    </row>
    <row r="92" spans="1:8" s="28" customFormat="1" ht="12.75">
      <c r="A92" s="117"/>
      <c r="B92" s="42" t="s">
        <v>153</v>
      </c>
      <c r="C92" s="39">
        <v>902</v>
      </c>
      <c r="D92" s="40" t="s">
        <v>600</v>
      </c>
      <c r="E92" s="43" t="s">
        <v>510</v>
      </c>
      <c r="F92" s="48" t="s">
        <v>394</v>
      </c>
      <c r="G92" s="50" t="s">
        <v>306</v>
      </c>
      <c r="H92" s="93">
        <v>46300</v>
      </c>
    </row>
    <row r="93" spans="1:8" ht="12.75">
      <c r="A93" s="115"/>
      <c r="B93" s="42" t="s">
        <v>598</v>
      </c>
      <c r="C93" s="39">
        <v>902</v>
      </c>
      <c r="D93" s="40" t="s">
        <v>490</v>
      </c>
      <c r="E93" s="40"/>
      <c r="F93" s="40"/>
      <c r="G93" s="40"/>
      <c r="H93" s="93">
        <f>H94</f>
        <v>75</v>
      </c>
    </row>
    <row r="94" spans="1:8" ht="12.75">
      <c r="A94" s="115"/>
      <c r="B94" s="42" t="s">
        <v>599</v>
      </c>
      <c r="C94" s="39">
        <v>902</v>
      </c>
      <c r="D94" s="40" t="s">
        <v>490</v>
      </c>
      <c r="E94" s="40" t="s">
        <v>513</v>
      </c>
      <c r="F94" s="40"/>
      <c r="G94" s="40"/>
      <c r="H94" s="93">
        <f>H95</f>
        <v>75</v>
      </c>
    </row>
    <row r="95" spans="1:8" ht="25.5">
      <c r="A95" s="115"/>
      <c r="B95" s="42" t="s">
        <v>132</v>
      </c>
      <c r="C95" s="39">
        <v>902</v>
      </c>
      <c r="D95" s="40" t="s">
        <v>490</v>
      </c>
      <c r="E95" s="40" t="s">
        <v>513</v>
      </c>
      <c r="F95" s="40" t="s">
        <v>130</v>
      </c>
      <c r="G95" s="40"/>
      <c r="H95" s="93">
        <f>H96</f>
        <v>75</v>
      </c>
    </row>
    <row r="96" spans="1:8" ht="25.5">
      <c r="A96" s="115"/>
      <c r="B96" s="42" t="s">
        <v>133</v>
      </c>
      <c r="C96" s="39">
        <v>902</v>
      </c>
      <c r="D96" s="40" t="s">
        <v>490</v>
      </c>
      <c r="E96" s="40" t="s">
        <v>513</v>
      </c>
      <c r="F96" s="40" t="s">
        <v>131</v>
      </c>
      <c r="G96" s="40"/>
      <c r="H96" s="93">
        <f>H97</f>
        <v>75</v>
      </c>
    </row>
    <row r="97" spans="1:8" ht="12.75">
      <c r="A97" s="115"/>
      <c r="B97" s="42" t="s">
        <v>153</v>
      </c>
      <c r="C97" s="39">
        <v>902</v>
      </c>
      <c r="D97" s="40" t="s">
        <v>490</v>
      </c>
      <c r="E97" s="40" t="s">
        <v>513</v>
      </c>
      <c r="F97" s="40" t="s">
        <v>131</v>
      </c>
      <c r="G97" s="40" t="s">
        <v>306</v>
      </c>
      <c r="H97" s="93">
        <v>75</v>
      </c>
    </row>
    <row r="98" spans="1:8" ht="25.5">
      <c r="A98" s="115"/>
      <c r="B98" s="42" t="s">
        <v>488</v>
      </c>
      <c r="C98" s="39">
        <v>902</v>
      </c>
      <c r="D98" s="40" t="s">
        <v>486</v>
      </c>
      <c r="E98" s="40"/>
      <c r="F98" s="40"/>
      <c r="G98" s="40"/>
      <c r="H98" s="93">
        <f>H99</f>
        <v>100</v>
      </c>
    </row>
    <row r="99" spans="1:8" ht="38.25">
      <c r="A99" s="115"/>
      <c r="B99" s="42" t="s">
        <v>73</v>
      </c>
      <c r="C99" s="39">
        <v>902</v>
      </c>
      <c r="D99" s="40" t="s">
        <v>486</v>
      </c>
      <c r="E99" s="40" t="s">
        <v>566</v>
      </c>
      <c r="F99" s="40"/>
      <c r="G99" s="40"/>
      <c r="H99" s="93">
        <f>H100</f>
        <v>100</v>
      </c>
    </row>
    <row r="100" spans="1:8" ht="12.75">
      <c r="A100" s="115"/>
      <c r="B100" s="137" t="s">
        <v>43</v>
      </c>
      <c r="C100" s="39">
        <v>902</v>
      </c>
      <c r="D100" s="40" t="s">
        <v>486</v>
      </c>
      <c r="E100" s="40" t="s">
        <v>566</v>
      </c>
      <c r="F100" s="40" t="s">
        <v>44</v>
      </c>
      <c r="G100" s="40"/>
      <c r="H100" s="93">
        <f>H101</f>
        <v>100</v>
      </c>
    </row>
    <row r="101" spans="1:8" ht="38.25">
      <c r="A101" s="115"/>
      <c r="B101" s="42" t="s">
        <v>357</v>
      </c>
      <c r="C101" s="39">
        <v>902</v>
      </c>
      <c r="D101" s="40" t="s">
        <v>486</v>
      </c>
      <c r="E101" s="40" t="s">
        <v>566</v>
      </c>
      <c r="F101" s="40" t="s">
        <v>358</v>
      </c>
      <c r="G101" s="40"/>
      <c r="H101" s="93">
        <f>H102</f>
        <v>100</v>
      </c>
    </row>
    <row r="102" spans="1:8" ht="12.75">
      <c r="A102" s="115"/>
      <c r="B102" s="42" t="s">
        <v>153</v>
      </c>
      <c r="C102" s="39">
        <v>902</v>
      </c>
      <c r="D102" s="40" t="s">
        <v>486</v>
      </c>
      <c r="E102" s="40" t="s">
        <v>566</v>
      </c>
      <c r="F102" s="40" t="s">
        <v>358</v>
      </c>
      <c r="G102" s="40" t="s">
        <v>306</v>
      </c>
      <c r="H102" s="93">
        <v>100</v>
      </c>
    </row>
    <row r="103" spans="1:8" ht="12.75">
      <c r="A103" s="115"/>
      <c r="B103" s="42" t="s">
        <v>529</v>
      </c>
      <c r="C103" s="39">
        <v>902</v>
      </c>
      <c r="D103" s="40" t="s">
        <v>513</v>
      </c>
      <c r="E103" s="40"/>
      <c r="F103" s="40"/>
      <c r="G103" s="40"/>
      <c r="H103" s="93">
        <f>H104+H108</f>
        <v>47903</v>
      </c>
    </row>
    <row r="104" spans="1:8" ht="12.75">
      <c r="A104" s="115"/>
      <c r="B104" s="42" t="s">
        <v>607</v>
      </c>
      <c r="C104" s="39">
        <v>902</v>
      </c>
      <c r="D104" s="40" t="s">
        <v>513</v>
      </c>
      <c r="E104" s="40" t="s">
        <v>467</v>
      </c>
      <c r="F104" s="40"/>
      <c r="G104" s="40"/>
      <c r="H104" s="93">
        <f>H105</f>
        <v>45903</v>
      </c>
    </row>
    <row r="105" spans="1:8" ht="12.75">
      <c r="A105" s="115"/>
      <c r="B105" s="137" t="s">
        <v>43</v>
      </c>
      <c r="C105" s="39">
        <v>902</v>
      </c>
      <c r="D105" s="40" t="s">
        <v>513</v>
      </c>
      <c r="E105" s="40" t="s">
        <v>467</v>
      </c>
      <c r="F105" s="40" t="s">
        <v>44</v>
      </c>
      <c r="G105" s="40"/>
      <c r="H105" s="93">
        <f>H106</f>
        <v>45903</v>
      </c>
    </row>
    <row r="106" spans="1:8" ht="38.25">
      <c r="A106" s="115"/>
      <c r="B106" s="42" t="s">
        <v>608</v>
      </c>
      <c r="C106" s="39">
        <v>902</v>
      </c>
      <c r="D106" s="40" t="s">
        <v>513</v>
      </c>
      <c r="E106" s="40" t="s">
        <v>467</v>
      </c>
      <c r="F106" s="40" t="s">
        <v>609</v>
      </c>
      <c r="G106" s="40"/>
      <c r="H106" s="93">
        <f>H107</f>
        <v>45903</v>
      </c>
    </row>
    <row r="107" spans="1:8" ht="25.5">
      <c r="A107" s="115"/>
      <c r="B107" s="42" t="s">
        <v>610</v>
      </c>
      <c r="C107" s="39">
        <v>902</v>
      </c>
      <c r="D107" s="40" t="s">
        <v>513</v>
      </c>
      <c r="E107" s="40" t="s">
        <v>467</v>
      </c>
      <c r="F107" s="40" t="s">
        <v>609</v>
      </c>
      <c r="G107" s="40" t="s">
        <v>611</v>
      </c>
      <c r="H107" s="93">
        <v>45903</v>
      </c>
    </row>
    <row r="108" spans="1:8" ht="25.5">
      <c r="A108" s="115"/>
      <c r="B108" s="42" t="s">
        <v>530</v>
      </c>
      <c r="C108" s="39">
        <v>902</v>
      </c>
      <c r="D108" s="40" t="s">
        <v>513</v>
      </c>
      <c r="E108" s="40" t="s">
        <v>466</v>
      </c>
      <c r="F108" s="40"/>
      <c r="G108" s="40"/>
      <c r="H108" s="93">
        <f>H109</f>
        <v>2000</v>
      </c>
    </row>
    <row r="109" spans="1:8" ht="12.75">
      <c r="A109" s="115"/>
      <c r="B109" s="137" t="s">
        <v>43</v>
      </c>
      <c r="C109" s="39">
        <v>902</v>
      </c>
      <c r="D109" s="40" t="s">
        <v>513</v>
      </c>
      <c r="E109" s="40" t="s">
        <v>466</v>
      </c>
      <c r="F109" s="40" t="s">
        <v>44</v>
      </c>
      <c r="G109" s="40"/>
      <c r="H109" s="93">
        <f>H110</f>
        <v>2000</v>
      </c>
    </row>
    <row r="110" spans="1:8" ht="63.75">
      <c r="A110" s="115"/>
      <c r="B110" s="42" t="s">
        <v>244</v>
      </c>
      <c r="C110" s="39">
        <v>902</v>
      </c>
      <c r="D110" s="40" t="s">
        <v>513</v>
      </c>
      <c r="E110" s="40" t="s">
        <v>466</v>
      </c>
      <c r="F110" s="40" t="s">
        <v>243</v>
      </c>
      <c r="G110" s="40"/>
      <c r="H110" s="93">
        <f>H111</f>
        <v>2000</v>
      </c>
    </row>
    <row r="111" spans="1:8" ht="12.75">
      <c r="A111" s="115"/>
      <c r="B111" s="42" t="s">
        <v>378</v>
      </c>
      <c r="C111" s="39">
        <v>902</v>
      </c>
      <c r="D111" s="40" t="s">
        <v>513</v>
      </c>
      <c r="E111" s="40" t="s">
        <v>466</v>
      </c>
      <c r="F111" s="40" t="s">
        <v>243</v>
      </c>
      <c r="G111" s="40" t="s">
        <v>379</v>
      </c>
      <c r="H111" s="93">
        <v>2000</v>
      </c>
    </row>
    <row r="112" spans="1:8" s="27" customFormat="1" ht="12.75">
      <c r="A112" s="115"/>
      <c r="B112" s="44" t="s">
        <v>518</v>
      </c>
      <c r="C112" s="39">
        <v>902</v>
      </c>
      <c r="D112" s="40" t="s">
        <v>467</v>
      </c>
      <c r="E112" s="40"/>
      <c r="F112" s="40"/>
      <c r="G112" s="40"/>
      <c r="H112" s="93">
        <f>H113</f>
        <v>15288.7</v>
      </c>
    </row>
    <row r="113" spans="1:8" s="27" customFormat="1" ht="12.75">
      <c r="A113" s="115"/>
      <c r="B113" s="44" t="s">
        <v>592</v>
      </c>
      <c r="C113" s="39">
        <v>902</v>
      </c>
      <c r="D113" s="40" t="s">
        <v>467</v>
      </c>
      <c r="E113" s="40" t="s">
        <v>486</v>
      </c>
      <c r="F113" s="40"/>
      <c r="G113" s="40"/>
      <c r="H113" s="93">
        <f>H114+H118</f>
        <v>15288.7</v>
      </c>
    </row>
    <row r="114" spans="1:8" s="27" customFormat="1" ht="12.75">
      <c r="A114" s="115"/>
      <c r="B114" s="41" t="s">
        <v>74</v>
      </c>
      <c r="C114" s="39">
        <v>902</v>
      </c>
      <c r="D114" s="40" t="s">
        <v>467</v>
      </c>
      <c r="E114" s="40" t="s">
        <v>486</v>
      </c>
      <c r="F114" s="40" t="s">
        <v>81</v>
      </c>
      <c r="G114" s="40"/>
      <c r="H114" s="93">
        <f>H115</f>
        <v>120</v>
      </c>
    </row>
    <row r="115" spans="1:8" s="27" customFormat="1" ht="63.75">
      <c r="A115" s="115"/>
      <c r="B115" s="44" t="s">
        <v>552</v>
      </c>
      <c r="C115" s="39">
        <v>902</v>
      </c>
      <c r="D115" s="40" t="s">
        <v>467</v>
      </c>
      <c r="E115" s="40" t="s">
        <v>486</v>
      </c>
      <c r="F115" s="40" t="s">
        <v>649</v>
      </c>
      <c r="G115" s="40"/>
      <c r="H115" s="93">
        <f>H116</f>
        <v>120</v>
      </c>
    </row>
    <row r="116" spans="1:8" s="27" customFormat="1" ht="51">
      <c r="A116" s="115"/>
      <c r="B116" s="44" t="s">
        <v>553</v>
      </c>
      <c r="C116" s="39">
        <v>902</v>
      </c>
      <c r="D116" s="40" t="s">
        <v>467</v>
      </c>
      <c r="E116" s="40" t="s">
        <v>486</v>
      </c>
      <c r="F116" s="40" t="s">
        <v>648</v>
      </c>
      <c r="G116" s="40"/>
      <c r="H116" s="93">
        <f>H117</f>
        <v>120</v>
      </c>
    </row>
    <row r="117" spans="1:8" s="27" customFormat="1" ht="12.75">
      <c r="A117" s="115"/>
      <c r="B117" s="44" t="s">
        <v>289</v>
      </c>
      <c r="C117" s="39">
        <v>902</v>
      </c>
      <c r="D117" s="40" t="s">
        <v>467</v>
      </c>
      <c r="E117" s="40" t="s">
        <v>486</v>
      </c>
      <c r="F117" s="40" t="s">
        <v>648</v>
      </c>
      <c r="G117" s="40" t="s">
        <v>88</v>
      </c>
      <c r="H117" s="93">
        <v>120</v>
      </c>
    </row>
    <row r="118" spans="1:8" s="27" customFormat="1" ht="12.75">
      <c r="A118" s="115"/>
      <c r="B118" s="137" t="s">
        <v>43</v>
      </c>
      <c r="C118" s="39">
        <v>902</v>
      </c>
      <c r="D118" s="40" t="s">
        <v>467</v>
      </c>
      <c r="E118" s="40" t="s">
        <v>486</v>
      </c>
      <c r="F118" s="40" t="s">
        <v>44</v>
      </c>
      <c r="G118" s="40"/>
      <c r="H118" s="92">
        <f>H119</f>
        <v>15168.7</v>
      </c>
    </row>
    <row r="119" spans="1:8" s="27" customFormat="1" ht="51">
      <c r="A119" s="115"/>
      <c r="B119" s="42" t="s">
        <v>287</v>
      </c>
      <c r="C119" s="39">
        <v>902</v>
      </c>
      <c r="D119" s="40" t="s">
        <v>467</v>
      </c>
      <c r="E119" s="40" t="s">
        <v>486</v>
      </c>
      <c r="F119" s="40" t="s">
        <v>445</v>
      </c>
      <c r="G119" s="40"/>
      <c r="H119" s="92">
        <f>H121</f>
        <v>15168.7</v>
      </c>
    </row>
    <row r="120" spans="1:8" s="27" customFormat="1" ht="25.5">
      <c r="A120" s="115"/>
      <c r="B120" s="41" t="s">
        <v>67</v>
      </c>
      <c r="C120" s="39">
        <v>902</v>
      </c>
      <c r="D120" s="40" t="s">
        <v>467</v>
      </c>
      <c r="E120" s="40" t="s">
        <v>486</v>
      </c>
      <c r="F120" s="40" t="s">
        <v>540</v>
      </c>
      <c r="G120" s="40"/>
      <c r="H120" s="92">
        <f>H121</f>
        <v>15168.7</v>
      </c>
    </row>
    <row r="121" spans="1:8" s="27" customFormat="1" ht="12.75">
      <c r="A121" s="115"/>
      <c r="B121" s="44" t="s">
        <v>434</v>
      </c>
      <c r="C121" s="39">
        <v>902</v>
      </c>
      <c r="D121" s="40" t="s">
        <v>467</v>
      </c>
      <c r="E121" s="40" t="s">
        <v>486</v>
      </c>
      <c r="F121" s="40" t="s">
        <v>540</v>
      </c>
      <c r="G121" s="40" t="s">
        <v>435</v>
      </c>
      <c r="H121" s="93">
        <v>15168.7</v>
      </c>
    </row>
    <row r="122" spans="1:8" ht="12.75">
      <c r="A122" s="115"/>
      <c r="B122" s="42" t="s">
        <v>187</v>
      </c>
      <c r="C122" s="39">
        <v>902</v>
      </c>
      <c r="D122" s="40" t="s">
        <v>466</v>
      </c>
      <c r="E122" s="40"/>
      <c r="F122" s="40"/>
      <c r="G122" s="40"/>
      <c r="H122" s="93">
        <f>H123+H127</f>
        <v>66292</v>
      </c>
    </row>
    <row r="123" spans="1:8" ht="12.75">
      <c r="A123" s="115"/>
      <c r="B123" s="42" t="s">
        <v>437</v>
      </c>
      <c r="C123" s="39">
        <v>902</v>
      </c>
      <c r="D123" s="40" t="s">
        <v>466</v>
      </c>
      <c r="E123" s="40" t="s">
        <v>600</v>
      </c>
      <c r="F123" s="40"/>
      <c r="G123" s="40"/>
      <c r="H123" s="93">
        <f>H124</f>
        <v>28970</v>
      </c>
    </row>
    <row r="124" spans="1:8" ht="12.75">
      <c r="A124" s="115"/>
      <c r="B124" s="42" t="s">
        <v>187</v>
      </c>
      <c r="C124" s="39">
        <v>902</v>
      </c>
      <c r="D124" s="40" t="s">
        <v>466</v>
      </c>
      <c r="E124" s="40" t="s">
        <v>600</v>
      </c>
      <c r="F124" s="40" t="s">
        <v>186</v>
      </c>
      <c r="G124" s="40"/>
      <c r="H124" s="93">
        <f>H125</f>
        <v>28970</v>
      </c>
    </row>
    <row r="125" spans="1:8" ht="25.5">
      <c r="A125" s="115"/>
      <c r="B125" s="42" t="s">
        <v>155</v>
      </c>
      <c r="C125" s="39">
        <v>902</v>
      </c>
      <c r="D125" s="40" t="s">
        <v>466</v>
      </c>
      <c r="E125" s="40" t="s">
        <v>600</v>
      </c>
      <c r="F125" s="40" t="s">
        <v>185</v>
      </c>
      <c r="G125" s="40"/>
      <c r="H125" s="93">
        <f>H126</f>
        <v>28970</v>
      </c>
    </row>
    <row r="126" spans="1:8" ht="25.5">
      <c r="A126" s="115"/>
      <c r="B126" s="42" t="s">
        <v>669</v>
      </c>
      <c r="C126" s="39">
        <v>902</v>
      </c>
      <c r="D126" s="40" t="s">
        <v>466</v>
      </c>
      <c r="E126" s="40" t="s">
        <v>600</v>
      </c>
      <c r="F126" s="40" t="s">
        <v>185</v>
      </c>
      <c r="G126" s="40" t="s">
        <v>670</v>
      </c>
      <c r="H126" s="93">
        <v>28970</v>
      </c>
    </row>
    <row r="127" spans="1:8" ht="12.75">
      <c r="A127" s="115"/>
      <c r="B127" s="42" t="s">
        <v>438</v>
      </c>
      <c r="C127" s="39">
        <v>902</v>
      </c>
      <c r="D127" s="40" t="s">
        <v>466</v>
      </c>
      <c r="E127" s="40" t="s">
        <v>490</v>
      </c>
      <c r="F127" s="40"/>
      <c r="G127" s="40"/>
      <c r="H127" s="93">
        <f>H128</f>
        <v>37322</v>
      </c>
    </row>
    <row r="128" spans="1:8" ht="12.75">
      <c r="A128" s="115"/>
      <c r="B128" s="42" t="s">
        <v>187</v>
      </c>
      <c r="C128" s="39">
        <v>902</v>
      </c>
      <c r="D128" s="40" t="s">
        <v>466</v>
      </c>
      <c r="E128" s="40" t="s">
        <v>490</v>
      </c>
      <c r="F128" s="40" t="s">
        <v>186</v>
      </c>
      <c r="G128" s="40"/>
      <c r="H128" s="93">
        <f>H129</f>
        <v>37322</v>
      </c>
    </row>
    <row r="129" spans="1:8" ht="25.5">
      <c r="A129" s="115"/>
      <c r="B129" s="42" t="s">
        <v>634</v>
      </c>
      <c r="C129" s="39">
        <v>902</v>
      </c>
      <c r="D129" s="40" t="s">
        <v>466</v>
      </c>
      <c r="E129" s="40" t="s">
        <v>490</v>
      </c>
      <c r="F129" s="40" t="s">
        <v>633</v>
      </c>
      <c r="G129" s="40"/>
      <c r="H129" s="93">
        <f>H130</f>
        <v>37322</v>
      </c>
    </row>
    <row r="130" spans="1:8" ht="25.5">
      <c r="A130" s="115"/>
      <c r="B130" s="42" t="s">
        <v>669</v>
      </c>
      <c r="C130" s="39">
        <v>902</v>
      </c>
      <c r="D130" s="40" t="s">
        <v>466</v>
      </c>
      <c r="E130" s="40" t="s">
        <v>490</v>
      </c>
      <c r="F130" s="40" t="s">
        <v>633</v>
      </c>
      <c r="G130" s="40" t="s">
        <v>670</v>
      </c>
      <c r="H130" s="93">
        <v>37322</v>
      </c>
    </row>
    <row r="131" spans="1:8" ht="25.5">
      <c r="A131" s="118" t="s">
        <v>463</v>
      </c>
      <c r="B131" s="68" t="s">
        <v>503</v>
      </c>
      <c r="C131" s="45">
        <v>902</v>
      </c>
      <c r="D131" s="46"/>
      <c r="E131" s="46"/>
      <c r="F131" s="46"/>
      <c r="G131" s="46"/>
      <c r="H131" s="96">
        <f>H132+H137</f>
        <v>14012</v>
      </c>
    </row>
    <row r="132" spans="1:8" ht="12.75">
      <c r="A132" s="115"/>
      <c r="B132" s="42" t="s">
        <v>524</v>
      </c>
      <c r="C132" s="39">
        <v>902</v>
      </c>
      <c r="D132" s="40" t="s">
        <v>600</v>
      </c>
      <c r="E132" s="40"/>
      <c r="F132" s="40"/>
      <c r="G132" s="40"/>
      <c r="H132" s="93">
        <f>H133</f>
        <v>10012</v>
      </c>
    </row>
    <row r="133" spans="1:8" ht="12.75">
      <c r="A133" s="115"/>
      <c r="B133" s="42" t="s">
        <v>601</v>
      </c>
      <c r="C133" s="39">
        <v>902</v>
      </c>
      <c r="D133" s="40" t="s">
        <v>600</v>
      </c>
      <c r="E133" s="40" t="s">
        <v>510</v>
      </c>
      <c r="F133" s="40"/>
      <c r="G133" s="40"/>
      <c r="H133" s="93">
        <f>H134</f>
        <v>10012</v>
      </c>
    </row>
    <row r="134" spans="1:8" ht="51">
      <c r="A134" s="115"/>
      <c r="B134" s="41" t="s">
        <v>680</v>
      </c>
      <c r="C134" s="39">
        <v>902</v>
      </c>
      <c r="D134" s="40" t="s">
        <v>600</v>
      </c>
      <c r="E134" s="40" t="s">
        <v>510</v>
      </c>
      <c r="F134" s="40" t="s">
        <v>681</v>
      </c>
      <c r="G134" s="40"/>
      <c r="H134" s="93">
        <f>H135</f>
        <v>10012</v>
      </c>
    </row>
    <row r="135" spans="1:8" ht="25.5">
      <c r="A135" s="117"/>
      <c r="B135" s="42" t="s">
        <v>676</v>
      </c>
      <c r="C135" s="39">
        <v>902</v>
      </c>
      <c r="D135" s="40" t="s">
        <v>600</v>
      </c>
      <c r="E135" s="40" t="s">
        <v>510</v>
      </c>
      <c r="F135" s="48" t="s">
        <v>682</v>
      </c>
      <c r="G135" s="40"/>
      <c r="H135" s="93">
        <f>H136</f>
        <v>10012</v>
      </c>
    </row>
    <row r="136" spans="1:8" ht="38.25">
      <c r="A136" s="115"/>
      <c r="B136" s="141" t="s">
        <v>644</v>
      </c>
      <c r="C136" s="39">
        <v>902</v>
      </c>
      <c r="D136" s="40" t="s">
        <v>600</v>
      </c>
      <c r="E136" s="40" t="s">
        <v>510</v>
      </c>
      <c r="F136" s="48" t="s">
        <v>682</v>
      </c>
      <c r="G136" s="40" t="s">
        <v>679</v>
      </c>
      <c r="H136" s="93">
        <v>10012</v>
      </c>
    </row>
    <row r="137" spans="1:8" ht="12.75">
      <c r="A137" s="115"/>
      <c r="B137" s="142" t="s">
        <v>635</v>
      </c>
      <c r="C137" s="52" t="s">
        <v>444</v>
      </c>
      <c r="D137" s="40" t="s">
        <v>501</v>
      </c>
      <c r="E137" s="40"/>
      <c r="F137" s="48"/>
      <c r="G137" s="40"/>
      <c r="H137" s="93">
        <f>H138</f>
        <v>4000</v>
      </c>
    </row>
    <row r="138" spans="1:8" ht="25.5">
      <c r="A138" s="115"/>
      <c r="B138" s="42" t="s">
        <v>636</v>
      </c>
      <c r="C138" s="52" t="s">
        <v>444</v>
      </c>
      <c r="D138" s="40" t="s">
        <v>501</v>
      </c>
      <c r="E138" s="40" t="s">
        <v>513</v>
      </c>
      <c r="F138" s="48"/>
      <c r="G138" s="40"/>
      <c r="H138" s="93">
        <f>H139</f>
        <v>4000</v>
      </c>
    </row>
    <row r="139" spans="1:8" ht="12.75">
      <c r="A139" s="115"/>
      <c r="B139" s="137" t="s">
        <v>43</v>
      </c>
      <c r="C139" s="52" t="s">
        <v>444</v>
      </c>
      <c r="D139" s="40" t="s">
        <v>501</v>
      </c>
      <c r="E139" s="40" t="s">
        <v>513</v>
      </c>
      <c r="F139" s="48" t="s">
        <v>44</v>
      </c>
      <c r="G139" s="40"/>
      <c r="H139" s="93">
        <f>H140</f>
        <v>4000</v>
      </c>
    </row>
    <row r="140" spans="1:8" ht="63.75">
      <c r="A140" s="115"/>
      <c r="B140" s="44" t="s">
        <v>351</v>
      </c>
      <c r="C140" s="52" t="s">
        <v>444</v>
      </c>
      <c r="D140" s="40" t="s">
        <v>501</v>
      </c>
      <c r="E140" s="40" t="s">
        <v>513</v>
      </c>
      <c r="F140" s="48" t="s">
        <v>439</v>
      </c>
      <c r="G140" s="40"/>
      <c r="H140" s="93">
        <f>H141</f>
        <v>4000</v>
      </c>
    </row>
    <row r="141" spans="1:8" ht="12.75">
      <c r="A141" s="115"/>
      <c r="B141" s="53" t="s">
        <v>458</v>
      </c>
      <c r="C141" s="52" t="s">
        <v>444</v>
      </c>
      <c r="D141" s="40" t="s">
        <v>501</v>
      </c>
      <c r="E141" s="40" t="s">
        <v>513</v>
      </c>
      <c r="F141" s="48" t="s">
        <v>439</v>
      </c>
      <c r="G141" s="40" t="s">
        <v>459</v>
      </c>
      <c r="H141" s="93">
        <v>4000</v>
      </c>
    </row>
    <row r="142" spans="1:8" ht="51">
      <c r="A142" s="118" t="s">
        <v>462</v>
      </c>
      <c r="B142" s="68" t="s">
        <v>509</v>
      </c>
      <c r="C142" s="45">
        <v>902</v>
      </c>
      <c r="D142" s="46"/>
      <c r="E142" s="46"/>
      <c r="F142" s="46"/>
      <c r="G142" s="46"/>
      <c r="H142" s="96">
        <f>H143+H148</f>
        <v>136136</v>
      </c>
    </row>
    <row r="143" spans="1:8" ht="12.75">
      <c r="A143" s="115"/>
      <c r="B143" s="42" t="s">
        <v>524</v>
      </c>
      <c r="C143" s="39">
        <v>902</v>
      </c>
      <c r="D143" s="40" t="s">
        <v>600</v>
      </c>
      <c r="E143" s="40"/>
      <c r="F143" s="40"/>
      <c r="G143" s="40"/>
      <c r="H143" s="93">
        <f>H144</f>
        <v>129607</v>
      </c>
    </row>
    <row r="144" spans="1:8" ht="12.75">
      <c r="A144" s="115"/>
      <c r="B144" s="42" t="s">
        <v>601</v>
      </c>
      <c r="C144" s="39">
        <v>902</v>
      </c>
      <c r="D144" s="40" t="s">
        <v>600</v>
      </c>
      <c r="E144" s="40" t="s">
        <v>510</v>
      </c>
      <c r="F144" s="40"/>
      <c r="G144" s="40"/>
      <c r="H144" s="93">
        <f>H145</f>
        <v>129607</v>
      </c>
    </row>
    <row r="145" spans="1:8" ht="25.5">
      <c r="A145" s="115"/>
      <c r="B145" s="41" t="s">
        <v>319</v>
      </c>
      <c r="C145" s="39">
        <v>902</v>
      </c>
      <c r="D145" s="40" t="s">
        <v>600</v>
      </c>
      <c r="E145" s="40" t="s">
        <v>510</v>
      </c>
      <c r="F145" s="40" t="s">
        <v>318</v>
      </c>
      <c r="G145" s="40"/>
      <c r="H145" s="93">
        <f>H146</f>
        <v>129607</v>
      </c>
    </row>
    <row r="146" spans="1:8" ht="25.5">
      <c r="A146" s="117"/>
      <c r="B146" s="42" t="s">
        <v>676</v>
      </c>
      <c r="C146" s="39">
        <v>902</v>
      </c>
      <c r="D146" s="40" t="s">
        <v>600</v>
      </c>
      <c r="E146" s="40" t="s">
        <v>510</v>
      </c>
      <c r="F146" s="48" t="s">
        <v>317</v>
      </c>
      <c r="G146" s="40"/>
      <c r="H146" s="93">
        <f>H147</f>
        <v>129607</v>
      </c>
    </row>
    <row r="147" spans="1:8" ht="38.25">
      <c r="A147" s="115"/>
      <c r="B147" s="141" t="s">
        <v>644</v>
      </c>
      <c r="C147" s="39">
        <v>902</v>
      </c>
      <c r="D147" s="40" t="s">
        <v>600</v>
      </c>
      <c r="E147" s="40" t="s">
        <v>510</v>
      </c>
      <c r="F147" s="48" t="s">
        <v>317</v>
      </c>
      <c r="G147" s="40" t="s">
        <v>679</v>
      </c>
      <c r="H147" s="93">
        <v>129607</v>
      </c>
    </row>
    <row r="148" spans="1:8" s="11" customFormat="1" ht="12.75">
      <c r="A148" s="120"/>
      <c r="B148" s="141" t="s">
        <v>112</v>
      </c>
      <c r="C148" s="39">
        <v>902</v>
      </c>
      <c r="D148" s="52" t="s">
        <v>502</v>
      </c>
      <c r="E148" s="54"/>
      <c r="F148" s="55"/>
      <c r="G148" s="56"/>
      <c r="H148" s="98">
        <f>H149</f>
        <v>6529</v>
      </c>
    </row>
    <row r="149" spans="1:8" s="11" customFormat="1" ht="12.75">
      <c r="A149" s="120"/>
      <c r="B149" s="141" t="s">
        <v>140</v>
      </c>
      <c r="C149" s="39">
        <v>902</v>
      </c>
      <c r="D149" s="52" t="s">
        <v>502</v>
      </c>
      <c r="E149" s="52" t="s">
        <v>489</v>
      </c>
      <c r="F149" s="55"/>
      <c r="G149" s="56"/>
      <c r="H149" s="98">
        <f>H150</f>
        <v>6529</v>
      </c>
    </row>
    <row r="150" spans="1:8" s="11" customFormat="1" ht="76.5">
      <c r="A150" s="120"/>
      <c r="B150" s="141" t="s">
        <v>45</v>
      </c>
      <c r="C150" s="39">
        <v>902</v>
      </c>
      <c r="D150" s="52" t="s">
        <v>502</v>
      </c>
      <c r="E150" s="52" t="s">
        <v>489</v>
      </c>
      <c r="F150" s="55" t="s">
        <v>46</v>
      </c>
      <c r="G150" s="56"/>
      <c r="H150" s="98">
        <f>H151</f>
        <v>6529</v>
      </c>
    </row>
    <row r="151" spans="1:8" s="11" customFormat="1" ht="25.5">
      <c r="A151" s="120"/>
      <c r="B151" s="141" t="s">
        <v>8</v>
      </c>
      <c r="C151" s="39">
        <v>902</v>
      </c>
      <c r="D151" s="52" t="s">
        <v>502</v>
      </c>
      <c r="E151" s="52" t="s">
        <v>489</v>
      </c>
      <c r="F151" s="55" t="s">
        <v>47</v>
      </c>
      <c r="G151" s="56"/>
      <c r="H151" s="98">
        <f>H152</f>
        <v>6529</v>
      </c>
    </row>
    <row r="152" spans="1:8" s="11" customFormat="1" ht="38.25">
      <c r="A152" s="120"/>
      <c r="B152" s="141" t="s">
        <v>644</v>
      </c>
      <c r="C152" s="39">
        <v>902</v>
      </c>
      <c r="D152" s="52" t="s">
        <v>502</v>
      </c>
      <c r="E152" s="52" t="s">
        <v>489</v>
      </c>
      <c r="F152" s="55" t="s">
        <v>47</v>
      </c>
      <c r="G152" s="56">
        <v>1</v>
      </c>
      <c r="H152" s="93">
        <v>6529</v>
      </c>
    </row>
    <row r="153" spans="1:8" ht="51">
      <c r="A153" s="118" t="s">
        <v>506</v>
      </c>
      <c r="B153" s="68" t="s">
        <v>507</v>
      </c>
      <c r="C153" s="45">
        <v>902</v>
      </c>
      <c r="D153" s="46"/>
      <c r="E153" s="46"/>
      <c r="F153" s="46"/>
      <c r="G153" s="46"/>
      <c r="H153" s="99">
        <f>H154</f>
        <v>57123</v>
      </c>
    </row>
    <row r="154" spans="1:8" ht="12.75">
      <c r="A154" s="115"/>
      <c r="B154" s="42" t="s">
        <v>524</v>
      </c>
      <c r="C154" s="39">
        <v>902</v>
      </c>
      <c r="D154" s="40" t="s">
        <v>600</v>
      </c>
      <c r="E154" s="40"/>
      <c r="F154" s="40"/>
      <c r="G154" s="40"/>
      <c r="H154" s="93">
        <f>H155</f>
        <v>57123</v>
      </c>
    </row>
    <row r="155" spans="1:8" ht="12.75">
      <c r="A155" s="115"/>
      <c r="B155" s="42" t="s">
        <v>601</v>
      </c>
      <c r="C155" s="39">
        <v>902</v>
      </c>
      <c r="D155" s="40" t="s">
        <v>600</v>
      </c>
      <c r="E155" s="40" t="s">
        <v>510</v>
      </c>
      <c r="F155" s="40"/>
      <c r="G155" s="40"/>
      <c r="H155" s="93">
        <f>H156</f>
        <v>57123</v>
      </c>
    </row>
    <row r="156" spans="1:8" ht="51">
      <c r="A156" s="115"/>
      <c r="B156" s="41" t="s">
        <v>680</v>
      </c>
      <c r="C156" s="39">
        <v>902</v>
      </c>
      <c r="D156" s="40" t="s">
        <v>600</v>
      </c>
      <c r="E156" s="40" t="s">
        <v>510</v>
      </c>
      <c r="F156" s="40" t="s">
        <v>681</v>
      </c>
      <c r="G156" s="40"/>
      <c r="H156" s="93">
        <f>H157</f>
        <v>57123</v>
      </c>
    </row>
    <row r="157" spans="1:8" ht="25.5">
      <c r="A157" s="117"/>
      <c r="B157" s="42" t="s">
        <v>676</v>
      </c>
      <c r="C157" s="39">
        <v>902</v>
      </c>
      <c r="D157" s="40" t="s">
        <v>600</v>
      </c>
      <c r="E157" s="40" t="s">
        <v>510</v>
      </c>
      <c r="F157" s="48" t="s">
        <v>682</v>
      </c>
      <c r="G157" s="40"/>
      <c r="H157" s="93">
        <f>H158</f>
        <v>57123</v>
      </c>
    </row>
    <row r="158" spans="1:8" ht="38.25">
      <c r="A158" s="115"/>
      <c r="B158" s="141" t="s">
        <v>644</v>
      </c>
      <c r="C158" s="39">
        <v>902</v>
      </c>
      <c r="D158" s="40" t="s">
        <v>600</v>
      </c>
      <c r="E158" s="40" t="s">
        <v>510</v>
      </c>
      <c r="F158" s="48" t="s">
        <v>682</v>
      </c>
      <c r="G158" s="40" t="s">
        <v>679</v>
      </c>
      <c r="H158" s="93">
        <v>57123</v>
      </c>
    </row>
    <row r="159" spans="1:8" ht="38.25">
      <c r="A159" s="123" t="s">
        <v>275</v>
      </c>
      <c r="B159" s="149" t="s">
        <v>147</v>
      </c>
      <c r="C159" s="65">
        <v>902</v>
      </c>
      <c r="D159" s="40"/>
      <c r="E159" s="40"/>
      <c r="F159" s="48"/>
      <c r="G159" s="40"/>
      <c r="H159" s="99">
        <f aca="true" t="shared" si="0" ref="H159:H164">H160</f>
        <v>6278</v>
      </c>
    </row>
    <row r="160" spans="1:8" ht="12.75">
      <c r="A160" s="115"/>
      <c r="B160" s="42" t="s">
        <v>635</v>
      </c>
      <c r="C160" s="39">
        <v>902</v>
      </c>
      <c r="D160" s="40" t="s">
        <v>501</v>
      </c>
      <c r="E160" s="40"/>
      <c r="F160" s="40"/>
      <c r="G160" s="40"/>
      <c r="H160" s="93">
        <f t="shared" si="0"/>
        <v>6278</v>
      </c>
    </row>
    <row r="161" spans="1:8" ht="12.75">
      <c r="A161" s="115"/>
      <c r="B161" s="42" t="s">
        <v>446</v>
      </c>
      <c r="C161" s="39">
        <v>902</v>
      </c>
      <c r="D161" s="40" t="s">
        <v>501</v>
      </c>
      <c r="E161" s="40" t="s">
        <v>600</v>
      </c>
      <c r="F161" s="40"/>
      <c r="G161" s="40"/>
      <c r="H161" s="93">
        <f t="shared" si="0"/>
        <v>6278</v>
      </c>
    </row>
    <row r="162" spans="1:8" ht="25.5">
      <c r="A162" s="115"/>
      <c r="B162" s="42" t="s">
        <v>612</v>
      </c>
      <c r="C162" s="39">
        <v>902</v>
      </c>
      <c r="D162" s="40" t="s">
        <v>501</v>
      </c>
      <c r="E162" s="40" t="s">
        <v>600</v>
      </c>
      <c r="F162" s="40" t="s">
        <v>447</v>
      </c>
      <c r="G162" s="40"/>
      <c r="H162" s="93">
        <f t="shared" si="0"/>
        <v>6278</v>
      </c>
    </row>
    <row r="163" spans="1:8" ht="25.5">
      <c r="A163" s="115"/>
      <c r="B163" s="42" t="s">
        <v>8</v>
      </c>
      <c r="C163" s="39">
        <v>902</v>
      </c>
      <c r="D163" s="40" t="s">
        <v>501</v>
      </c>
      <c r="E163" s="40" t="s">
        <v>600</v>
      </c>
      <c r="F163" s="40" t="s">
        <v>448</v>
      </c>
      <c r="G163" s="40"/>
      <c r="H163" s="93">
        <f t="shared" si="0"/>
        <v>6278</v>
      </c>
    </row>
    <row r="164" spans="1:8" ht="25.5">
      <c r="A164" s="115"/>
      <c r="B164" s="42" t="s">
        <v>643</v>
      </c>
      <c r="C164" s="39">
        <v>902</v>
      </c>
      <c r="D164" s="40" t="s">
        <v>501</v>
      </c>
      <c r="E164" s="40" t="s">
        <v>600</v>
      </c>
      <c r="F164" s="40" t="s">
        <v>613</v>
      </c>
      <c r="G164" s="40"/>
      <c r="H164" s="93">
        <f t="shared" si="0"/>
        <v>6278</v>
      </c>
    </row>
    <row r="165" spans="1:8" ht="38.25">
      <c r="A165" s="115"/>
      <c r="B165" s="42" t="s">
        <v>644</v>
      </c>
      <c r="C165" s="39">
        <v>902</v>
      </c>
      <c r="D165" s="40" t="s">
        <v>501</v>
      </c>
      <c r="E165" s="40" t="s">
        <v>600</v>
      </c>
      <c r="F165" s="40" t="s">
        <v>613</v>
      </c>
      <c r="G165" s="40" t="s">
        <v>679</v>
      </c>
      <c r="H165" s="93">
        <v>6278</v>
      </c>
    </row>
    <row r="166" spans="1:8" ht="12.75">
      <c r="A166" s="118" t="s">
        <v>471</v>
      </c>
      <c r="B166" s="68" t="s">
        <v>522</v>
      </c>
      <c r="C166" s="45">
        <v>905</v>
      </c>
      <c r="D166" s="46"/>
      <c r="E166" s="46"/>
      <c r="F166" s="46"/>
      <c r="G166" s="46"/>
      <c r="H166" s="96">
        <f>H167+H182</f>
        <v>1050587.5</v>
      </c>
    </row>
    <row r="167" spans="1:8" s="28" customFormat="1" ht="12.75">
      <c r="A167" s="115"/>
      <c r="B167" s="42" t="s">
        <v>524</v>
      </c>
      <c r="C167" s="39">
        <v>905</v>
      </c>
      <c r="D167" s="40" t="s">
        <v>600</v>
      </c>
      <c r="E167" s="40"/>
      <c r="F167" s="40"/>
      <c r="G167" s="40"/>
      <c r="H167" s="100">
        <f>H168+H172+H177</f>
        <v>582222.1</v>
      </c>
    </row>
    <row r="168" spans="1:8" s="28" customFormat="1" ht="38.25">
      <c r="A168" s="115"/>
      <c r="B168" s="53" t="s">
        <v>372</v>
      </c>
      <c r="C168" s="39">
        <v>905</v>
      </c>
      <c r="D168" s="40" t="s">
        <v>600</v>
      </c>
      <c r="E168" s="40" t="s">
        <v>511</v>
      </c>
      <c r="F168" s="40"/>
      <c r="G168" s="40"/>
      <c r="H168" s="93">
        <f>H169</f>
        <v>93637</v>
      </c>
    </row>
    <row r="169" spans="1:8" s="28" customFormat="1" ht="51">
      <c r="A169" s="115"/>
      <c r="B169" s="41" t="s">
        <v>680</v>
      </c>
      <c r="C169" s="39">
        <v>905</v>
      </c>
      <c r="D169" s="40" t="s">
        <v>600</v>
      </c>
      <c r="E169" s="40" t="s">
        <v>511</v>
      </c>
      <c r="F169" s="40" t="s">
        <v>681</v>
      </c>
      <c r="G169" s="40"/>
      <c r="H169" s="93">
        <f>H170</f>
        <v>93637</v>
      </c>
    </row>
    <row r="170" spans="1:8" s="28" customFormat="1" ht="12.75">
      <c r="A170" s="115"/>
      <c r="B170" s="41" t="s">
        <v>302</v>
      </c>
      <c r="C170" s="39">
        <v>905</v>
      </c>
      <c r="D170" s="40" t="s">
        <v>600</v>
      </c>
      <c r="E170" s="40" t="s">
        <v>511</v>
      </c>
      <c r="F170" s="40" t="s">
        <v>303</v>
      </c>
      <c r="G170" s="40"/>
      <c r="H170" s="93">
        <f>H171</f>
        <v>93637</v>
      </c>
    </row>
    <row r="171" spans="1:8" s="28" customFormat="1" ht="25.5">
      <c r="A171" s="115"/>
      <c r="B171" s="42" t="s">
        <v>669</v>
      </c>
      <c r="C171" s="39">
        <v>905</v>
      </c>
      <c r="D171" s="40" t="s">
        <v>600</v>
      </c>
      <c r="E171" s="40" t="s">
        <v>511</v>
      </c>
      <c r="F171" s="40" t="s">
        <v>303</v>
      </c>
      <c r="G171" s="40" t="s">
        <v>670</v>
      </c>
      <c r="H171" s="93">
        <v>93637</v>
      </c>
    </row>
    <row r="172" spans="1:8" s="28" customFormat="1" ht="12.75">
      <c r="A172" s="115"/>
      <c r="B172" s="42" t="s">
        <v>374</v>
      </c>
      <c r="C172" s="39">
        <v>905</v>
      </c>
      <c r="D172" s="40" t="s">
        <v>600</v>
      </c>
      <c r="E172" s="40" t="s">
        <v>496</v>
      </c>
      <c r="F172" s="40"/>
      <c r="G172" s="40"/>
      <c r="H172" s="93">
        <f>H173</f>
        <v>129346.3</v>
      </c>
    </row>
    <row r="173" spans="1:8" s="28" customFormat="1" ht="12.75">
      <c r="A173" s="115"/>
      <c r="B173" s="42" t="s">
        <v>374</v>
      </c>
      <c r="C173" s="39">
        <v>905</v>
      </c>
      <c r="D173" s="40" t="s">
        <v>600</v>
      </c>
      <c r="E173" s="40" t="s">
        <v>496</v>
      </c>
      <c r="F173" s="40" t="s">
        <v>373</v>
      </c>
      <c r="G173" s="40"/>
      <c r="H173" s="93">
        <f>H174</f>
        <v>129346.3</v>
      </c>
    </row>
    <row r="174" spans="1:8" s="28" customFormat="1" ht="12.75">
      <c r="A174" s="115"/>
      <c r="B174" s="42" t="s">
        <v>653</v>
      </c>
      <c r="C174" s="39">
        <v>905</v>
      </c>
      <c r="D174" s="40" t="s">
        <v>600</v>
      </c>
      <c r="E174" s="40" t="s">
        <v>496</v>
      </c>
      <c r="F174" s="40" t="s">
        <v>652</v>
      </c>
      <c r="G174" s="40"/>
      <c r="H174" s="93">
        <f>H175+H176</f>
        <v>129346.3</v>
      </c>
    </row>
    <row r="175" spans="1:8" s="28" customFormat="1" ht="51">
      <c r="A175" s="115"/>
      <c r="B175" s="42" t="s">
        <v>441</v>
      </c>
      <c r="C175" s="39">
        <v>905</v>
      </c>
      <c r="D175" s="40" t="s">
        <v>600</v>
      </c>
      <c r="E175" s="40" t="s">
        <v>496</v>
      </c>
      <c r="F175" s="40" t="s">
        <v>652</v>
      </c>
      <c r="G175" s="40" t="s">
        <v>306</v>
      </c>
      <c r="H175" s="93">
        <v>10000</v>
      </c>
    </row>
    <row r="176" spans="1:8" s="28" customFormat="1" ht="25.5">
      <c r="A176" s="115"/>
      <c r="B176" s="42" t="s">
        <v>442</v>
      </c>
      <c r="C176" s="39">
        <v>905</v>
      </c>
      <c r="D176" s="40" t="s">
        <v>600</v>
      </c>
      <c r="E176" s="40" t="s">
        <v>496</v>
      </c>
      <c r="F176" s="40" t="s">
        <v>652</v>
      </c>
      <c r="G176" s="40" t="s">
        <v>306</v>
      </c>
      <c r="H176" s="93">
        <v>119346.3</v>
      </c>
    </row>
    <row r="177" spans="1:8" s="28" customFormat="1" ht="12.75">
      <c r="A177" s="115"/>
      <c r="B177" s="42" t="s">
        <v>601</v>
      </c>
      <c r="C177" s="39">
        <v>905</v>
      </c>
      <c r="D177" s="40" t="s">
        <v>600</v>
      </c>
      <c r="E177" s="40" t="s">
        <v>510</v>
      </c>
      <c r="F177" s="40"/>
      <c r="G177" s="40"/>
      <c r="H177" s="93">
        <f>H178</f>
        <v>359238.8</v>
      </c>
    </row>
    <row r="178" spans="1:8" s="28" customFormat="1" ht="39.75" customHeight="1">
      <c r="A178" s="115"/>
      <c r="B178" s="41" t="s">
        <v>65</v>
      </c>
      <c r="C178" s="39">
        <v>905</v>
      </c>
      <c r="D178" s="43" t="s">
        <v>600</v>
      </c>
      <c r="E178" s="43" t="s">
        <v>510</v>
      </c>
      <c r="F178" s="43" t="s">
        <v>327</v>
      </c>
      <c r="G178" s="43"/>
      <c r="H178" s="95">
        <f>H179</f>
        <v>359238.8</v>
      </c>
    </row>
    <row r="179" spans="1:8" s="28" customFormat="1" ht="25.5">
      <c r="A179" s="115"/>
      <c r="B179" s="41" t="s">
        <v>66</v>
      </c>
      <c r="C179" s="39">
        <v>905</v>
      </c>
      <c r="D179" s="43" t="s">
        <v>600</v>
      </c>
      <c r="E179" s="43" t="s">
        <v>510</v>
      </c>
      <c r="F179" s="43" t="s">
        <v>328</v>
      </c>
      <c r="G179" s="43"/>
      <c r="H179" s="95">
        <f>H180</f>
        <v>359238.8</v>
      </c>
    </row>
    <row r="180" spans="1:8" s="28" customFormat="1" ht="12.75">
      <c r="A180" s="115"/>
      <c r="B180" s="41" t="s">
        <v>536</v>
      </c>
      <c r="C180" s="39">
        <v>905</v>
      </c>
      <c r="D180" s="43" t="s">
        <v>600</v>
      </c>
      <c r="E180" s="43" t="s">
        <v>510</v>
      </c>
      <c r="F180" s="43" t="s">
        <v>535</v>
      </c>
      <c r="G180" s="43"/>
      <c r="H180" s="95">
        <f>H181</f>
        <v>359238.8</v>
      </c>
    </row>
    <row r="181" spans="1:8" s="28" customFormat="1" ht="12.75">
      <c r="A181" s="115"/>
      <c r="B181" s="41" t="s">
        <v>153</v>
      </c>
      <c r="C181" s="39">
        <v>905</v>
      </c>
      <c r="D181" s="43" t="s">
        <v>600</v>
      </c>
      <c r="E181" s="43" t="s">
        <v>510</v>
      </c>
      <c r="F181" s="43" t="s">
        <v>535</v>
      </c>
      <c r="G181" s="43" t="s">
        <v>306</v>
      </c>
      <c r="H181" s="93">
        <v>359238.8</v>
      </c>
    </row>
    <row r="182" spans="1:8" s="28" customFormat="1" ht="25.5">
      <c r="A182" s="115"/>
      <c r="B182" s="42" t="s">
        <v>137</v>
      </c>
      <c r="C182" s="39">
        <v>905</v>
      </c>
      <c r="D182" s="40" t="s">
        <v>510</v>
      </c>
      <c r="E182" s="40"/>
      <c r="F182" s="40"/>
      <c r="G182" s="40"/>
      <c r="H182" s="101">
        <f>H183</f>
        <v>468365.4</v>
      </c>
    </row>
    <row r="183" spans="1:8" s="28" customFormat="1" ht="25.5">
      <c r="A183" s="115"/>
      <c r="B183" s="42" t="s">
        <v>656</v>
      </c>
      <c r="C183" s="39">
        <v>905</v>
      </c>
      <c r="D183" s="40" t="s">
        <v>510</v>
      </c>
      <c r="E183" s="40" t="s">
        <v>600</v>
      </c>
      <c r="F183" s="40"/>
      <c r="G183" s="40"/>
      <c r="H183" s="101">
        <f>H184</f>
        <v>468365.4</v>
      </c>
    </row>
    <row r="184" spans="1:8" s="28" customFormat="1" ht="25.5">
      <c r="A184" s="115"/>
      <c r="B184" s="42" t="s">
        <v>139</v>
      </c>
      <c r="C184" s="39">
        <v>905</v>
      </c>
      <c r="D184" s="40" t="s">
        <v>510</v>
      </c>
      <c r="E184" s="40" t="s">
        <v>600</v>
      </c>
      <c r="F184" s="40" t="s">
        <v>138</v>
      </c>
      <c r="G184" s="40"/>
      <c r="H184" s="101">
        <f>H185</f>
        <v>468365.4</v>
      </c>
    </row>
    <row r="185" spans="1:8" s="28" customFormat="1" ht="12.75">
      <c r="A185" s="115"/>
      <c r="B185" s="42" t="s">
        <v>401</v>
      </c>
      <c r="C185" s="39">
        <v>905</v>
      </c>
      <c r="D185" s="40" t="s">
        <v>510</v>
      </c>
      <c r="E185" s="40" t="s">
        <v>600</v>
      </c>
      <c r="F185" s="40" t="s">
        <v>400</v>
      </c>
      <c r="G185" s="40"/>
      <c r="H185" s="101">
        <f>H186</f>
        <v>468365.4</v>
      </c>
    </row>
    <row r="186" spans="1:8" s="28" customFormat="1" ht="12.75">
      <c r="A186" s="115"/>
      <c r="B186" s="42" t="s">
        <v>153</v>
      </c>
      <c r="C186" s="39">
        <v>905</v>
      </c>
      <c r="D186" s="40" t="s">
        <v>510</v>
      </c>
      <c r="E186" s="40" t="s">
        <v>600</v>
      </c>
      <c r="F186" s="40" t="s">
        <v>400</v>
      </c>
      <c r="G186" s="40" t="s">
        <v>306</v>
      </c>
      <c r="H186" s="101">
        <v>468365.4</v>
      </c>
    </row>
    <row r="187" spans="1:8" ht="39.75" customHeight="1">
      <c r="A187" s="118" t="s">
        <v>479</v>
      </c>
      <c r="B187" s="68" t="s">
        <v>339</v>
      </c>
      <c r="C187" s="45">
        <v>910</v>
      </c>
      <c r="D187" s="46"/>
      <c r="E187" s="46"/>
      <c r="F187" s="46"/>
      <c r="G187" s="46"/>
      <c r="H187" s="96">
        <f>H188</f>
        <v>21820</v>
      </c>
    </row>
    <row r="188" spans="1:8" s="28" customFormat="1" ht="12.75">
      <c r="A188" s="115"/>
      <c r="B188" s="141" t="s">
        <v>524</v>
      </c>
      <c r="C188" s="39">
        <v>910</v>
      </c>
      <c r="D188" s="40" t="s">
        <v>600</v>
      </c>
      <c r="E188" s="40"/>
      <c r="F188" s="40"/>
      <c r="G188" s="40"/>
      <c r="H188" s="93">
        <f>H189</f>
        <v>21820</v>
      </c>
    </row>
    <row r="189" spans="1:8" s="28" customFormat="1" ht="38.25">
      <c r="A189" s="115"/>
      <c r="B189" s="141" t="s">
        <v>372</v>
      </c>
      <c r="C189" s="39">
        <v>910</v>
      </c>
      <c r="D189" s="40" t="s">
        <v>600</v>
      </c>
      <c r="E189" s="40" t="s">
        <v>511</v>
      </c>
      <c r="F189" s="40"/>
      <c r="G189" s="40"/>
      <c r="H189" s="93">
        <f>H190</f>
        <v>21820</v>
      </c>
    </row>
    <row r="190" spans="1:8" s="28" customFormat="1" ht="51">
      <c r="A190" s="115"/>
      <c r="B190" s="141" t="s">
        <v>680</v>
      </c>
      <c r="C190" s="39">
        <v>910</v>
      </c>
      <c r="D190" s="40" t="s">
        <v>600</v>
      </c>
      <c r="E190" s="40" t="s">
        <v>511</v>
      </c>
      <c r="F190" s="40" t="s">
        <v>681</v>
      </c>
      <c r="G190" s="40"/>
      <c r="H190" s="93">
        <f>H191+H193</f>
        <v>21820</v>
      </c>
    </row>
    <row r="191" spans="1:8" s="28" customFormat="1" ht="12.75">
      <c r="A191" s="115"/>
      <c r="B191" s="141" t="s">
        <v>302</v>
      </c>
      <c r="C191" s="39">
        <v>910</v>
      </c>
      <c r="D191" s="40" t="s">
        <v>600</v>
      </c>
      <c r="E191" s="40" t="s">
        <v>511</v>
      </c>
      <c r="F191" s="40" t="s">
        <v>303</v>
      </c>
      <c r="G191" s="40"/>
      <c r="H191" s="93">
        <f>H192</f>
        <v>20583</v>
      </c>
    </row>
    <row r="192" spans="1:8" s="28" customFormat="1" ht="25.5">
      <c r="A192" s="115"/>
      <c r="B192" s="141" t="s">
        <v>669</v>
      </c>
      <c r="C192" s="39">
        <v>910</v>
      </c>
      <c r="D192" s="40" t="s">
        <v>600</v>
      </c>
      <c r="E192" s="40" t="s">
        <v>511</v>
      </c>
      <c r="F192" s="40" t="s">
        <v>303</v>
      </c>
      <c r="G192" s="40" t="s">
        <v>670</v>
      </c>
      <c r="H192" s="101">
        <v>20583</v>
      </c>
    </row>
    <row r="193" spans="1:8" s="28" customFormat="1" ht="25.5">
      <c r="A193" s="115"/>
      <c r="B193" s="141" t="s">
        <v>340</v>
      </c>
      <c r="C193" s="39">
        <v>910</v>
      </c>
      <c r="D193" s="40" t="s">
        <v>600</v>
      </c>
      <c r="E193" s="40" t="s">
        <v>511</v>
      </c>
      <c r="F193" s="40" t="s">
        <v>341</v>
      </c>
      <c r="G193" s="40"/>
      <c r="H193" s="93">
        <f>H194</f>
        <v>1237</v>
      </c>
    </row>
    <row r="194" spans="1:8" s="28" customFormat="1" ht="25.5">
      <c r="A194" s="115"/>
      <c r="B194" s="141" t="s">
        <v>669</v>
      </c>
      <c r="C194" s="39">
        <v>910</v>
      </c>
      <c r="D194" s="40" t="s">
        <v>600</v>
      </c>
      <c r="E194" s="40" t="s">
        <v>511</v>
      </c>
      <c r="F194" s="40" t="s">
        <v>341</v>
      </c>
      <c r="G194" s="40" t="s">
        <v>670</v>
      </c>
      <c r="H194" s="101">
        <v>1237</v>
      </c>
    </row>
    <row r="195" spans="1:8" ht="12.75">
      <c r="A195" s="118" t="s">
        <v>472</v>
      </c>
      <c r="B195" s="68" t="s">
        <v>597</v>
      </c>
      <c r="C195" s="45">
        <v>920</v>
      </c>
      <c r="D195" s="46"/>
      <c r="E195" s="46"/>
      <c r="F195" s="46"/>
      <c r="G195" s="46"/>
      <c r="H195" s="96">
        <f>H196+H212+H218+H231</f>
        <v>220919</v>
      </c>
    </row>
    <row r="196" spans="1:8" ht="12.75">
      <c r="A196" s="118" t="s">
        <v>605</v>
      </c>
      <c r="B196" s="68" t="s">
        <v>590</v>
      </c>
      <c r="C196" s="45">
        <v>920</v>
      </c>
      <c r="D196" s="46"/>
      <c r="E196" s="46"/>
      <c r="F196" s="46"/>
      <c r="G196" s="46"/>
      <c r="H196" s="96">
        <f>H197</f>
        <v>20951</v>
      </c>
    </row>
    <row r="197" spans="1:8" ht="25.5">
      <c r="A197" s="115"/>
      <c r="B197" s="42" t="s">
        <v>488</v>
      </c>
      <c r="C197" s="39">
        <v>920</v>
      </c>
      <c r="D197" s="40" t="s">
        <v>486</v>
      </c>
      <c r="E197" s="40"/>
      <c r="F197" s="40"/>
      <c r="G197" s="40"/>
      <c r="H197" s="93">
        <f>H198+H208</f>
        <v>20951</v>
      </c>
    </row>
    <row r="198" spans="1:8" ht="38.25">
      <c r="A198" s="115"/>
      <c r="B198" s="42" t="s">
        <v>284</v>
      </c>
      <c r="C198" s="39">
        <v>920</v>
      </c>
      <c r="D198" s="40" t="s">
        <v>486</v>
      </c>
      <c r="E198" s="40" t="s">
        <v>489</v>
      </c>
      <c r="F198" s="40"/>
      <c r="G198" s="40"/>
      <c r="H198" s="93">
        <f>H199+H202+H205</f>
        <v>20522</v>
      </c>
    </row>
    <row r="199" spans="1:8" ht="51">
      <c r="A199" s="117"/>
      <c r="B199" s="41" t="s">
        <v>680</v>
      </c>
      <c r="C199" s="39">
        <v>920</v>
      </c>
      <c r="D199" s="40" t="s">
        <v>486</v>
      </c>
      <c r="E199" s="40" t="s">
        <v>489</v>
      </c>
      <c r="F199" s="48" t="s">
        <v>681</v>
      </c>
      <c r="G199" s="57"/>
      <c r="H199" s="95">
        <f>H200</f>
        <v>19182</v>
      </c>
    </row>
    <row r="200" spans="1:8" ht="12.75">
      <c r="A200" s="117"/>
      <c r="B200" s="41" t="s">
        <v>302</v>
      </c>
      <c r="C200" s="39">
        <v>920</v>
      </c>
      <c r="D200" s="40" t="s">
        <v>486</v>
      </c>
      <c r="E200" s="40" t="s">
        <v>489</v>
      </c>
      <c r="F200" s="48" t="s">
        <v>303</v>
      </c>
      <c r="G200" s="57"/>
      <c r="H200" s="95">
        <f>H201</f>
        <v>19182</v>
      </c>
    </row>
    <row r="201" spans="1:8" ht="25.5">
      <c r="A201" s="117"/>
      <c r="B201" s="42" t="s">
        <v>669</v>
      </c>
      <c r="C201" s="39">
        <v>920</v>
      </c>
      <c r="D201" s="40" t="s">
        <v>486</v>
      </c>
      <c r="E201" s="40" t="s">
        <v>489</v>
      </c>
      <c r="F201" s="48" t="s">
        <v>303</v>
      </c>
      <c r="G201" s="43" t="s">
        <v>670</v>
      </c>
      <c r="H201" s="93">
        <v>19182</v>
      </c>
    </row>
    <row r="202" spans="1:8" ht="38.25">
      <c r="A202" s="115"/>
      <c r="B202" s="42" t="s">
        <v>382</v>
      </c>
      <c r="C202" s="39">
        <v>920</v>
      </c>
      <c r="D202" s="40" t="s">
        <v>486</v>
      </c>
      <c r="E202" s="40" t="s">
        <v>489</v>
      </c>
      <c r="F202" s="40" t="s">
        <v>380</v>
      </c>
      <c r="G202" s="40"/>
      <c r="H202" s="93">
        <f>H203</f>
        <v>670</v>
      </c>
    </row>
    <row r="203" spans="1:8" ht="38.25">
      <c r="A203" s="115"/>
      <c r="B203" s="42" t="s">
        <v>383</v>
      </c>
      <c r="C203" s="39">
        <v>920</v>
      </c>
      <c r="D203" s="40" t="s">
        <v>486</v>
      </c>
      <c r="E203" s="40" t="s">
        <v>489</v>
      </c>
      <c r="F203" s="40" t="s">
        <v>384</v>
      </c>
      <c r="G203" s="40"/>
      <c r="H203" s="93">
        <f>H204</f>
        <v>670</v>
      </c>
    </row>
    <row r="204" spans="1:8" ht="12.75">
      <c r="A204" s="115"/>
      <c r="B204" s="42" t="s">
        <v>153</v>
      </c>
      <c r="C204" s="39">
        <v>920</v>
      </c>
      <c r="D204" s="40" t="s">
        <v>486</v>
      </c>
      <c r="E204" s="40" t="s">
        <v>489</v>
      </c>
      <c r="F204" s="40" t="s">
        <v>384</v>
      </c>
      <c r="G204" s="40" t="s">
        <v>306</v>
      </c>
      <c r="H204" s="93">
        <v>670</v>
      </c>
    </row>
    <row r="205" spans="1:8" ht="12.75">
      <c r="A205" s="115"/>
      <c r="B205" s="42" t="s">
        <v>387</v>
      </c>
      <c r="C205" s="39">
        <v>920</v>
      </c>
      <c r="D205" s="40" t="s">
        <v>486</v>
      </c>
      <c r="E205" s="40" t="s">
        <v>489</v>
      </c>
      <c r="F205" s="40" t="s">
        <v>385</v>
      </c>
      <c r="G205" s="40"/>
      <c r="H205" s="93">
        <f>H206</f>
        <v>670</v>
      </c>
    </row>
    <row r="206" spans="1:8" ht="38.25">
      <c r="A206" s="115"/>
      <c r="B206" s="42" t="s">
        <v>388</v>
      </c>
      <c r="C206" s="39">
        <v>920</v>
      </c>
      <c r="D206" s="40" t="s">
        <v>486</v>
      </c>
      <c r="E206" s="40" t="s">
        <v>489</v>
      </c>
      <c r="F206" s="40" t="s">
        <v>386</v>
      </c>
      <c r="G206" s="40"/>
      <c r="H206" s="93">
        <f>H207</f>
        <v>670</v>
      </c>
    </row>
    <row r="207" spans="1:8" ht="12.75">
      <c r="A207" s="115"/>
      <c r="B207" s="42" t="s">
        <v>153</v>
      </c>
      <c r="C207" s="39">
        <v>920</v>
      </c>
      <c r="D207" s="40" t="s">
        <v>486</v>
      </c>
      <c r="E207" s="40" t="s">
        <v>489</v>
      </c>
      <c r="F207" s="40" t="s">
        <v>386</v>
      </c>
      <c r="G207" s="40" t="s">
        <v>306</v>
      </c>
      <c r="H207" s="93">
        <v>670</v>
      </c>
    </row>
    <row r="208" spans="1:8" ht="12.75">
      <c r="A208" s="115"/>
      <c r="B208" s="42" t="s">
        <v>337</v>
      </c>
      <c r="C208" s="39">
        <v>920</v>
      </c>
      <c r="D208" s="40" t="s">
        <v>486</v>
      </c>
      <c r="E208" s="40" t="s">
        <v>467</v>
      </c>
      <c r="F208" s="40"/>
      <c r="G208" s="40"/>
      <c r="H208" s="93">
        <f>H209</f>
        <v>429</v>
      </c>
    </row>
    <row r="209" spans="1:8" ht="12.75">
      <c r="A209" s="115"/>
      <c r="B209" s="137" t="s">
        <v>43</v>
      </c>
      <c r="C209" s="39">
        <v>920</v>
      </c>
      <c r="D209" s="40" t="s">
        <v>486</v>
      </c>
      <c r="E209" s="40" t="s">
        <v>467</v>
      </c>
      <c r="F209" s="40" t="s">
        <v>44</v>
      </c>
      <c r="G209" s="40"/>
      <c r="H209" s="93">
        <f>H210</f>
        <v>429</v>
      </c>
    </row>
    <row r="210" spans="1:8" ht="63.75">
      <c r="A210" s="115"/>
      <c r="B210" s="42" t="s">
        <v>543</v>
      </c>
      <c r="C210" s="39">
        <v>920</v>
      </c>
      <c r="D210" s="40" t="s">
        <v>486</v>
      </c>
      <c r="E210" s="40" t="s">
        <v>467</v>
      </c>
      <c r="F210" s="40" t="s">
        <v>398</v>
      </c>
      <c r="G210" s="40"/>
      <c r="H210" s="93">
        <f>H211</f>
        <v>429</v>
      </c>
    </row>
    <row r="211" spans="1:8" ht="12.75">
      <c r="A211" s="115"/>
      <c r="B211" s="42" t="s">
        <v>153</v>
      </c>
      <c r="C211" s="39">
        <v>920</v>
      </c>
      <c r="D211" s="40" t="s">
        <v>486</v>
      </c>
      <c r="E211" s="40" t="s">
        <v>467</v>
      </c>
      <c r="F211" s="40" t="s">
        <v>398</v>
      </c>
      <c r="G211" s="40" t="s">
        <v>306</v>
      </c>
      <c r="H211" s="93">
        <v>429</v>
      </c>
    </row>
    <row r="212" spans="1:8" ht="38.25">
      <c r="A212" s="121" t="s">
        <v>606</v>
      </c>
      <c r="B212" s="86" t="s">
        <v>106</v>
      </c>
      <c r="C212" s="59">
        <v>920</v>
      </c>
      <c r="D212" s="60"/>
      <c r="E212" s="60"/>
      <c r="F212" s="60"/>
      <c r="G212" s="60"/>
      <c r="H212" s="103">
        <f>H213</f>
        <v>6552</v>
      </c>
    </row>
    <row r="213" spans="1:8" ht="25.5">
      <c r="A213" s="122"/>
      <c r="B213" s="76" t="s">
        <v>488</v>
      </c>
      <c r="C213" s="39">
        <v>920</v>
      </c>
      <c r="D213" s="61" t="s">
        <v>486</v>
      </c>
      <c r="E213" s="61"/>
      <c r="F213" s="61"/>
      <c r="G213" s="61"/>
      <c r="H213" s="104">
        <f>H214</f>
        <v>6552</v>
      </c>
    </row>
    <row r="214" spans="1:8" ht="38.25">
      <c r="A214" s="122"/>
      <c r="B214" s="42" t="s">
        <v>284</v>
      </c>
      <c r="C214" s="39">
        <v>920</v>
      </c>
      <c r="D214" s="40" t="s">
        <v>486</v>
      </c>
      <c r="E214" s="40" t="s">
        <v>489</v>
      </c>
      <c r="F214" s="61"/>
      <c r="G214" s="61"/>
      <c r="H214" s="104">
        <f>H215</f>
        <v>6552</v>
      </c>
    </row>
    <row r="215" spans="1:8" ht="38.25">
      <c r="A215" s="122"/>
      <c r="B215" s="42" t="s">
        <v>322</v>
      </c>
      <c r="C215" s="39">
        <v>920</v>
      </c>
      <c r="D215" s="40" t="s">
        <v>486</v>
      </c>
      <c r="E215" s="40" t="s">
        <v>489</v>
      </c>
      <c r="F215" s="61" t="s">
        <v>389</v>
      </c>
      <c r="G215" s="61"/>
      <c r="H215" s="104">
        <f>H216</f>
        <v>6552</v>
      </c>
    </row>
    <row r="216" spans="1:8" ht="25.5">
      <c r="A216" s="122"/>
      <c r="B216" s="42" t="s">
        <v>676</v>
      </c>
      <c r="C216" s="39">
        <v>920</v>
      </c>
      <c r="D216" s="61" t="s">
        <v>486</v>
      </c>
      <c r="E216" s="61" t="s">
        <v>489</v>
      </c>
      <c r="F216" s="61" t="s">
        <v>390</v>
      </c>
      <c r="G216" s="61"/>
      <c r="H216" s="104">
        <f>H217</f>
        <v>6552</v>
      </c>
    </row>
    <row r="217" spans="1:8" ht="38.25">
      <c r="A217" s="115"/>
      <c r="B217" s="141" t="s">
        <v>644</v>
      </c>
      <c r="C217" s="39">
        <v>920</v>
      </c>
      <c r="D217" s="61" t="s">
        <v>486</v>
      </c>
      <c r="E217" s="61" t="s">
        <v>489</v>
      </c>
      <c r="F217" s="61" t="s">
        <v>390</v>
      </c>
      <c r="G217" s="61" t="s">
        <v>679</v>
      </c>
      <c r="H217" s="93">
        <v>6552</v>
      </c>
    </row>
    <row r="218" spans="1:8" ht="38.25">
      <c r="A218" s="121" t="s">
        <v>90</v>
      </c>
      <c r="B218" s="143" t="s">
        <v>589</v>
      </c>
      <c r="C218" s="59">
        <v>920</v>
      </c>
      <c r="D218" s="60"/>
      <c r="E218" s="60"/>
      <c r="F218" s="60"/>
      <c r="G218" s="60"/>
      <c r="H218" s="103">
        <f>H219</f>
        <v>153704</v>
      </c>
    </row>
    <row r="219" spans="1:8" ht="25.5">
      <c r="A219" s="122"/>
      <c r="B219" s="76" t="s">
        <v>488</v>
      </c>
      <c r="C219" s="39">
        <v>920</v>
      </c>
      <c r="D219" s="61" t="s">
        <v>486</v>
      </c>
      <c r="E219" s="61"/>
      <c r="F219" s="61"/>
      <c r="G219" s="61"/>
      <c r="H219" s="104">
        <f>H220+H224</f>
        <v>153704</v>
      </c>
    </row>
    <row r="220" spans="1:8" ht="38.25">
      <c r="A220" s="122"/>
      <c r="B220" s="42" t="s">
        <v>284</v>
      </c>
      <c r="C220" s="39">
        <v>920</v>
      </c>
      <c r="D220" s="40" t="s">
        <v>486</v>
      </c>
      <c r="E220" s="40" t="s">
        <v>489</v>
      </c>
      <c r="F220" s="61"/>
      <c r="G220" s="61"/>
      <c r="H220" s="104">
        <f>H221</f>
        <v>65288</v>
      </c>
    </row>
    <row r="221" spans="1:8" ht="25.5">
      <c r="A221" s="122"/>
      <c r="B221" s="42" t="s">
        <v>391</v>
      </c>
      <c r="C221" s="39">
        <v>920</v>
      </c>
      <c r="D221" s="61" t="s">
        <v>486</v>
      </c>
      <c r="E221" s="61" t="s">
        <v>489</v>
      </c>
      <c r="F221" s="61" t="s">
        <v>392</v>
      </c>
      <c r="G221" s="61"/>
      <c r="H221" s="104">
        <f>H222</f>
        <v>65288</v>
      </c>
    </row>
    <row r="222" spans="1:8" ht="25.5">
      <c r="A222" s="122"/>
      <c r="B222" s="42" t="s">
        <v>676</v>
      </c>
      <c r="C222" s="39">
        <v>920</v>
      </c>
      <c r="D222" s="61" t="s">
        <v>486</v>
      </c>
      <c r="E222" s="61" t="s">
        <v>489</v>
      </c>
      <c r="F222" s="61" t="s">
        <v>393</v>
      </c>
      <c r="G222" s="61"/>
      <c r="H222" s="104">
        <f>H223</f>
        <v>65288</v>
      </c>
    </row>
    <row r="223" spans="1:8" ht="38.25">
      <c r="A223" s="115"/>
      <c r="B223" s="141" t="s">
        <v>644</v>
      </c>
      <c r="C223" s="39">
        <v>920</v>
      </c>
      <c r="D223" s="61" t="s">
        <v>486</v>
      </c>
      <c r="E223" s="61" t="s">
        <v>489</v>
      </c>
      <c r="F223" s="61" t="s">
        <v>393</v>
      </c>
      <c r="G223" s="61" t="s">
        <v>679</v>
      </c>
      <c r="H223" s="93">
        <v>65288</v>
      </c>
    </row>
    <row r="224" spans="1:8" ht="12.75">
      <c r="A224" s="122"/>
      <c r="B224" s="76" t="s">
        <v>337</v>
      </c>
      <c r="C224" s="39">
        <v>920</v>
      </c>
      <c r="D224" s="62" t="s">
        <v>486</v>
      </c>
      <c r="E224" s="62" t="s">
        <v>467</v>
      </c>
      <c r="F224" s="62"/>
      <c r="G224" s="62"/>
      <c r="H224" s="104">
        <f>H228+H225</f>
        <v>88416</v>
      </c>
    </row>
    <row r="225" spans="1:8" ht="38.25">
      <c r="A225" s="122"/>
      <c r="B225" s="42" t="s">
        <v>322</v>
      </c>
      <c r="C225" s="39">
        <v>920</v>
      </c>
      <c r="D225" s="62" t="s">
        <v>486</v>
      </c>
      <c r="E225" s="62" t="s">
        <v>467</v>
      </c>
      <c r="F225" s="62" t="s">
        <v>389</v>
      </c>
      <c r="G225" s="62"/>
      <c r="H225" s="104">
        <f>H226</f>
        <v>72158</v>
      </c>
    </row>
    <row r="226" spans="1:8" ht="25.5">
      <c r="A226" s="122"/>
      <c r="B226" s="42" t="s">
        <v>676</v>
      </c>
      <c r="C226" s="39">
        <v>920</v>
      </c>
      <c r="D226" s="62" t="s">
        <v>486</v>
      </c>
      <c r="E226" s="62" t="s">
        <v>467</v>
      </c>
      <c r="F226" s="62" t="s">
        <v>390</v>
      </c>
      <c r="G226" s="62"/>
      <c r="H226" s="104">
        <f>H227</f>
        <v>72158</v>
      </c>
    </row>
    <row r="227" spans="1:8" ht="38.25">
      <c r="A227" s="115"/>
      <c r="B227" s="141" t="s">
        <v>644</v>
      </c>
      <c r="C227" s="39">
        <v>920</v>
      </c>
      <c r="D227" s="62" t="s">
        <v>486</v>
      </c>
      <c r="E227" s="62" t="s">
        <v>467</v>
      </c>
      <c r="F227" s="62" t="s">
        <v>390</v>
      </c>
      <c r="G227" s="61" t="s">
        <v>679</v>
      </c>
      <c r="H227" s="104">
        <v>72158</v>
      </c>
    </row>
    <row r="228" spans="1:8" ht="12.75">
      <c r="A228" s="122"/>
      <c r="B228" s="144" t="s">
        <v>43</v>
      </c>
      <c r="C228" s="39">
        <v>920</v>
      </c>
      <c r="D228" s="62" t="s">
        <v>486</v>
      </c>
      <c r="E228" s="62" t="s">
        <v>467</v>
      </c>
      <c r="F228" s="62" t="s">
        <v>44</v>
      </c>
      <c r="G228" s="62"/>
      <c r="H228" s="104">
        <f>H229</f>
        <v>16258</v>
      </c>
    </row>
    <row r="229" spans="1:8" ht="63.75">
      <c r="A229" s="122"/>
      <c r="B229" s="42" t="s">
        <v>543</v>
      </c>
      <c r="C229" s="39">
        <v>920</v>
      </c>
      <c r="D229" s="62" t="s">
        <v>486</v>
      </c>
      <c r="E229" s="62" t="s">
        <v>467</v>
      </c>
      <c r="F229" s="62" t="s">
        <v>398</v>
      </c>
      <c r="G229" s="62"/>
      <c r="H229" s="104">
        <f>H230</f>
        <v>16258</v>
      </c>
    </row>
    <row r="230" spans="1:8" ht="12.75">
      <c r="A230" s="122"/>
      <c r="B230" s="142" t="s">
        <v>153</v>
      </c>
      <c r="C230" s="39">
        <v>920</v>
      </c>
      <c r="D230" s="62" t="s">
        <v>486</v>
      </c>
      <c r="E230" s="62" t="s">
        <v>467</v>
      </c>
      <c r="F230" s="62" t="s">
        <v>398</v>
      </c>
      <c r="G230" s="62" t="s">
        <v>306</v>
      </c>
      <c r="H230" s="93">
        <v>16258</v>
      </c>
    </row>
    <row r="231" spans="1:8" ht="38.25">
      <c r="A231" s="121" t="s">
        <v>91</v>
      </c>
      <c r="B231" s="86" t="s">
        <v>338</v>
      </c>
      <c r="C231" s="59">
        <v>920</v>
      </c>
      <c r="D231" s="60"/>
      <c r="E231" s="60"/>
      <c r="F231" s="60"/>
      <c r="G231" s="60"/>
      <c r="H231" s="103">
        <f>H232</f>
        <v>39712</v>
      </c>
    </row>
    <row r="232" spans="1:8" ht="25.5">
      <c r="A232" s="122"/>
      <c r="B232" s="76" t="s">
        <v>488</v>
      </c>
      <c r="C232" s="39">
        <v>920</v>
      </c>
      <c r="D232" s="61" t="s">
        <v>486</v>
      </c>
      <c r="E232" s="61"/>
      <c r="F232" s="61"/>
      <c r="G232" s="61"/>
      <c r="H232" s="104">
        <f>H233+H237</f>
        <v>39712</v>
      </c>
    </row>
    <row r="233" spans="1:8" ht="38.25">
      <c r="A233" s="122"/>
      <c r="B233" s="42" t="s">
        <v>284</v>
      </c>
      <c r="C233" s="39">
        <v>920</v>
      </c>
      <c r="D233" s="40" t="s">
        <v>486</v>
      </c>
      <c r="E233" s="40" t="s">
        <v>489</v>
      </c>
      <c r="F233" s="61"/>
      <c r="G233" s="61"/>
      <c r="H233" s="104">
        <f>H234</f>
        <v>37812</v>
      </c>
    </row>
    <row r="234" spans="1:8" ht="38.25">
      <c r="A234" s="122"/>
      <c r="B234" s="42" t="s">
        <v>322</v>
      </c>
      <c r="C234" s="39">
        <v>920</v>
      </c>
      <c r="D234" s="40" t="s">
        <v>486</v>
      </c>
      <c r="E234" s="40" t="s">
        <v>489</v>
      </c>
      <c r="F234" s="61" t="s">
        <v>389</v>
      </c>
      <c r="G234" s="61"/>
      <c r="H234" s="104">
        <f>H235</f>
        <v>37812</v>
      </c>
    </row>
    <row r="235" spans="1:8" ht="25.5">
      <c r="A235" s="122"/>
      <c r="B235" s="42" t="s">
        <v>676</v>
      </c>
      <c r="C235" s="39">
        <v>920</v>
      </c>
      <c r="D235" s="61" t="s">
        <v>486</v>
      </c>
      <c r="E235" s="61" t="s">
        <v>489</v>
      </c>
      <c r="F235" s="61" t="s">
        <v>390</v>
      </c>
      <c r="G235" s="61"/>
      <c r="H235" s="104">
        <f>H236</f>
        <v>37812</v>
      </c>
    </row>
    <row r="236" spans="1:8" ht="38.25">
      <c r="A236" s="115"/>
      <c r="B236" s="141" t="s">
        <v>644</v>
      </c>
      <c r="C236" s="39">
        <v>920</v>
      </c>
      <c r="D236" s="61" t="s">
        <v>486</v>
      </c>
      <c r="E236" s="61" t="s">
        <v>489</v>
      </c>
      <c r="F236" s="61" t="s">
        <v>390</v>
      </c>
      <c r="G236" s="61" t="s">
        <v>679</v>
      </c>
      <c r="H236" s="93">
        <v>37812</v>
      </c>
    </row>
    <row r="237" spans="1:8" ht="38.25">
      <c r="A237" s="122"/>
      <c r="B237" s="42" t="s">
        <v>73</v>
      </c>
      <c r="C237" s="39">
        <v>920</v>
      </c>
      <c r="D237" s="40" t="s">
        <v>486</v>
      </c>
      <c r="E237" s="61" t="s">
        <v>566</v>
      </c>
      <c r="F237" s="61"/>
      <c r="G237" s="61"/>
      <c r="H237" s="93">
        <f>H238</f>
        <v>1900</v>
      </c>
    </row>
    <row r="238" spans="1:8" ht="12.75">
      <c r="A238" s="122"/>
      <c r="B238" s="137" t="s">
        <v>43</v>
      </c>
      <c r="C238" s="39">
        <v>920</v>
      </c>
      <c r="D238" s="61" t="s">
        <v>486</v>
      </c>
      <c r="E238" s="61" t="s">
        <v>566</v>
      </c>
      <c r="F238" s="61" t="s">
        <v>44</v>
      </c>
      <c r="G238" s="61"/>
      <c r="H238" s="93">
        <f>H239</f>
        <v>1900</v>
      </c>
    </row>
    <row r="239" spans="1:8" ht="38.25">
      <c r="A239" s="122"/>
      <c r="B239" s="42" t="s">
        <v>357</v>
      </c>
      <c r="C239" s="39">
        <v>920</v>
      </c>
      <c r="D239" s="61" t="s">
        <v>486</v>
      </c>
      <c r="E239" s="61" t="s">
        <v>566</v>
      </c>
      <c r="F239" s="61" t="s">
        <v>358</v>
      </c>
      <c r="G239" s="61"/>
      <c r="H239" s="93">
        <f>H240</f>
        <v>1900</v>
      </c>
    </row>
    <row r="240" spans="1:8" ht="12.75">
      <c r="A240" s="122"/>
      <c r="B240" s="42" t="s">
        <v>153</v>
      </c>
      <c r="C240" s="39">
        <v>920</v>
      </c>
      <c r="D240" s="40" t="s">
        <v>486</v>
      </c>
      <c r="E240" s="61" t="s">
        <v>566</v>
      </c>
      <c r="F240" s="61" t="s">
        <v>358</v>
      </c>
      <c r="G240" s="61" t="s">
        <v>306</v>
      </c>
      <c r="H240" s="93">
        <v>1900</v>
      </c>
    </row>
    <row r="241" spans="1:8" ht="25.5">
      <c r="A241" s="118" t="s">
        <v>480</v>
      </c>
      <c r="B241" s="68" t="s">
        <v>574</v>
      </c>
      <c r="C241" s="45">
        <v>921</v>
      </c>
      <c r="D241" s="46"/>
      <c r="E241" s="46"/>
      <c r="F241" s="46"/>
      <c r="G241" s="46"/>
      <c r="H241" s="96">
        <f>H242+H264</f>
        <v>231831</v>
      </c>
    </row>
    <row r="242" spans="1:8" ht="25.5">
      <c r="A242" s="118" t="s">
        <v>491</v>
      </c>
      <c r="B242" s="68" t="s">
        <v>575</v>
      </c>
      <c r="C242" s="45">
        <v>921</v>
      </c>
      <c r="D242" s="46"/>
      <c r="E242" s="46"/>
      <c r="F242" s="46"/>
      <c r="G242" s="46"/>
      <c r="H242" s="96">
        <f>H243+H254+H259</f>
        <v>180800</v>
      </c>
    </row>
    <row r="243" spans="1:8" ht="12.75">
      <c r="A243" s="115"/>
      <c r="B243" s="42" t="s">
        <v>524</v>
      </c>
      <c r="C243" s="39">
        <v>921</v>
      </c>
      <c r="D243" s="40" t="s">
        <v>600</v>
      </c>
      <c r="E243" s="40"/>
      <c r="F243" s="40"/>
      <c r="G243" s="40"/>
      <c r="H243" s="93">
        <f>H244</f>
        <v>131400</v>
      </c>
    </row>
    <row r="244" spans="1:8" ht="12.75">
      <c r="A244" s="115"/>
      <c r="B244" s="42" t="s">
        <v>601</v>
      </c>
      <c r="C244" s="39">
        <v>921</v>
      </c>
      <c r="D244" s="40" t="s">
        <v>600</v>
      </c>
      <c r="E244" s="40" t="s">
        <v>510</v>
      </c>
      <c r="F244" s="40"/>
      <c r="G244" s="40"/>
      <c r="H244" s="93">
        <f>H245+H248</f>
        <v>131400</v>
      </c>
    </row>
    <row r="245" spans="1:8" ht="51">
      <c r="A245" s="117"/>
      <c r="B245" s="41" t="s">
        <v>680</v>
      </c>
      <c r="C245" s="39">
        <v>921</v>
      </c>
      <c r="D245" s="40" t="s">
        <v>600</v>
      </c>
      <c r="E245" s="40" t="s">
        <v>510</v>
      </c>
      <c r="F245" s="48" t="s">
        <v>681</v>
      </c>
      <c r="G245" s="57"/>
      <c r="H245" s="95">
        <f>H246</f>
        <v>68759</v>
      </c>
    </row>
    <row r="246" spans="1:8" ht="12.75">
      <c r="A246" s="117"/>
      <c r="B246" s="41" t="s">
        <v>302</v>
      </c>
      <c r="C246" s="39">
        <v>921</v>
      </c>
      <c r="D246" s="40" t="s">
        <v>600</v>
      </c>
      <c r="E246" s="40" t="s">
        <v>510</v>
      </c>
      <c r="F246" s="48" t="s">
        <v>303</v>
      </c>
      <c r="G246" s="57"/>
      <c r="H246" s="95">
        <f>H247</f>
        <v>68759</v>
      </c>
    </row>
    <row r="247" spans="1:8" ht="25.5">
      <c r="A247" s="117"/>
      <c r="B247" s="42" t="s">
        <v>669</v>
      </c>
      <c r="C247" s="39">
        <v>921</v>
      </c>
      <c r="D247" s="40" t="s">
        <v>600</v>
      </c>
      <c r="E247" s="40" t="s">
        <v>510</v>
      </c>
      <c r="F247" s="48" t="s">
        <v>303</v>
      </c>
      <c r="G247" s="43" t="s">
        <v>670</v>
      </c>
      <c r="H247" s="93">
        <v>68759</v>
      </c>
    </row>
    <row r="248" spans="1:8" ht="38.25">
      <c r="A248" s="115"/>
      <c r="B248" s="42" t="s">
        <v>666</v>
      </c>
      <c r="C248" s="39">
        <v>921</v>
      </c>
      <c r="D248" s="40" t="s">
        <v>600</v>
      </c>
      <c r="E248" s="40" t="s">
        <v>510</v>
      </c>
      <c r="F248" s="40" t="s">
        <v>627</v>
      </c>
      <c r="G248" s="40"/>
      <c r="H248" s="93">
        <f>H249</f>
        <v>62641</v>
      </c>
    </row>
    <row r="249" spans="1:8" ht="38.25">
      <c r="A249" s="115"/>
      <c r="B249" s="42" t="s">
        <v>667</v>
      </c>
      <c r="C249" s="39">
        <v>921</v>
      </c>
      <c r="D249" s="40" t="s">
        <v>600</v>
      </c>
      <c r="E249" s="40" t="s">
        <v>510</v>
      </c>
      <c r="F249" s="40" t="s">
        <v>668</v>
      </c>
      <c r="G249" s="40"/>
      <c r="H249" s="93">
        <f>H250+H252</f>
        <v>62641</v>
      </c>
    </row>
    <row r="250" spans="1:8" ht="53.25" customHeight="1">
      <c r="A250" s="115"/>
      <c r="B250" s="42" t="s">
        <v>629</v>
      </c>
      <c r="C250" s="39">
        <v>921</v>
      </c>
      <c r="D250" s="40" t="s">
        <v>600</v>
      </c>
      <c r="E250" s="40" t="s">
        <v>510</v>
      </c>
      <c r="F250" s="40" t="s">
        <v>630</v>
      </c>
      <c r="G250" s="40"/>
      <c r="H250" s="93">
        <f>H251</f>
        <v>62600</v>
      </c>
    </row>
    <row r="251" spans="1:8" ht="25.5">
      <c r="A251" s="115"/>
      <c r="B251" s="42" t="s">
        <v>669</v>
      </c>
      <c r="C251" s="39">
        <v>921</v>
      </c>
      <c r="D251" s="40" t="s">
        <v>600</v>
      </c>
      <c r="E251" s="40" t="s">
        <v>510</v>
      </c>
      <c r="F251" s="40" t="s">
        <v>630</v>
      </c>
      <c r="G251" s="35" t="s">
        <v>670</v>
      </c>
      <c r="H251" s="93">
        <v>62600</v>
      </c>
    </row>
    <row r="252" spans="1:8" ht="52.5" customHeight="1">
      <c r="A252" s="115"/>
      <c r="B252" s="42" t="s">
        <v>631</v>
      </c>
      <c r="C252" s="39">
        <v>921</v>
      </c>
      <c r="D252" s="40" t="s">
        <v>600</v>
      </c>
      <c r="E252" s="40" t="s">
        <v>510</v>
      </c>
      <c r="F252" s="40" t="s">
        <v>632</v>
      </c>
      <c r="G252" s="35"/>
      <c r="H252" s="93">
        <f>H253</f>
        <v>41</v>
      </c>
    </row>
    <row r="253" spans="1:8" ht="102">
      <c r="A253" s="115"/>
      <c r="B253" s="42" t="s">
        <v>270</v>
      </c>
      <c r="C253" s="39">
        <v>921</v>
      </c>
      <c r="D253" s="40" t="s">
        <v>600</v>
      </c>
      <c r="E253" s="40" t="s">
        <v>510</v>
      </c>
      <c r="F253" s="40" t="s">
        <v>632</v>
      </c>
      <c r="G253" s="35" t="s">
        <v>670</v>
      </c>
      <c r="H253" s="93">
        <v>41</v>
      </c>
    </row>
    <row r="254" spans="1:8" ht="12.75">
      <c r="A254" s="115"/>
      <c r="B254" s="42" t="s">
        <v>529</v>
      </c>
      <c r="C254" s="39">
        <v>921</v>
      </c>
      <c r="D254" s="40" t="s">
        <v>513</v>
      </c>
      <c r="E254" s="40"/>
      <c r="F254" s="40"/>
      <c r="G254" s="40"/>
      <c r="H254" s="93">
        <f>H255</f>
        <v>19400</v>
      </c>
    </row>
    <row r="255" spans="1:8" ht="25.5">
      <c r="A255" s="115"/>
      <c r="B255" s="42" t="s">
        <v>530</v>
      </c>
      <c r="C255" s="39">
        <v>921</v>
      </c>
      <c r="D255" s="40" t="s">
        <v>513</v>
      </c>
      <c r="E255" s="40" t="s">
        <v>466</v>
      </c>
      <c r="F255" s="40"/>
      <c r="G255" s="40"/>
      <c r="H255" s="93">
        <f>H256</f>
        <v>19400</v>
      </c>
    </row>
    <row r="256" spans="1:8" ht="25.5">
      <c r="A256" s="115"/>
      <c r="B256" s="42" t="s">
        <v>671</v>
      </c>
      <c r="C256" s="39">
        <v>921</v>
      </c>
      <c r="D256" s="40" t="s">
        <v>513</v>
      </c>
      <c r="E256" s="40" t="s">
        <v>466</v>
      </c>
      <c r="F256" s="40" t="s">
        <v>672</v>
      </c>
      <c r="G256" s="40"/>
      <c r="H256" s="93">
        <f>H257</f>
        <v>19400</v>
      </c>
    </row>
    <row r="257" spans="1:8" ht="25.5">
      <c r="A257" s="115"/>
      <c r="B257" s="41" t="s">
        <v>673</v>
      </c>
      <c r="C257" s="63">
        <v>921</v>
      </c>
      <c r="D257" s="52" t="s">
        <v>513</v>
      </c>
      <c r="E257" s="52" t="s">
        <v>466</v>
      </c>
      <c r="F257" s="52" t="s">
        <v>674</v>
      </c>
      <c r="G257" s="52"/>
      <c r="H257" s="104">
        <f>H258</f>
        <v>19400</v>
      </c>
    </row>
    <row r="258" spans="1:8" ht="25.5">
      <c r="A258" s="115"/>
      <c r="B258" s="41" t="s">
        <v>673</v>
      </c>
      <c r="C258" s="63">
        <v>921</v>
      </c>
      <c r="D258" s="52" t="s">
        <v>513</v>
      </c>
      <c r="E258" s="52" t="s">
        <v>466</v>
      </c>
      <c r="F258" s="52" t="s">
        <v>674</v>
      </c>
      <c r="G258" s="52" t="s">
        <v>675</v>
      </c>
      <c r="H258" s="93">
        <v>19400</v>
      </c>
    </row>
    <row r="259" spans="1:8" ht="12.75">
      <c r="A259" s="115"/>
      <c r="B259" s="41" t="s">
        <v>487</v>
      </c>
      <c r="C259" s="39">
        <v>921</v>
      </c>
      <c r="D259" s="40" t="s">
        <v>512</v>
      </c>
      <c r="E259" s="40"/>
      <c r="F259" s="40"/>
      <c r="G259" s="40"/>
      <c r="H259" s="93">
        <f>H260</f>
        <v>30000</v>
      </c>
    </row>
    <row r="260" spans="1:8" ht="12.75">
      <c r="A260" s="115"/>
      <c r="B260" s="41" t="s">
        <v>345</v>
      </c>
      <c r="C260" s="39">
        <v>921</v>
      </c>
      <c r="D260" s="40" t="s">
        <v>512</v>
      </c>
      <c r="E260" s="40" t="s">
        <v>600</v>
      </c>
      <c r="F260" s="40"/>
      <c r="G260" s="40"/>
      <c r="H260" s="93">
        <f>H261</f>
        <v>30000</v>
      </c>
    </row>
    <row r="261" spans="1:8" ht="38.25">
      <c r="A261" s="115"/>
      <c r="B261" s="41" t="s">
        <v>60</v>
      </c>
      <c r="C261" s="39">
        <v>921</v>
      </c>
      <c r="D261" s="40" t="s">
        <v>512</v>
      </c>
      <c r="E261" s="40" t="s">
        <v>600</v>
      </c>
      <c r="F261" s="40" t="s">
        <v>359</v>
      </c>
      <c r="G261" s="40"/>
      <c r="H261" s="93">
        <f>H262</f>
        <v>30000</v>
      </c>
    </row>
    <row r="262" spans="1:8" ht="38.25">
      <c r="A262" s="115"/>
      <c r="B262" s="41" t="s">
        <v>61</v>
      </c>
      <c r="C262" s="63">
        <v>921</v>
      </c>
      <c r="D262" s="52" t="s">
        <v>512</v>
      </c>
      <c r="E262" s="52" t="s">
        <v>600</v>
      </c>
      <c r="F262" s="52" t="s">
        <v>62</v>
      </c>
      <c r="G262" s="52"/>
      <c r="H262" s="93">
        <f>H263</f>
        <v>30000</v>
      </c>
    </row>
    <row r="263" spans="1:8" ht="12.75">
      <c r="A263" s="115"/>
      <c r="B263" s="41" t="s">
        <v>376</v>
      </c>
      <c r="C263" s="63">
        <v>921</v>
      </c>
      <c r="D263" s="52" t="s">
        <v>512</v>
      </c>
      <c r="E263" s="52" t="s">
        <v>600</v>
      </c>
      <c r="F263" s="52" t="s">
        <v>62</v>
      </c>
      <c r="G263" s="52" t="s">
        <v>377</v>
      </c>
      <c r="H263" s="93">
        <v>30000</v>
      </c>
    </row>
    <row r="264" spans="1:8" ht="25.5">
      <c r="A264" s="118" t="s">
        <v>572</v>
      </c>
      <c r="B264" s="68" t="s">
        <v>573</v>
      </c>
      <c r="C264" s="45">
        <v>921</v>
      </c>
      <c r="D264" s="46"/>
      <c r="E264" s="46"/>
      <c r="F264" s="46"/>
      <c r="G264" s="46"/>
      <c r="H264" s="96">
        <f>H265+H270</f>
        <v>51031</v>
      </c>
    </row>
    <row r="265" spans="1:8" ht="12.75">
      <c r="A265" s="115"/>
      <c r="B265" s="42" t="s">
        <v>524</v>
      </c>
      <c r="C265" s="39">
        <v>921</v>
      </c>
      <c r="D265" s="40" t="s">
        <v>600</v>
      </c>
      <c r="E265" s="40"/>
      <c r="F265" s="40"/>
      <c r="G265" s="40"/>
      <c r="H265" s="93">
        <f>H266</f>
        <v>41331</v>
      </c>
    </row>
    <row r="266" spans="1:8" ht="12.75">
      <c r="A266" s="115"/>
      <c r="B266" s="42" t="s">
        <v>601</v>
      </c>
      <c r="C266" s="63">
        <v>921</v>
      </c>
      <c r="D266" s="40" t="s">
        <v>600</v>
      </c>
      <c r="E266" s="40" t="s">
        <v>510</v>
      </c>
      <c r="F266" s="40"/>
      <c r="G266" s="40"/>
      <c r="H266" s="93">
        <f>H267</f>
        <v>41331</v>
      </c>
    </row>
    <row r="267" spans="1:8" ht="51">
      <c r="A267" s="117"/>
      <c r="B267" s="41" t="s">
        <v>680</v>
      </c>
      <c r="C267" s="39">
        <v>921</v>
      </c>
      <c r="D267" s="40" t="s">
        <v>600</v>
      </c>
      <c r="E267" s="40" t="s">
        <v>510</v>
      </c>
      <c r="F267" s="48" t="s">
        <v>681</v>
      </c>
      <c r="G267" s="40"/>
      <c r="H267" s="93">
        <f>H268</f>
        <v>41331</v>
      </c>
    </row>
    <row r="268" spans="1:8" ht="25.5">
      <c r="A268" s="117"/>
      <c r="B268" s="42" t="s">
        <v>676</v>
      </c>
      <c r="C268" s="39">
        <v>921</v>
      </c>
      <c r="D268" s="40" t="s">
        <v>600</v>
      </c>
      <c r="E268" s="40" t="s">
        <v>510</v>
      </c>
      <c r="F268" s="48" t="s">
        <v>682</v>
      </c>
      <c r="G268" s="40"/>
      <c r="H268" s="93">
        <f>H269</f>
        <v>41331</v>
      </c>
    </row>
    <row r="269" spans="1:8" ht="38.25">
      <c r="A269" s="115"/>
      <c r="B269" s="141" t="s">
        <v>644</v>
      </c>
      <c r="C269" s="63">
        <v>921</v>
      </c>
      <c r="D269" s="40" t="s">
        <v>600</v>
      </c>
      <c r="E269" s="40" t="s">
        <v>510</v>
      </c>
      <c r="F269" s="48" t="s">
        <v>682</v>
      </c>
      <c r="G269" s="40" t="s">
        <v>679</v>
      </c>
      <c r="H269" s="93">
        <v>41331</v>
      </c>
    </row>
    <row r="270" spans="1:8" ht="12.75">
      <c r="A270" s="115"/>
      <c r="B270" s="42" t="s">
        <v>529</v>
      </c>
      <c r="C270" s="63">
        <v>921</v>
      </c>
      <c r="D270" s="40" t="s">
        <v>513</v>
      </c>
      <c r="E270" s="40"/>
      <c r="F270" s="48"/>
      <c r="G270" s="40"/>
      <c r="H270" s="93">
        <f>H271</f>
        <v>9700</v>
      </c>
    </row>
    <row r="271" spans="1:8" s="16" customFormat="1" ht="25.5">
      <c r="A271" s="121"/>
      <c r="B271" s="76" t="s">
        <v>530</v>
      </c>
      <c r="C271" s="63">
        <v>921</v>
      </c>
      <c r="D271" s="61" t="s">
        <v>513</v>
      </c>
      <c r="E271" s="61" t="s">
        <v>466</v>
      </c>
      <c r="F271" s="64"/>
      <c r="G271" s="64"/>
      <c r="H271" s="105">
        <f>H272</f>
        <v>9700</v>
      </c>
    </row>
    <row r="272" spans="1:8" s="16" customFormat="1" ht="25.5">
      <c r="A272" s="121"/>
      <c r="B272" s="76" t="s">
        <v>671</v>
      </c>
      <c r="C272" s="63">
        <v>921</v>
      </c>
      <c r="D272" s="61" t="s">
        <v>513</v>
      </c>
      <c r="E272" s="61" t="s">
        <v>466</v>
      </c>
      <c r="F272" s="61" t="s">
        <v>672</v>
      </c>
      <c r="G272" s="64"/>
      <c r="H272" s="105">
        <f>H273</f>
        <v>9700</v>
      </c>
    </row>
    <row r="273" spans="1:8" s="16" customFormat="1" ht="25.5">
      <c r="A273" s="121"/>
      <c r="B273" s="76" t="s">
        <v>673</v>
      </c>
      <c r="C273" s="63">
        <v>921</v>
      </c>
      <c r="D273" s="61" t="s">
        <v>513</v>
      </c>
      <c r="E273" s="61" t="s">
        <v>466</v>
      </c>
      <c r="F273" s="61" t="s">
        <v>674</v>
      </c>
      <c r="G273" s="64"/>
      <c r="H273" s="105">
        <f>H274</f>
        <v>9700</v>
      </c>
    </row>
    <row r="274" spans="1:8" s="16" customFormat="1" ht="25.5">
      <c r="A274" s="121"/>
      <c r="B274" s="76" t="s">
        <v>673</v>
      </c>
      <c r="C274" s="63">
        <v>921</v>
      </c>
      <c r="D274" s="61" t="s">
        <v>513</v>
      </c>
      <c r="E274" s="61" t="s">
        <v>466</v>
      </c>
      <c r="F274" s="61" t="s">
        <v>674</v>
      </c>
      <c r="G274" s="61" t="s">
        <v>675</v>
      </c>
      <c r="H274" s="105">
        <v>9700</v>
      </c>
    </row>
    <row r="275" spans="1:8" ht="12.75">
      <c r="A275" s="118" t="s">
        <v>481</v>
      </c>
      <c r="B275" s="68" t="s">
        <v>493</v>
      </c>
      <c r="C275" s="45">
        <v>918</v>
      </c>
      <c r="D275" s="46"/>
      <c r="E275" s="46"/>
      <c r="F275" s="46"/>
      <c r="G275" s="46"/>
      <c r="H275" s="96">
        <f>H276+H282</f>
        <v>195473.2</v>
      </c>
    </row>
    <row r="276" spans="1:8" ht="12.75">
      <c r="A276" s="118" t="s">
        <v>593</v>
      </c>
      <c r="B276" s="68" t="s">
        <v>596</v>
      </c>
      <c r="C276" s="45">
        <v>918</v>
      </c>
      <c r="D276" s="46"/>
      <c r="E276" s="46"/>
      <c r="F276" s="46"/>
      <c r="G276" s="46"/>
      <c r="H276" s="96">
        <f>H277</f>
        <v>20957</v>
      </c>
    </row>
    <row r="277" spans="1:8" ht="12.75">
      <c r="A277" s="115"/>
      <c r="B277" s="42" t="s">
        <v>529</v>
      </c>
      <c r="C277" s="39">
        <v>918</v>
      </c>
      <c r="D277" s="40" t="s">
        <v>513</v>
      </c>
      <c r="E277" s="40"/>
      <c r="F277" s="40"/>
      <c r="G277" s="40"/>
      <c r="H277" s="93">
        <f>H278</f>
        <v>20957</v>
      </c>
    </row>
    <row r="278" spans="1:8" ht="25.5">
      <c r="A278" s="115"/>
      <c r="B278" s="42" t="s">
        <v>530</v>
      </c>
      <c r="C278" s="39">
        <v>918</v>
      </c>
      <c r="D278" s="40" t="s">
        <v>513</v>
      </c>
      <c r="E278" s="40" t="s">
        <v>466</v>
      </c>
      <c r="F278" s="40"/>
      <c r="G278" s="40"/>
      <c r="H278" s="93">
        <f>H279</f>
        <v>20957</v>
      </c>
    </row>
    <row r="279" spans="1:8" ht="51">
      <c r="A279" s="115"/>
      <c r="B279" s="41" t="s">
        <v>680</v>
      </c>
      <c r="C279" s="39">
        <v>918</v>
      </c>
      <c r="D279" s="40" t="s">
        <v>513</v>
      </c>
      <c r="E279" s="40" t="s">
        <v>466</v>
      </c>
      <c r="F279" s="40" t="s">
        <v>681</v>
      </c>
      <c r="G279" s="40"/>
      <c r="H279" s="93">
        <f>H280</f>
        <v>20957</v>
      </c>
    </row>
    <row r="280" spans="1:8" ht="12.75">
      <c r="A280" s="115"/>
      <c r="B280" s="41" t="s">
        <v>302</v>
      </c>
      <c r="C280" s="39">
        <v>918</v>
      </c>
      <c r="D280" s="40" t="s">
        <v>513</v>
      </c>
      <c r="E280" s="40" t="s">
        <v>466</v>
      </c>
      <c r="F280" s="40" t="s">
        <v>303</v>
      </c>
      <c r="G280" s="40"/>
      <c r="H280" s="93">
        <f>H281</f>
        <v>20957</v>
      </c>
    </row>
    <row r="281" spans="1:8" ht="25.5">
      <c r="A281" s="115"/>
      <c r="B281" s="42" t="s">
        <v>669</v>
      </c>
      <c r="C281" s="39">
        <v>918</v>
      </c>
      <c r="D281" s="40" t="s">
        <v>513</v>
      </c>
      <c r="E281" s="40" t="s">
        <v>466</v>
      </c>
      <c r="F281" s="40" t="s">
        <v>303</v>
      </c>
      <c r="G281" s="43" t="s">
        <v>670</v>
      </c>
      <c r="H281" s="93">
        <v>20957</v>
      </c>
    </row>
    <row r="282" spans="1:8" s="8" customFormat="1" ht="25.5">
      <c r="A282" s="123" t="s">
        <v>587</v>
      </c>
      <c r="B282" s="84" t="s">
        <v>565</v>
      </c>
      <c r="C282" s="65">
        <v>918</v>
      </c>
      <c r="D282" s="66"/>
      <c r="E282" s="66"/>
      <c r="F282" s="66"/>
      <c r="G282" s="66"/>
      <c r="H282" s="99">
        <f>H283+H289+H294+H300+H327+H316</f>
        <v>174516.2</v>
      </c>
    </row>
    <row r="283" spans="1:8" s="8" customFormat="1" ht="29.25" customHeight="1">
      <c r="A283" s="123"/>
      <c r="B283" s="142" t="s">
        <v>488</v>
      </c>
      <c r="C283" s="67">
        <v>918</v>
      </c>
      <c r="D283" s="62" t="s">
        <v>486</v>
      </c>
      <c r="E283" s="66"/>
      <c r="F283" s="66"/>
      <c r="G283" s="66"/>
      <c r="H283" s="100">
        <f>H284</f>
        <v>500</v>
      </c>
    </row>
    <row r="284" spans="1:8" s="8" customFormat="1" ht="12.75">
      <c r="A284" s="123"/>
      <c r="B284" s="142" t="s">
        <v>337</v>
      </c>
      <c r="C284" s="67">
        <v>918</v>
      </c>
      <c r="D284" s="62" t="s">
        <v>486</v>
      </c>
      <c r="E284" s="62" t="s">
        <v>467</v>
      </c>
      <c r="F284" s="66"/>
      <c r="G284" s="66"/>
      <c r="H284" s="100">
        <f>H285</f>
        <v>500</v>
      </c>
    </row>
    <row r="285" spans="1:8" s="8" customFormat="1" ht="38.25">
      <c r="A285" s="123"/>
      <c r="B285" s="41" t="s">
        <v>86</v>
      </c>
      <c r="C285" s="39">
        <v>918</v>
      </c>
      <c r="D285" s="62" t="s">
        <v>486</v>
      </c>
      <c r="E285" s="62" t="s">
        <v>467</v>
      </c>
      <c r="F285" s="40" t="s">
        <v>359</v>
      </c>
      <c r="G285" s="40"/>
      <c r="H285" s="100">
        <f>H286</f>
        <v>500</v>
      </c>
    </row>
    <row r="286" spans="1:8" s="8" customFormat="1" ht="63.75">
      <c r="A286" s="123"/>
      <c r="B286" s="41" t="s">
        <v>290</v>
      </c>
      <c r="C286" s="39">
        <v>918</v>
      </c>
      <c r="D286" s="62" t="s">
        <v>486</v>
      </c>
      <c r="E286" s="62" t="s">
        <v>467</v>
      </c>
      <c r="F286" s="40" t="s">
        <v>360</v>
      </c>
      <c r="G286" s="40"/>
      <c r="H286" s="100">
        <f>H287</f>
        <v>500</v>
      </c>
    </row>
    <row r="287" spans="1:8" s="8" customFormat="1" ht="38.25">
      <c r="A287" s="123"/>
      <c r="B287" s="41" t="s">
        <v>588</v>
      </c>
      <c r="C287" s="39">
        <v>918</v>
      </c>
      <c r="D287" s="62" t="s">
        <v>486</v>
      </c>
      <c r="E287" s="62" t="s">
        <v>467</v>
      </c>
      <c r="F287" s="40" t="s">
        <v>361</v>
      </c>
      <c r="G287" s="40"/>
      <c r="H287" s="100">
        <f>H288</f>
        <v>500</v>
      </c>
    </row>
    <row r="288" spans="1:8" s="8" customFormat="1" ht="12.75">
      <c r="A288" s="123"/>
      <c r="B288" s="41" t="s">
        <v>376</v>
      </c>
      <c r="C288" s="39">
        <v>918</v>
      </c>
      <c r="D288" s="62" t="s">
        <v>486</v>
      </c>
      <c r="E288" s="62" t="s">
        <v>467</v>
      </c>
      <c r="F288" s="40" t="s">
        <v>361</v>
      </c>
      <c r="G288" s="40" t="s">
        <v>377</v>
      </c>
      <c r="H288" s="100">
        <v>500</v>
      </c>
    </row>
    <row r="289" spans="1:8" ht="12.75">
      <c r="A289" s="115"/>
      <c r="B289" s="42" t="s">
        <v>529</v>
      </c>
      <c r="C289" s="39">
        <v>918</v>
      </c>
      <c r="D289" s="40" t="s">
        <v>513</v>
      </c>
      <c r="E289" s="40"/>
      <c r="F289" s="40"/>
      <c r="G289" s="40"/>
      <c r="H289" s="93">
        <f>H290</f>
        <v>34725</v>
      </c>
    </row>
    <row r="290" spans="1:8" ht="25.5">
      <c r="A290" s="115"/>
      <c r="B290" s="42" t="s">
        <v>530</v>
      </c>
      <c r="C290" s="39">
        <v>918</v>
      </c>
      <c r="D290" s="40" t="s">
        <v>513</v>
      </c>
      <c r="E290" s="40" t="s">
        <v>466</v>
      </c>
      <c r="F290" s="40"/>
      <c r="G290" s="40"/>
      <c r="H290" s="93">
        <f>H291</f>
        <v>34725</v>
      </c>
    </row>
    <row r="291" spans="1:8" ht="25.5">
      <c r="A291" s="115"/>
      <c r="B291" s="42" t="s">
        <v>671</v>
      </c>
      <c r="C291" s="39">
        <v>918</v>
      </c>
      <c r="D291" s="40" t="s">
        <v>513</v>
      </c>
      <c r="E291" s="40" t="s">
        <v>466</v>
      </c>
      <c r="F291" s="40" t="s">
        <v>672</v>
      </c>
      <c r="G291" s="40"/>
      <c r="H291" s="93">
        <f>H292</f>
        <v>34725</v>
      </c>
    </row>
    <row r="292" spans="1:8" ht="25.5">
      <c r="A292" s="115"/>
      <c r="B292" s="42" t="s">
        <v>676</v>
      </c>
      <c r="C292" s="39">
        <v>918</v>
      </c>
      <c r="D292" s="40" t="s">
        <v>513</v>
      </c>
      <c r="E292" s="40" t="s">
        <v>466</v>
      </c>
      <c r="F292" s="40" t="s">
        <v>677</v>
      </c>
      <c r="G292" s="40"/>
      <c r="H292" s="93">
        <f>H293</f>
        <v>34725</v>
      </c>
    </row>
    <row r="293" spans="1:8" ht="38.25">
      <c r="A293" s="115"/>
      <c r="B293" s="141" t="s">
        <v>644</v>
      </c>
      <c r="C293" s="39">
        <v>918</v>
      </c>
      <c r="D293" s="40" t="s">
        <v>513</v>
      </c>
      <c r="E293" s="40" t="s">
        <v>466</v>
      </c>
      <c r="F293" s="40" t="s">
        <v>677</v>
      </c>
      <c r="G293" s="40" t="s">
        <v>679</v>
      </c>
      <c r="H293" s="93">
        <v>34725</v>
      </c>
    </row>
    <row r="294" spans="1:8" ht="12.75">
      <c r="A294" s="115"/>
      <c r="B294" s="42" t="s">
        <v>487</v>
      </c>
      <c r="C294" s="39">
        <v>918</v>
      </c>
      <c r="D294" s="40" t="s">
        <v>512</v>
      </c>
      <c r="E294" s="40"/>
      <c r="F294" s="40"/>
      <c r="G294" s="40"/>
      <c r="H294" s="93">
        <f>H295</f>
        <v>32921</v>
      </c>
    </row>
    <row r="295" spans="1:8" s="8" customFormat="1" ht="12.75">
      <c r="A295" s="124"/>
      <c r="B295" s="42" t="s">
        <v>531</v>
      </c>
      <c r="C295" s="39">
        <v>918</v>
      </c>
      <c r="D295" s="40" t="s">
        <v>512</v>
      </c>
      <c r="E295" s="40" t="s">
        <v>490</v>
      </c>
      <c r="F295" s="62"/>
      <c r="G295" s="62"/>
      <c r="H295" s="100">
        <f>H296</f>
        <v>32921</v>
      </c>
    </row>
    <row r="296" spans="1:8" ht="38.25">
      <c r="A296" s="115"/>
      <c r="B296" s="41" t="s">
        <v>86</v>
      </c>
      <c r="C296" s="39">
        <v>918</v>
      </c>
      <c r="D296" s="62" t="s">
        <v>512</v>
      </c>
      <c r="E296" s="62" t="s">
        <v>490</v>
      </c>
      <c r="F296" s="40" t="s">
        <v>359</v>
      </c>
      <c r="G296" s="40"/>
      <c r="H296" s="93">
        <f>H297</f>
        <v>32921</v>
      </c>
    </row>
    <row r="297" spans="1:8" s="8" customFormat="1" ht="63.75">
      <c r="A297" s="124"/>
      <c r="B297" s="41" t="s">
        <v>290</v>
      </c>
      <c r="C297" s="39">
        <v>918</v>
      </c>
      <c r="D297" s="62" t="s">
        <v>512</v>
      </c>
      <c r="E297" s="62" t="s">
        <v>490</v>
      </c>
      <c r="F297" s="40" t="s">
        <v>360</v>
      </c>
      <c r="G297" s="40"/>
      <c r="H297" s="100">
        <f>H298</f>
        <v>32921</v>
      </c>
    </row>
    <row r="298" spans="1:8" s="8" customFormat="1" ht="38.25">
      <c r="A298" s="124"/>
      <c r="B298" s="41" t="s">
        <v>588</v>
      </c>
      <c r="C298" s="39">
        <v>918</v>
      </c>
      <c r="D298" s="62" t="s">
        <v>512</v>
      </c>
      <c r="E298" s="62" t="s">
        <v>490</v>
      </c>
      <c r="F298" s="40" t="s">
        <v>361</v>
      </c>
      <c r="G298" s="40"/>
      <c r="H298" s="100">
        <f>H299</f>
        <v>32921</v>
      </c>
    </row>
    <row r="299" spans="1:8" s="8" customFormat="1" ht="12.75">
      <c r="A299" s="124"/>
      <c r="B299" s="41" t="s">
        <v>376</v>
      </c>
      <c r="C299" s="39">
        <v>918</v>
      </c>
      <c r="D299" s="62" t="s">
        <v>512</v>
      </c>
      <c r="E299" s="62" t="s">
        <v>490</v>
      </c>
      <c r="F299" s="40" t="s">
        <v>361</v>
      </c>
      <c r="G299" s="40" t="s">
        <v>377</v>
      </c>
      <c r="H299" s="93">
        <v>32921</v>
      </c>
    </row>
    <row r="300" spans="1:8" s="8" customFormat="1" ht="12.75">
      <c r="A300" s="124"/>
      <c r="B300" s="142" t="s">
        <v>112</v>
      </c>
      <c r="C300" s="67">
        <v>918</v>
      </c>
      <c r="D300" s="62" t="s">
        <v>502</v>
      </c>
      <c r="E300" s="62"/>
      <c r="F300" s="62"/>
      <c r="G300" s="62"/>
      <c r="H300" s="100">
        <f>H301+H306+H311</f>
        <v>92670.2</v>
      </c>
    </row>
    <row r="301" spans="1:8" s="8" customFormat="1" ht="12.75">
      <c r="A301" s="124"/>
      <c r="B301" s="142" t="s">
        <v>113</v>
      </c>
      <c r="C301" s="67">
        <v>918</v>
      </c>
      <c r="D301" s="62" t="s">
        <v>502</v>
      </c>
      <c r="E301" s="62" t="s">
        <v>600</v>
      </c>
      <c r="F301" s="62"/>
      <c r="G301" s="62"/>
      <c r="H301" s="100">
        <f>H302</f>
        <v>89370.2</v>
      </c>
    </row>
    <row r="302" spans="1:8" s="8" customFormat="1" ht="38.25">
      <c r="A302" s="124"/>
      <c r="B302" s="41" t="s">
        <v>86</v>
      </c>
      <c r="C302" s="67">
        <v>918</v>
      </c>
      <c r="D302" s="62" t="s">
        <v>502</v>
      </c>
      <c r="E302" s="62" t="s">
        <v>600</v>
      </c>
      <c r="F302" s="62" t="s">
        <v>359</v>
      </c>
      <c r="G302" s="62"/>
      <c r="H302" s="100">
        <f>H303</f>
        <v>89370.2</v>
      </c>
    </row>
    <row r="303" spans="1:8" s="8" customFormat="1" ht="63.75">
      <c r="A303" s="124"/>
      <c r="B303" s="41" t="s">
        <v>290</v>
      </c>
      <c r="C303" s="67">
        <v>918</v>
      </c>
      <c r="D303" s="62" t="s">
        <v>502</v>
      </c>
      <c r="E303" s="62" t="s">
        <v>600</v>
      </c>
      <c r="F303" s="62" t="s">
        <v>508</v>
      </c>
      <c r="G303" s="62"/>
      <c r="H303" s="100">
        <f>H304</f>
        <v>89370.2</v>
      </c>
    </row>
    <row r="304" spans="1:8" s="8" customFormat="1" ht="38.25">
      <c r="A304" s="124"/>
      <c r="B304" s="41" t="s">
        <v>588</v>
      </c>
      <c r="C304" s="67">
        <v>918</v>
      </c>
      <c r="D304" s="62" t="s">
        <v>502</v>
      </c>
      <c r="E304" s="62" t="s">
        <v>600</v>
      </c>
      <c r="F304" s="62" t="s">
        <v>361</v>
      </c>
      <c r="G304" s="62"/>
      <c r="H304" s="100">
        <f>H305</f>
        <v>89370.2</v>
      </c>
    </row>
    <row r="305" spans="1:8" s="8" customFormat="1" ht="12.75">
      <c r="A305" s="124"/>
      <c r="B305" s="41" t="s">
        <v>376</v>
      </c>
      <c r="C305" s="67">
        <v>918</v>
      </c>
      <c r="D305" s="62" t="s">
        <v>502</v>
      </c>
      <c r="E305" s="62" t="s">
        <v>600</v>
      </c>
      <c r="F305" s="62" t="s">
        <v>361</v>
      </c>
      <c r="G305" s="62" t="s">
        <v>377</v>
      </c>
      <c r="H305" s="100">
        <v>89370.2</v>
      </c>
    </row>
    <row r="306" spans="1:8" s="8" customFormat="1" ht="12.75">
      <c r="A306" s="124"/>
      <c r="B306" s="142" t="s">
        <v>117</v>
      </c>
      <c r="C306" s="67">
        <v>918</v>
      </c>
      <c r="D306" s="62" t="s">
        <v>502</v>
      </c>
      <c r="E306" s="62" t="s">
        <v>490</v>
      </c>
      <c r="F306" s="62"/>
      <c r="G306" s="62"/>
      <c r="H306" s="100">
        <f>H307</f>
        <v>2800</v>
      </c>
    </row>
    <row r="307" spans="1:8" ht="38.25">
      <c r="A307" s="115"/>
      <c r="B307" s="41" t="s">
        <v>86</v>
      </c>
      <c r="C307" s="39">
        <v>918</v>
      </c>
      <c r="D307" s="62" t="s">
        <v>502</v>
      </c>
      <c r="E307" s="62" t="s">
        <v>490</v>
      </c>
      <c r="F307" s="40" t="s">
        <v>359</v>
      </c>
      <c r="G307" s="40"/>
      <c r="H307" s="100">
        <f>H308</f>
        <v>2800</v>
      </c>
    </row>
    <row r="308" spans="1:8" s="8" customFormat="1" ht="63.75">
      <c r="A308" s="124"/>
      <c r="B308" s="41" t="s">
        <v>290</v>
      </c>
      <c r="C308" s="39">
        <v>918</v>
      </c>
      <c r="D308" s="62" t="s">
        <v>502</v>
      </c>
      <c r="E308" s="62" t="s">
        <v>490</v>
      </c>
      <c r="F308" s="40" t="s">
        <v>360</v>
      </c>
      <c r="G308" s="40"/>
      <c r="H308" s="100">
        <f>H309</f>
        <v>2800</v>
      </c>
    </row>
    <row r="309" spans="1:8" s="8" customFormat="1" ht="38.25">
      <c r="A309" s="124"/>
      <c r="B309" s="41" t="s">
        <v>588</v>
      </c>
      <c r="C309" s="39">
        <v>918</v>
      </c>
      <c r="D309" s="62" t="s">
        <v>502</v>
      </c>
      <c r="E309" s="62" t="s">
        <v>490</v>
      </c>
      <c r="F309" s="40" t="s">
        <v>361</v>
      </c>
      <c r="G309" s="40"/>
      <c r="H309" s="100">
        <f>H310</f>
        <v>2800</v>
      </c>
    </row>
    <row r="310" spans="1:8" s="8" customFormat="1" ht="12.75">
      <c r="A310" s="124"/>
      <c r="B310" s="41" t="s">
        <v>376</v>
      </c>
      <c r="C310" s="39">
        <v>918</v>
      </c>
      <c r="D310" s="62" t="s">
        <v>502</v>
      </c>
      <c r="E310" s="62" t="s">
        <v>490</v>
      </c>
      <c r="F310" s="40" t="s">
        <v>361</v>
      </c>
      <c r="G310" s="40" t="s">
        <v>377</v>
      </c>
      <c r="H310" s="93">
        <v>2800</v>
      </c>
    </row>
    <row r="311" spans="1:8" s="8" customFormat="1" ht="12.75">
      <c r="A311" s="124"/>
      <c r="B311" s="76" t="s">
        <v>525</v>
      </c>
      <c r="C311" s="39">
        <v>918</v>
      </c>
      <c r="D311" s="62" t="s">
        <v>502</v>
      </c>
      <c r="E311" s="62" t="s">
        <v>502</v>
      </c>
      <c r="F311" s="40"/>
      <c r="G311" s="40"/>
      <c r="H311" s="93">
        <f>H312</f>
        <v>500</v>
      </c>
    </row>
    <row r="312" spans="1:8" s="8" customFormat="1" ht="38.25">
      <c r="A312" s="124"/>
      <c r="B312" s="41" t="s">
        <v>86</v>
      </c>
      <c r="C312" s="39">
        <v>918</v>
      </c>
      <c r="D312" s="62" t="s">
        <v>502</v>
      </c>
      <c r="E312" s="62" t="s">
        <v>502</v>
      </c>
      <c r="F312" s="40" t="s">
        <v>359</v>
      </c>
      <c r="G312" s="40"/>
      <c r="H312" s="93">
        <f>H313</f>
        <v>500</v>
      </c>
    </row>
    <row r="313" spans="1:8" s="8" customFormat="1" ht="63.75">
      <c r="A313" s="124"/>
      <c r="B313" s="41" t="s">
        <v>290</v>
      </c>
      <c r="C313" s="39">
        <v>918</v>
      </c>
      <c r="D313" s="62" t="s">
        <v>502</v>
      </c>
      <c r="E313" s="62" t="s">
        <v>502</v>
      </c>
      <c r="F313" s="40" t="s">
        <v>508</v>
      </c>
      <c r="G313" s="40"/>
      <c r="H313" s="93">
        <f>H314</f>
        <v>500</v>
      </c>
    </row>
    <row r="314" spans="1:8" s="8" customFormat="1" ht="38.25">
      <c r="A314" s="124"/>
      <c r="B314" s="41" t="s">
        <v>588</v>
      </c>
      <c r="C314" s="39">
        <v>918</v>
      </c>
      <c r="D314" s="62" t="s">
        <v>502</v>
      </c>
      <c r="E314" s="62" t="s">
        <v>502</v>
      </c>
      <c r="F314" s="40" t="s">
        <v>361</v>
      </c>
      <c r="G314" s="40"/>
      <c r="H314" s="93">
        <f>H315</f>
        <v>500</v>
      </c>
    </row>
    <row r="315" spans="1:8" s="8" customFormat="1" ht="12.75">
      <c r="A315" s="124"/>
      <c r="B315" s="41" t="s">
        <v>376</v>
      </c>
      <c r="C315" s="39">
        <v>918</v>
      </c>
      <c r="D315" s="62" t="s">
        <v>502</v>
      </c>
      <c r="E315" s="62" t="s">
        <v>502</v>
      </c>
      <c r="F315" s="40" t="s">
        <v>361</v>
      </c>
      <c r="G315" s="40" t="s">
        <v>377</v>
      </c>
      <c r="H315" s="93">
        <v>500</v>
      </c>
    </row>
    <row r="316" spans="1:8" s="29" customFormat="1" ht="12.75">
      <c r="A316" s="124"/>
      <c r="B316" s="142" t="s">
        <v>227</v>
      </c>
      <c r="C316" s="67">
        <v>918</v>
      </c>
      <c r="D316" s="62" t="s">
        <v>489</v>
      </c>
      <c r="E316" s="62"/>
      <c r="F316" s="62"/>
      <c r="G316" s="62"/>
      <c r="H316" s="100">
        <f>H317+H322</f>
        <v>6800</v>
      </c>
    </row>
    <row r="317" spans="1:8" s="29" customFormat="1" ht="12.75">
      <c r="A317" s="124"/>
      <c r="B317" s="142" t="s">
        <v>11</v>
      </c>
      <c r="C317" s="67">
        <v>918</v>
      </c>
      <c r="D317" s="62" t="s">
        <v>489</v>
      </c>
      <c r="E317" s="62" t="s">
        <v>600</v>
      </c>
      <c r="F317" s="62"/>
      <c r="G317" s="62"/>
      <c r="H317" s="100">
        <f>H318</f>
        <v>5000</v>
      </c>
    </row>
    <row r="318" spans="1:8" s="30" customFormat="1" ht="38.25">
      <c r="A318" s="115"/>
      <c r="B318" s="41" t="s">
        <v>86</v>
      </c>
      <c r="C318" s="39">
        <v>918</v>
      </c>
      <c r="D318" s="62" t="s">
        <v>489</v>
      </c>
      <c r="E318" s="62" t="s">
        <v>600</v>
      </c>
      <c r="F318" s="40" t="s">
        <v>359</v>
      </c>
      <c r="G318" s="40"/>
      <c r="H318" s="93">
        <f>H319</f>
        <v>5000</v>
      </c>
    </row>
    <row r="319" spans="1:8" s="29" customFormat="1" ht="63.75">
      <c r="A319" s="124"/>
      <c r="B319" s="41" t="s">
        <v>290</v>
      </c>
      <c r="C319" s="39">
        <v>918</v>
      </c>
      <c r="D319" s="62" t="s">
        <v>489</v>
      </c>
      <c r="E319" s="62" t="s">
        <v>600</v>
      </c>
      <c r="F319" s="40" t="s">
        <v>360</v>
      </c>
      <c r="G319" s="40"/>
      <c r="H319" s="100">
        <f>H320</f>
        <v>5000</v>
      </c>
    </row>
    <row r="320" spans="1:8" s="29" customFormat="1" ht="38.25">
      <c r="A320" s="124"/>
      <c r="B320" s="41" t="s">
        <v>588</v>
      </c>
      <c r="C320" s="39">
        <v>918</v>
      </c>
      <c r="D320" s="62" t="s">
        <v>489</v>
      </c>
      <c r="E320" s="62" t="s">
        <v>600</v>
      </c>
      <c r="F320" s="40" t="s">
        <v>361</v>
      </c>
      <c r="G320" s="40"/>
      <c r="H320" s="100">
        <f>H321</f>
        <v>5000</v>
      </c>
    </row>
    <row r="321" spans="1:8" s="29" customFormat="1" ht="12.75">
      <c r="A321" s="124"/>
      <c r="B321" s="41" t="s">
        <v>376</v>
      </c>
      <c r="C321" s="39">
        <v>918</v>
      </c>
      <c r="D321" s="62" t="s">
        <v>489</v>
      </c>
      <c r="E321" s="62" t="s">
        <v>600</v>
      </c>
      <c r="F321" s="40" t="s">
        <v>361</v>
      </c>
      <c r="G321" s="40" t="s">
        <v>377</v>
      </c>
      <c r="H321" s="93">
        <v>5000</v>
      </c>
    </row>
    <row r="322" spans="1:8" s="29" customFormat="1" ht="12.75">
      <c r="A322" s="124"/>
      <c r="B322" s="41" t="s">
        <v>34</v>
      </c>
      <c r="C322" s="39">
        <v>918</v>
      </c>
      <c r="D322" s="62" t="s">
        <v>489</v>
      </c>
      <c r="E322" s="62" t="s">
        <v>490</v>
      </c>
      <c r="F322" s="40"/>
      <c r="G322" s="40"/>
      <c r="H322" s="93">
        <f>H323</f>
        <v>1800</v>
      </c>
    </row>
    <row r="323" spans="1:8" s="29" customFormat="1" ht="38.25">
      <c r="A323" s="124"/>
      <c r="B323" s="41" t="s">
        <v>86</v>
      </c>
      <c r="C323" s="39">
        <v>918</v>
      </c>
      <c r="D323" s="62" t="s">
        <v>489</v>
      </c>
      <c r="E323" s="62" t="s">
        <v>490</v>
      </c>
      <c r="F323" s="40" t="s">
        <v>359</v>
      </c>
      <c r="G323" s="40"/>
      <c r="H323" s="93">
        <f>H324</f>
        <v>1800</v>
      </c>
    </row>
    <row r="324" spans="1:8" s="29" customFormat="1" ht="63.75">
      <c r="A324" s="124"/>
      <c r="B324" s="41" t="s">
        <v>290</v>
      </c>
      <c r="C324" s="39">
        <v>918</v>
      </c>
      <c r="D324" s="62" t="s">
        <v>489</v>
      </c>
      <c r="E324" s="62" t="s">
        <v>490</v>
      </c>
      <c r="F324" s="40" t="s">
        <v>508</v>
      </c>
      <c r="G324" s="40"/>
      <c r="H324" s="93">
        <f>H325</f>
        <v>1800</v>
      </c>
    </row>
    <row r="325" spans="1:8" s="29" customFormat="1" ht="38.25">
      <c r="A325" s="124"/>
      <c r="B325" s="41" t="s">
        <v>588</v>
      </c>
      <c r="C325" s="39">
        <v>918</v>
      </c>
      <c r="D325" s="62" t="s">
        <v>489</v>
      </c>
      <c r="E325" s="62" t="s">
        <v>490</v>
      </c>
      <c r="F325" s="40" t="s">
        <v>361</v>
      </c>
      <c r="G325" s="40"/>
      <c r="H325" s="93">
        <f>H326</f>
        <v>1800</v>
      </c>
    </row>
    <row r="326" spans="1:8" s="29" customFormat="1" ht="12.75">
      <c r="A326" s="124"/>
      <c r="B326" s="41" t="s">
        <v>376</v>
      </c>
      <c r="C326" s="39">
        <v>918</v>
      </c>
      <c r="D326" s="62" t="s">
        <v>489</v>
      </c>
      <c r="E326" s="62" t="s">
        <v>490</v>
      </c>
      <c r="F326" s="40" t="s">
        <v>361</v>
      </c>
      <c r="G326" s="40" t="s">
        <v>377</v>
      </c>
      <c r="H326" s="93">
        <v>1800</v>
      </c>
    </row>
    <row r="327" spans="1:8" s="8" customFormat="1" ht="12.75">
      <c r="A327" s="124"/>
      <c r="B327" s="41" t="s">
        <v>422</v>
      </c>
      <c r="C327" s="39">
        <v>918</v>
      </c>
      <c r="D327" s="62" t="s">
        <v>496</v>
      </c>
      <c r="E327" s="62"/>
      <c r="F327" s="40"/>
      <c r="G327" s="40"/>
      <c r="H327" s="93">
        <f>H328</f>
        <v>6900</v>
      </c>
    </row>
    <row r="328" spans="1:8" s="8" customFormat="1" ht="12.75">
      <c r="A328" s="124"/>
      <c r="B328" s="41" t="s">
        <v>430</v>
      </c>
      <c r="C328" s="39">
        <v>918</v>
      </c>
      <c r="D328" s="62" t="s">
        <v>496</v>
      </c>
      <c r="E328" s="62" t="s">
        <v>490</v>
      </c>
      <c r="F328" s="40"/>
      <c r="G328" s="40"/>
      <c r="H328" s="100">
        <f>H329</f>
        <v>6900</v>
      </c>
    </row>
    <row r="329" spans="1:8" s="8" customFormat="1" ht="38.25">
      <c r="A329" s="124"/>
      <c r="B329" s="41" t="s">
        <v>86</v>
      </c>
      <c r="C329" s="39">
        <v>918</v>
      </c>
      <c r="D329" s="62" t="s">
        <v>496</v>
      </c>
      <c r="E329" s="62" t="s">
        <v>490</v>
      </c>
      <c r="F329" s="40" t="s">
        <v>359</v>
      </c>
      <c r="G329" s="40"/>
      <c r="H329" s="93">
        <f>H330</f>
        <v>6900</v>
      </c>
    </row>
    <row r="330" spans="1:8" s="8" customFormat="1" ht="63.75">
      <c r="A330" s="124"/>
      <c r="B330" s="41" t="s">
        <v>290</v>
      </c>
      <c r="C330" s="39">
        <v>918</v>
      </c>
      <c r="D330" s="40" t="s">
        <v>496</v>
      </c>
      <c r="E330" s="40" t="s">
        <v>490</v>
      </c>
      <c r="F330" s="40" t="s">
        <v>360</v>
      </c>
      <c r="G330" s="40"/>
      <c r="H330" s="100">
        <f>H331</f>
        <v>6900</v>
      </c>
    </row>
    <row r="331" spans="1:8" s="8" customFormat="1" ht="38.25">
      <c r="A331" s="124"/>
      <c r="B331" s="41" t="s">
        <v>588</v>
      </c>
      <c r="C331" s="39">
        <v>918</v>
      </c>
      <c r="D331" s="40" t="s">
        <v>496</v>
      </c>
      <c r="E331" s="40" t="s">
        <v>490</v>
      </c>
      <c r="F331" s="40" t="s">
        <v>361</v>
      </c>
      <c r="G331" s="40"/>
      <c r="H331" s="100">
        <f>H332</f>
        <v>6900</v>
      </c>
    </row>
    <row r="332" spans="1:8" s="8" customFormat="1" ht="12.75">
      <c r="A332" s="124"/>
      <c r="B332" s="41" t="s">
        <v>376</v>
      </c>
      <c r="C332" s="39">
        <v>918</v>
      </c>
      <c r="D332" s="40" t="s">
        <v>496</v>
      </c>
      <c r="E332" s="40" t="s">
        <v>490</v>
      </c>
      <c r="F332" s="40" t="s">
        <v>361</v>
      </c>
      <c r="G332" s="40" t="s">
        <v>377</v>
      </c>
      <c r="H332" s="93">
        <v>6900</v>
      </c>
    </row>
    <row r="333" spans="1:8" ht="25.5">
      <c r="A333" s="118" t="s">
        <v>492</v>
      </c>
      <c r="B333" s="68" t="s">
        <v>583</v>
      </c>
      <c r="C333" s="45">
        <v>917</v>
      </c>
      <c r="D333" s="46"/>
      <c r="E333" s="46"/>
      <c r="F333" s="46"/>
      <c r="G333" s="46"/>
      <c r="H333" s="96">
        <f>H334+H352</f>
        <v>168513</v>
      </c>
    </row>
    <row r="334" spans="1:8" ht="12.75">
      <c r="A334" s="118" t="s">
        <v>494</v>
      </c>
      <c r="B334" s="68" t="s">
        <v>586</v>
      </c>
      <c r="C334" s="45">
        <v>917</v>
      </c>
      <c r="D334" s="46"/>
      <c r="E334" s="46"/>
      <c r="F334" s="46"/>
      <c r="G334" s="46"/>
      <c r="H334" s="96">
        <f>H335+H347</f>
        <v>111441</v>
      </c>
    </row>
    <row r="335" spans="1:8" ht="12.75">
      <c r="A335" s="115"/>
      <c r="B335" s="42" t="s">
        <v>529</v>
      </c>
      <c r="C335" s="39">
        <v>917</v>
      </c>
      <c r="D335" s="40" t="s">
        <v>513</v>
      </c>
      <c r="E335" s="40"/>
      <c r="F335" s="40"/>
      <c r="G335" s="40"/>
      <c r="H335" s="93">
        <f>H336+H340</f>
        <v>110441</v>
      </c>
    </row>
    <row r="336" spans="1:8" ht="12.75">
      <c r="A336" s="115"/>
      <c r="B336" s="42" t="s">
        <v>607</v>
      </c>
      <c r="C336" s="39">
        <v>917</v>
      </c>
      <c r="D336" s="40" t="s">
        <v>513</v>
      </c>
      <c r="E336" s="40" t="s">
        <v>467</v>
      </c>
      <c r="F336" s="40"/>
      <c r="G336" s="40"/>
      <c r="H336" s="93">
        <f>H337</f>
        <v>12997</v>
      </c>
    </row>
    <row r="337" spans="1:8" ht="12.75">
      <c r="A337" s="115"/>
      <c r="B337" s="137" t="s">
        <v>43</v>
      </c>
      <c r="C337" s="39">
        <v>917</v>
      </c>
      <c r="D337" s="40" t="s">
        <v>513</v>
      </c>
      <c r="E337" s="40" t="s">
        <v>467</v>
      </c>
      <c r="F337" s="40" t="s">
        <v>44</v>
      </c>
      <c r="G337" s="40"/>
      <c r="H337" s="93">
        <f>H338</f>
        <v>12997</v>
      </c>
    </row>
    <row r="338" spans="1:8" ht="38.25">
      <c r="A338" s="115"/>
      <c r="B338" s="42" t="s">
        <v>608</v>
      </c>
      <c r="C338" s="39">
        <v>917</v>
      </c>
      <c r="D338" s="40" t="s">
        <v>513</v>
      </c>
      <c r="E338" s="40" t="s">
        <v>467</v>
      </c>
      <c r="F338" s="40" t="s">
        <v>609</v>
      </c>
      <c r="G338" s="40"/>
      <c r="H338" s="93">
        <f>H339</f>
        <v>12997</v>
      </c>
    </row>
    <row r="339" spans="1:8" ht="25.5">
      <c r="A339" s="115"/>
      <c r="B339" s="42" t="s">
        <v>610</v>
      </c>
      <c r="C339" s="39">
        <v>917</v>
      </c>
      <c r="D339" s="40" t="s">
        <v>513</v>
      </c>
      <c r="E339" s="40" t="s">
        <v>467</v>
      </c>
      <c r="F339" s="40" t="s">
        <v>609</v>
      </c>
      <c r="G339" s="40" t="s">
        <v>611</v>
      </c>
      <c r="H339" s="93">
        <v>12997</v>
      </c>
    </row>
    <row r="340" spans="1:8" ht="25.5">
      <c r="A340" s="115"/>
      <c r="B340" s="42" t="s">
        <v>530</v>
      </c>
      <c r="C340" s="39">
        <v>917</v>
      </c>
      <c r="D340" s="40" t="s">
        <v>513</v>
      </c>
      <c r="E340" s="40" t="s">
        <v>466</v>
      </c>
      <c r="F340" s="40"/>
      <c r="G340" s="40"/>
      <c r="H340" s="93">
        <f>H341+H344</f>
        <v>97444</v>
      </c>
    </row>
    <row r="341" spans="1:8" ht="51">
      <c r="A341" s="115"/>
      <c r="B341" s="41" t="s">
        <v>680</v>
      </c>
      <c r="C341" s="39">
        <v>917</v>
      </c>
      <c r="D341" s="40" t="s">
        <v>513</v>
      </c>
      <c r="E341" s="40" t="s">
        <v>466</v>
      </c>
      <c r="F341" s="40" t="s">
        <v>681</v>
      </c>
      <c r="G341" s="40"/>
      <c r="H341" s="93">
        <f>H342</f>
        <v>47444</v>
      </c>
    </row>
    <row r="342" spans="1:8" ht="12.75">
      <c r="A342" s="115"/>
      <c r="B342" s="41" t="s">
        <v>302</v>
      </c>
      <c r="C342" s="39">
        <v>917</v>
      </c>
      <c r="D342" s="40" t="s">
        <v>513</v>
      </c>
      <c r="E342" s="40" t="s">
        <v>466</v>
      </c>
      <c r="F342" s="40" t="s">
        <v>303</v>
      </c>
      <c r="G342" s="40"/>
      <c r="H342" s="93">
        <f>H343</f>
        <v>47444</v>
      </c>
    </row>
    <row r="343" spans="1:8" ht="25.5">
      <c r="A343" s="115"/>
      <c r="B343" s="42" t="s">
        <v>669</v>
      </c>
      <c r="C343" s="39">
        <v>917</v>
      </c>
      <c r="D343" s="40" t="s">
        <v>513</v>
      </c>
      <c r="E343" s="40" t="s">
        <v>466</v>
      </c>
      <c r="F343" s="40" t="s">
        <v>303</v>
      </c>
      <c r="G343" s="43" t="s">
        <v>670</v>
      </c>
      <c r="H343" s="93">
        <v>47444</v>
      </c>
    </row>
    <row r="344" spans="1:8" ht="25.5">
      <c r="A344" s="115"/>
      <c r="B344" s="42" t="s">
        <v>671</v>
      </c>
      <c r="C344" s="39">
        <v>917</v>
      </c>
      <c r="D344" s="40" t="s">
        <v>513</v>
      </c>
      <c r="E344" s="40" t="s">
        <v>466</v>
      </c>
      <c r="F344" s="40" t="s">
        <v>672</v>
      </c>
      <c r="G344" s="40"/>
      <c r="H344" s="93">
        <f>H345</f>
        <v>50000</v>
      </c>
    </row>
    <row r="345" spans="1:8" ht="25.5">
      <c r="A345" s="115"/>
      <c r="B345" s="41" t="s">
        <v>673</v>
      </c>
      <c r="C345" s="39">
        <v>917</v>
      </c>
      <c r="D345" s="40" t="s">
        <v>513</v>
      </c>
      <c r="E345" s="40" t="s">
        <v>466</v>
      </c>
      <c r="F345" s="40" t="s">
        <v>674</v>
      </c>
      <c r="G345" s="40"/>
      <c r="H345" s="93">
        <f>H346</f>
        <v>50000</v>
      </c>
    </row>
    <row r="346" spans="1:8" ht="25.5">
      <c r="A346" s="115"/>
      <c r="B346" s="41" t="s">
        <v>673</v>
      </c>
      <c r="C346" s="39">
        <v>917</v>
      </c>
      <c r="D346" s="40" t="s">
        <v>513</v>
      </c>
      <c r="E346" s="40" t="s">
        <v>466</v>
      </c>
      <c r="F346" s="40" t="s">
        <v>674</v>
      </c>
      <c r="G346" s="40" t="s">
        <v>675</v>
      </c>
      <c r="H346" s="93">
        <v>50000</v>
      </c>
    </row>
    <row r="347" spans="1:8" ht="12.75">
      <c r="A347" s="115"/>
      <c r="B347" s="42" t="s">
        <v>487</v>
      </c>
      <c r="C347" s="39">
        <v>917</v>
      </c>
      <c r="D347" s="40" t="s">
        <v>512</v>
      </c>
      <c r="E347" s="40"/>
      <c r="F347" s="40"/>
      <c r="G347" s="40"/>
      <c r="H347" s="93">
        <f>H348</f>
        <v>1000</v>
      </c>
    </row>
    <row r="348" spans="1:8" ht="12.75">
      <c r="A348" s="115"/>
      <c r="B348" s="42" t="s">
        <v>307</v>
      </c>
      <c r="C348" s="39">
        <v>917</v>
      </c>
      <c r="D348" s="40" t="s">
        <v>512</v>
      </c>
      <c r="E348" s="40" t="s">
        <v>486</v>
      </c>
      <c r="F348" s="40"/>
      <c r="G348" s="40"/>
      <c r="H348" s="93">
        <f>H349</f>
        <v>1000</v>
      </c>
    </row>
    <row r="349" spans="1:8" ht="12.75">
      <c r="A349" s="115"/>
      <c r="B349" s="42" t="s">
        <v>307</v>
      </c>
      <c r="C349" s="39">
        <v>917</v>
      </c>
      <c r="D349" s="40" t="s">
        <v>512</v>
      </c>
      <c r="E349" s="40" t="s">
        <v>486</v>
      </c>
      <c r="F349" s="40" t="s">
        <v>308</v>
      </c>
      <c r="G349" s="40"/>
      <c r="H349" s="93">
        <f>H350</f>
        <v>1000</v>
      </c>
    </row>
    <row r="350" spans="1:8" ht="25.5">
      <c r="A350" s="115"/>
      <c r="B350" s="41" t="s">
        <v>309</v>
      </c>
      <c r="C350" s="39">
        <v>917</v>
      </c>
      <c r="D350" s="40" t="s">
        <v>512</v>
      </c>
      <c r="E350" s="40" t="s">
        <v>486</v>
      </c>
      <c r="F350" s="40" t="s">
        <v>310</v>
      </c>
      <c r="G350" s="40"/>
      <c r="H350" s="93">
        <f>H351</f>
        <v>1000</v>
      </c>
    </row>
    <row r="351" spans="1:8" ht="12.75">
      <c r="A351" s="115"/>
      <c r="B351" s="42" t="s">
        <v>153</v>
      </c>
      <c r="C351" s="39">
        <v>917</v>
      </c>
      <c r="D351" s="40" t="s">
        <v>512</v>
      </c>
      <c r="E351" s="40" t="s">
        <v>486</v>
      </c>
      <c r="F351" s="40" t="s">
        <v>310</v>
      </c>
      <c r="G351" s="40" t="s">
        <v>306</v>
      </c>
      <c r="H351" s="93">
        <v>1000</v>
      </c>
    </row>
    <row r="352" spans="1:8" ht="51">
      <c r="A352" s="118" t="s">
        <v>495</v>
      </c>
      <c r="B352" s="68" t="s">
        <v>570</v>
      </c>
      <c r="C352" s="45">
        <v>917</v>
      </c>
      <c r="D352" s="46"/>
      <c r="E352" s="46"/>
      <c r="F352" s="46"/>
      <c r="G352" s="46"/>
      <c r="H352" s="96">
        <f>H353</f>
        <v>57072</v>
      </c>
    </row>
    <row r="353" spans="1:8" ht="12.75">
      <c r="A353" s="115"/>
      <c r="B353" s="42" t="s">
        <v>529</v>
      </c>
      <c r="C353" s="39">
        <v>917</v>
      </c>
      <c r="D353" s="40" t="s">
        <v>513</v>
      </c>
      <c r="E353" s="40"/>
      <c r="F353" s="40"/>
      <c r="G353" s="40"/>
      <c r="H353" s="93">
        <f>H354</f>
        <v>57072</v>
      </c>
    </row>
    <row r="354" spans="1:8" ht="25.5">
      <c r="A354" s="115"/>
      <c r="B354" s="42" t="s">
        <v>530</v>
      </c>
      <c r="C354" s="39">
        <v>917</v>
      </c>
      <c r="D354" s="40" t="s">
        <v>513</v>
      </c>
      <c r="E354" s="40" t="s">
        <v>466</v>
      </c>
      <c r="F354" s="40"/>
      <c r="G354" s="40"/>
      <c r="H354" s="93">
        <f>H355</f>
        <v>57072</v>
      </c>
    </row>
    <row r="355" spans="1:8" ht="25.5">
      <c r="A355" s="115"/>
      <c r="B355" s="42" t="s">
        <v>671</v>
      </c>
      <c r="C355" s="39">
        <v>917</v>
      </c>
      <c r="D355" s="40" t="s">
        <v>513</v>
      </c>
      <c r="E355" s="40" t="s">
        <v>466</v>
      </c>
      <c r="F355" s="40" t="s">
        <v>672</v>
      </c>
      <c r="G355" s="40"/>
      <c r="H355" s="93">
        <f>H356</f>
        <v>57072</v>
      </c>
    </row>
    <row r="356" spans="1:8" ht="25.5">
      <c r="A356" s="115"/>
      <c r="B356" s="42" t="s">
        <v>676</v>
      </c>
      <c r="C356" s="39">
        <v>917</v>
      </c>
      <c r="D356" s="40" t="s">
        <v>513</v>
      </c>
      <c r="E356" s="40" t="s">
        <v>466</v>
      </c>
      <c r="F356" s="40" t="s">
        <v>677</v>
      </c>
      <c r="G356" s="40"/>
      <c r="H356" s="93">
        <f>H357</f>
        <v>57072</v>
      </c>
    </row>
    <row r="357" spans="1:8" ht="38.25">
      <c r="A357" s="115"/>
      <c r="B357" s="141" t="s">
        <v>644</v>
      </c>
      <c r="C357" s="39">
        <v>917</v>
      </c>
      <c r="D357" s="40" t="s">
        <v>513</v>
      </c>
      <c r="E357" s="40" t="s">
        <v>466</v>
      </c>
      <c r="F357" s="40" t="s">
        <v>677</v>
      </c>
      <c r="G357" s="40" t="s">
        <v>679</v>
      </c>
      <c r="H357" s="93">
        <v>57072</v>
      </c>
    </row>
    <row r="358" spans="1:8" ht="41.25" customHeight="1">
      <c r="A358" s="118" t="s">
        <v>467</v>
      </c>
      <c r="B358" s="68" t="s">
        <v>196</v>
      </c>
      <c r="C358" s="45">
        <v>919</v>
      </c>
      <c r="D358" s="40"/>
      <c r="E358" s="40"/>
      <c r="F358" s="40"/>
      <c r="G358" s="40"/>
      <c r="H358" s="96">
        <f>H359+H379</f>
        <v>70524.2</v>
      </c>
    </row>
    <row r="359" spans="1:8" ht="25.5">
      <c r="A359" s="118" t="s">
        <v>92</v>
      </c>
      <c r="B359" s="68" t="s">
        <v>197</v>
      </c>
      <c r="C359" s="45">
        <v>919</v>
      </c>
      <c r="D359" s="46"/>
      <c r="E359" s="46"/>
      <c r="F359" s="46"/>
      <c r="G359" s="46"/>
      <c r="H359" s="106">
        <f>H360+H374</f>
        <v>27031.2</v>
      </c>
    </row>
    <row r="360" spans="1:8" s="8" customFormat="1" ht="12.75">
      <c r="A360" s="124"/>
      <c r="B360" s="142" t="s">
        <v>529</v>
      </c>
      <c r="C360" s="62" t="s">
        <v>402</v>
      </c>
      <c r="D360" s="62" t="s">
        <v>513</v>
      </c>
      <c r="E360" s="62"/>
      <c r="F360" s="62"/>
      <c r="G360" s="62"/>
      <c r="H360" s="100">
        <f>H361</f>
        <v>25031.2</v>
      </c>
    </row>
    <row r="361" spans="1:8" s="8" customFormat="1" ht="12.75">
      <c r="A361" s="124"/>
      <c r="B361" s="142" t="s">
        <v>403</v>
      </c>
      <c r="C361" s="62" t="s">
        <v>402</v>
      </c>
      <c r="D361" s="62" t="s">
        <v>513</v>
      </c>
      <c r="E361" s="62" t="s">
        <v>512</v>
      </c>
      <c r="F361" s="62"/>
      <c r="G361" s="62"/>
      <c r="H361" s="100">
        <f>H362+H367+H371</f>
        <v>25031.2</v>
      </c>
    </row>
    <row r="362" spans="1:8" s="8" customFormat="1" ht="51">
      <c r="A362" s="117"/>
      <c r="B362" s="41" t="s">
        <v>680</v>
      </c>
      <c r="C362" s="62" t="s">
        <v>402</v>
      </c>
      <c r="D362" s="62" t="s">
        <v>513</v>
      </c>
      <c r="E362" s="62" t="s">
        <v>512</v>
      </c>
      <c r="F362" s="48" t="s">
        <v>681</v>
      </c>
      <c r="G362" s="57"/>
      <c r="H362" s="95">
        <f>H363+H365</f>
        <v>23828</v>
      </c>
    </row>
    <row r="363" spans="1:8" s="8" customFormat="1" ht="12.75">
      <c r="A363" s="117"/>
      <c r="B363" s="41" t="s">
        <v>302</v>
      </c>
      <c r="C363" s="62" t="s">
        <v>402</v>
      </c>
      <c r="D363" s="62" t="s">
        <v>513</v>
      </c>
      <c r="E363" s="62" t="s">
        <v>512</v>
      </c>
      <c r="F363" s="48" t="s">
        <v>303</v>
      </c>
      <c r="G363" s="57"/>
      <c r="H363" s="95">
        <f>H364</f>
        <v>23395</v>
      </c>
    </row>
    <row r="364" spans="1:8" s="8" customFormat="1" ht="25.5">
      <c r="A364" s="117"/>
      <c r="B364" s="42" t="s">
        <v>669</v>
      </c>
      <c r="C364" s="62" t="s">
        <v>402</v>
      </c>
      <c r="D364" s="62" t="s">
        <v>513</v>
      </c>
      <c r="E364" s="62" t="s">
        <v>512</v>
      </c>
      <c r="F364" s="48" t="s">
        <v>303</v>
      </c>
      <c r="G364" s="43" t="s">
        <v>670</v>
      </c>
      <c r="H364" s="93">
        <v>23395</v>
      </c>
    </row>
    <row r="365" spans="1:8" s="8" customFormat="1" ht="38.25">
      <c r="A365" s="117"/>
      <c r="B365" s="31" t="s">
        <v>332</v>
      </c>
      <c r="C365" s="62" t="s">
        <v>402</v>
      </c>
      <c r="D365" s="62" t="s">
        <v>513</v>
      </c>
      <c r="E365" s="62" t="s">
        <v>512</v>
      </c>
      <c r="F365" s="48" t="s">
        <v>406</v>
      </c>
      <c r="G365" s="57"/>
      <c r="H365" s="95">
        <f>H366</f>
        <v>433</v>
      </c>
    </row>
    <row r="366" spans="1:8" s="8" customFormat="1" ht="63.75">
      <c r="A366" s="117"/>
      <c r="B366" s="31" t="s">
        <v>333</v>
      </c>
      <c r="C366" s="62" t="s">
        <v>402</v>
      </c>
      <c r="D366" s="62" t="s">
        <v>513</v>
      </c>
      <c r="E366" s="62" t="s">
        <v>512</v>
      </c>
      <c r="F366" s="48" t="s">
        <v>406</v>
      </c>
      <c r="G366" s="43" t="s">
        <v>670</v>
      </c>
      <c r="H366" s="93">
        <v>433</v>
      </c>
    </row>
    <row r="367" spans="1:8" ht="51.75" customHeight="1">
      <c r="A367" s="119"/>
      <c r="B367" s="31" t="s">
        <v>141</v>
      </c>
      <c r="C367" s="32" t="s">
        <v>402</v>
      </c>
      <c r="D367" s="33" t="s">
        <v>513</v>
      </c>
      <c r="E367" s="33" t="s">
        <v>512</v>
      </c>
      <c r="F367" s="34" t="s">
        <v>142</v>
      </c>
      <c r="G367" s="35"/>
      <c r="H367" s="93">
        <f>H368</f>
        <v>11.2</v>
      </c>
    </row>
    <row r="368" spans="1:8" ht="103.5" customHeight="1">
      <c r="A368" s="119"/>
      <c r="B368" s="31" t="s">
        <v>143</v>
      </c>
      <c r="C368" s="32">
        <v>919</v>
      </c>
      <c r="D368" s="33" t="s">
        <v>513</v>
      </c>
      <c r="E368" s="33" t="s">
        <v>512</v>
      </c>
      <c r="F368" s="34" t="s">
        <v>144</v>
      </c>
      <c r="G368" s="35"/>
      <c r="H368" s="93">
        <f>H369</f>
        <v>11.2</v>
      </c>
    </row>
    <row r="369" spans="1:8" ht="51.75" customHeight="1">
      <c r="A369" s="119"/>
      <c r="B369" s="31" t="s">
        <v>146</v>
      </c>
      <c r="C369" s="32">
        <v>919</v>
      </c>
      <c r="D369" s="33" t="s">
        <v>513</v>
      </c>
      <c r="E369" s="33" t="s">
        <v>512</v>
      </c>
      <c r="F369" s="34" t="s">
        <v>145</v>
      </c>
      <c r="G369" s="35"/>
      <c r="H369" s="93">
        <f>H370</f>
        <v>11.2</v>
      </c>
    </row>
    <row r="370" spans="1:8" ht="114.75">
      <c r="A370" s="119"/>
      <c r="B370" s="142" t="s">
        <v>154</v>
      </c>
      <c r="C370" s="32">
        <v>919</v>
      </c>
      <c r="D370" s="33" t="s">
        <v>513</v>
      </c>
      <c r="E370" s="33" t="s">
        <v>512</v>
      </c>
      <c r="F370" s="34" t="s">
        <v>145</v>
      </c>
      <c r="G370" s="35" t="s">
        <v>379</v>
      </c>
      <c r="H370" s="93">
        <v>11.2</v>
      </c>
    </row>
    <row r="371" spans="1:8" s="8" customFormat="1" ht="12.75">
      <c r="A371" s="124"/>
      <c r="B371" s="142" t="s">
        <v>190</v>
      </c>
      <c r="C371" s="62" t="s">
        <v>402</v>
      </c>
      <c r="D371" s="62" t="s">
        <v>513</v>
      </c>
      <c r="E371" s="62" t="s">
        <v>512</v>
      </c>
      <c r="F371" s="62" t="s">
        <v>9</v>
      </c>
      <c r="G371" s="43"/>
      <c r="H371" s="100">
        <f>H372</f>
        <v>1192</v>
      </c>
    </row>
    <row r="372" spans="1:8" s="8" customFormat="1" ht="51">
      <c r="A372" s="124"/>
      <c r="B372" s="142" t="s">
        <v>246</v>
      </c>
      <c r="C372" s="62" t="s">
        <v>402</v>
      </c>
      <c r="D372" s="62" t="s">
        <v>513</v>
      </c>
      <c r="E372" s="62" t="s">
        <v>512</v>
      </c>
      <c r="F372" s="62" t="s">
        <v>245</v>
      </c>
      <c r="G372" s="43"/>
      <c r="H372" s="100">
        <f>H373</f>
        <v>1192</v>
      </c>
    </row>
    <row r="373" spans="1:8" s="8" customFormat="1" ht="76.5">
      <c r="A373" s="124"/>
      <c r="B373" s="142" t="s">
        <v>179</v>
      </c>
      <c r="C373" s="62" t="s">
        <v>402</v>
      </c>
      <c r="D373" s="62" t="s">
        <v>513</v>
      </c>
      <c r="E373" s="62" t="s">
        <v>512</v>
      </c>
      <c r="F373" s="62" t="s">
        <v>245</v>
      </c>
      <c r="G373" s="43" t="s">
        <v>379</v>
      </c>
      <c r="H373" s="100">
        <v>1192</v>
      </c>
    </row>
    <row r="374" spans="1:8" s="8" customFormat="1" ht="12.75">
      <c r="A374" s="124"/>
      <c r="B374" s="142" t="s">
        <v>411</v>
      </c>
      <c r="C374" s="62" t="s">
        <v>402</v>
      </c>
      <c r="D374" s="62" t="s">
        <v>511</v>
      </c>
      <c r="E374" s="62"/>
      <c r="F374" s="62"/>
      <c r="G374" s="43"/>
      <c r="H374" s="100">
        <f>H375</f>
        <v>2000</v>
      </c>
    </row>
    <row r="375" spans="1:8" s="8" customFormat="1" ht="25.5">
      <c r="A375" s="124"/>
      <c r="B375" s="142" t="s">
        <v>412</v>
      </c>
      <c r="C375" s="62" t="s">
        <v>402</v>
      </c>
      <c r="D375" s="62" t="s">
        <v>511</v>
      </c>
      <c r="E375" s="62" t="s">
        <v>486</v>
      </c>
      <c r="F375" s="62"/>
      <c r="G375" s="43"/>
      <c r="H375" s="100">
        <f>H376</f>
        <v>2000</v>
      </c>
    </row>
    <row r="376" spans="1:8" s="8" customFormat="1" ht="25.5">
      <c r="A376" s="124"/>
      <c r="B376" s="142" t="s">
        <v>413</v>
      </c>
      <c r="C376" s="62" t="s">
        <v>402</v>
      </c>
      <c r="D376" s="62" t="s">
        <v>511</v>
      </c>
      <c r="E376" s="62" t="s">
        <v>486</v>
      </c>
      <c r="F376" s="62" t="s">
        <v>414</v>
      </c>
      <c r="G376" s="43"/>
      <c r="H376" s="100">
        <f>H377</f>
        <v>2000</v>
      </c>
    </row>
    <row r="377" spans="1:8" s="8" customFormat="1" ht="12.75">
      <c r="A377" s="124"/>
      <c r="B377" s="142" t="s">
        <v>416</v>
      </c>
      <c r="C377" s="62" t="s">
        <v>402</v>
      </c>
      <c r="D377" s="62" t="s">
        <v>511</v>
      </c>
      <c r="E377" s="62" t="s">
        <v>486</v>
      </c>
      <c r="F377" s="62" t="s">
        <v>417</v>
      </c>
      <c r="G377" s="43"/>
      <c r="H377" s="100">
        <f>H378</f>
        <v>2000</v>
      </c>
    </row>
    <row r="378" spans="1:8" s="8" customFormat="1" ht="12.75">
      <c r="A378" s="124"/>
      <c r="B378" s="142" t="s">
        <v>153</v>
      </c>
      <c r="C378" s="62" t="s">
        <v>402</v>
      </c>
      <c r="D378" s="62" t="s">
        <v>511</v>
      </c>
      <c r="E378" s="62" t="s">
        <v>486</v>
      </c>
      <c r="F378" s="62" t="s">
        <v>417</v>
      </c>
      <c r="G378" s="43" t="s">
        <v>306</v>
      </c>
      <c r="H378" s="93">
        <v>2000</v>
      </c>
    </row>
    <row r="379" spans="1:8" s="9" customFormat="1" ht="38.25">
      <c r="A379" s="121" t="s">
        <v>93</v>
      </c>
      <c r="B379" s="68" t="s">
        <v>407</v>
      </c>
      <c r="C379" s="45">
        <v>919</v>
      </c>
      <c r="D379" s="46"/>
      <c r="E379" s="46"/>
      <c r="F379" s="46"/>
      <c r="G379" s="46"/>
      <c r="H379" s="103">
        <f>H380</f>
        <v>43493</v>
      </c>
    </row>
    <row r="380" spans="1:8" ht="12.75">
      <c r="A380" s="122"/>
      <c r="B380" s="41" t="s">
        <v>487</v>
      </c>
      <c r="C380" s="39">
        <v>919</v>
      </c>
      <c r="D380" s="52" t="s">
        <v>512</v>
      </c>
      <c r="E380" s="40"/>
      <c r="F380" s="40"/>
      <c r="G380" s="40"/>
      <c r="H380" s="104">
        <f>H381+H387</f>
        <v>43493</v>
      </c>
    </row>
    <row r="381" spans="1:8" s="10" customFormat="1" ht="12.75">
      <c r="A381" s="122"/>
      <c r="B381" s="42" t="s">
        <v>307</v>
      </c>
      <c r="C381" s="63">
        <v>919</v>
      </c>
      <c r="D381" s="52" t="s">
        <v>512</v>
      </c>
      <c r="E381" s="52" t="s">
        <v>486</v>
      </c>
      <c r="F381" s="52"/>
      <c r="G381" s="52"/>
      <c r="H381" s="104">
        <f>H382</f>
        <v>30000</v>
      </c>
    </row>
    <row r="382" spans="1:8" s="10" customFormat="1" ht="12.75">
      <c r="A382" s="122"/>
      <c r="B382" s="42" t="s">
        <v>307</v>
      </c>
      <c r="C382" s="63">
        <v>919</v>
      </c>
      <c r="D382" s="52" t="s">
        <v>512</v>
      </c>
      <c r="E382" s="52" t="s">
        <v>486</v>
      </c>
      <c r="F382" s="52" t="s">
        <v>308</v>
      </c>
      <c r="G382" s="52"/>
      <c r="H382" s="104">
        <f>H383+H385</f>
        <v>30000</v>
      </c>
    </row>
    <row r="383" spans="1:8" s="10" customFormat="1" ht="12.75">
      <c r="A383" s="122"/>
      <c r="B383" s="42" t="s">
        <v>367</v>
      </c>
      <c r="C383" s="63">
        <v>919</v>
      </c>
      <c r="D383" s="52" t="s">
        <v>512</v>
      </c>
      <c r="E383" s="52" t="s">
        <v>486</v>
      </c>
      <c r="F383" s="52" t="s">
        <v>368</v>
      </c>
      <c r="G383" s="52"/>
      <c r="H383" s="104">
        <f>H384</f>
        <v>25300</v>
      </c>
    </row>
    <row r="384" spans="1:8" s="10" customFormat="1" ht="12.75">
      <c r="A384" s="122"/>
      <c r="B384" s="42" t="s">
        <v>153</v>
      </c>
      <c r="C384" s="63">
        <v>919</v>
      </c>
      <c r="D384" s="52" t="s">
        <v>512</v>
      </c>
      <c r="E384" s="52" t="s">
        <v>486</v>
      </c>
      <c r="F384" s="52" t="s">
        <v>368</v>
      </c>
      <c r="G384" s="52" t="s">
        <v>306</v>
      </c>
      <c r="H384" s="104">
        <v>25300</v>
      </c>
    </row>
    <row r="385" spans="1:8" s="10" customFormat="1" ht="25.5">
      <c r="A385" s="122"/>
      <c r="B385" s="42" t="s">
        <v>309</v>
      </c>
      <c r="C385" s="63">
        <v>919</v>
      </c>
      <c r="D385" s="52" t="s">
        <v>512</v>
      </c>
      <c r="E385" s="52" t="s">
        <v>486</v>
      </c>
      <c r="F385" s="52" t="s">
        <v>310</v>
      </c>
      <c r="G385" s="52"/>
      <c r="H385" s="104">
        <f>H386</f>
        <v>4700</v>
      </c>
    </row>
    <row r="386" spans="1:8" s="10" customFormat="1" ht="12.75">
      <c r="A386" s="122"/>
      <c r="B386" s="42" t="s">
        <v>153</v>
      </c>
      <c r="C386" s="63">
        <v>919</v>
      </c>
      <c r="D386" s="52" t="s">
        <v>512</v>
      </c>
      <c r="E386" s="52" t="s">
        <v>486</v>
      </c>
      <c r="F386" s="52" t="s">
        <v>310</v>
      </c>
      <c r="G386" s="52" t="s">
        <v>306</v>
      </c>
      <c r="H386" s="93">
        <v>4700</v>
      </c>
    </row>
    <row r="387" spans="1:8" ht="25.5">
      <c r="A387" s="122"/>
      <c r="B387" s="41" t="s">
        <v>499</v>
      </c>
      <c r="C387" s="39">
        <v>919</v>
      </c>
      <c r="D387" s="52" t="s">
        <v>512</v>
      </c>
      <c r="E387" s="52" t="s">
        <v>512</v>
      </c>
      <c r="F387" s="40"/>
      <c r="G387" s="40"/>
      <c r="H387" s="104">
        <f>H388</f>
        <v>13493</v>
      </c>
    </row>
    <row r="388" spans="1:8" ht="51">
      <c r="A388" s="122"/>
      <c r="B388" s="41" t="s">
        <v>680</v>
      </c>
      <c r="C388" s="39">
        <v>919</v>
      </c>
      <c r="D388" s="52" t="s">
        <v>512</v>
      </c>
      <c r="E388" s="52" t="s">
        <v>512</v>
      </c>
      <c r="F388" s="40" t="s">
        <v>681</v>
      </c>
      <c r="G388" s="40"/>
      <c r="H388" s="104">
        <f>H389</f>
        <v>13493</v>
      </c>
    </row>
    <row r="389" spans="1:8" ht="25.5">
      <c r="A389" s="122"/>
      <c r="B389" s="42" t="s">
        <v>676</v>
      </c>
      <c r="C389" s="39">
        <v>919</v>
      </c>
      <c r="D389" s="52" t="s">
        <v>512</v>
      </c>
      <c r="E389" s="52" t="s">
        <v>512</v>
      </c>
      <c r="F389" s="40" t="s">
        <v>682</v>
      </c>
      <c r="G389" s="40"/>
      <c r="H389" s="104">
        <f>H390</f>
        <v>13493</v>
      </c>
    </row>
    <row r="390" spans="1:8" ht="38.25">
      <c r="A390" s="115"/>
      <c r="B390" s="141" t="s">
        <v>644</v>
      </c>
      <c r="C390" s="39">
        <v>919</v>
      </c>
      <c r="D390" s="40" t="s">
        <v>512</v>
      </c>
      <c r="E390" s="40" t="s">
        <v>512</v>
      </c>
      <c r="F390" s="40" t="s">
        <v>682</v>
      </c>
      <c r="G390" s="40" t="s">
        <v>679</v>
      </c>
      <c r="H390" s="93">
        <v>13493</v>
      </c>
    </row>
    <row r="391" spans="1:8" ht="25.5">
      <c r="A391" s="118" t="s">
        <v>496</v>
      </c>
      <c r="B391" s="68" t="s">
        <v>577</v>
      </c>
      <c r="C391" s="45">
        <v>906</v>
      </c>
      <c r="D391" s="46"/>
      <c r="E391" s="46"/>
      <c r="F391" s="46"/>
      <c r="G391" s="43"/>
      <c r="H391" s="96">
        <f>H392</f>
        <v>14180</v>
      </c>
    </row>
    <row r="392" spans="1:8" ht="12.75">
      <c r="A392" s="115"/>
      <c r="B392" s="42" t="s">
        <v>524</v>
      </c>
      <c r="C392" s="39">
        <v>906</v>
      </c>
      <c r="D392" s="40" t="s">
        <v>600</v>
      </c>
      <c r="E392" s="40"/>
      <c r="F392" s="40"/>
      <c r="G392" s="43"/>
      <c r="H392" s="93">
        <f>H393</f>
        <v>14180</v>
      </c>
    </row>
    <row r="393" spans="1:8" ht="12.75">
      <c r="A393" s="117"/>
      <c r="B393" s="42" t="s">
        <v>601</v>
      </c>
      <c r="C393" s="39">
        <v>906</v>
      </c>
      <c r="D393" s="40" t="s">
        <v>600</v>
      </c>
      <c r="E393" s="40" t="s">
        <v>510</v>
      </c>
      <c r="F393" s="69"/>
      <c r="G393" s="43"/>
      <c r="H393" s="95">
        <f>H394+H397</f>
        <v>14180</v>
      </c>
    </row>
    <row r="394" spans="1:8" ht="51">
      <c r="A394" s="117"/>
      <c r="B394" s="41" t="s">
        <v>680</v>
      </c>
      <c r="C394" s="39">
        <v>906</v>
      </c>
      <c r="D394" s="40" t="s">
        <v>600</v>
      </c>
      <c r="E394" s="40" t="s">
        <v>510</v>
      </c>
      <c r="F394" s="48" t="s">
        <v>681</v>
      </c>
      <c r="G394" s="43"/>
      <c r="H394" s="95">
        <f>H395</f>
        <v>13580</v>
      </c>
    </row>
    <row r="395" spans="1:8" ht="12.75">
      <c r="A395" s="117"/>
      <c r="B395" s="41" t="s">
        <v>302</v>
      </c>
      <c r="C395" s="39">
        <v>906</v>
      </c>
      <c r="D395" s="40" t="s">
        <v>600</v>
      </c>
      <c r="E395" s="40" t="s">
        <v>510</v>
      </c>
      <c r="F395" s="48" t="s">
        <v>303</v>
      </c>
      <c r="G395" s="43"/>
      <c r="H395" s="95">
        <f>H396</f>
        <v>13580</v>
      </c>
    </row>
    <row r="396" spans="1:8" ht="25.5">
      <c r="A396" s="117"/>
      <c r="B396" s="42" t="s">
        <v>669</v>
      </c>
      <c r="C396" s="39">
        <v>906</v>
      </c>
      <c r="D396" s="40" t="s">
        <v>600</v>
      </c>
      <c r="E396" s="40" t="s">
        <v>510</v>
      </c>
      <c r="F396" s="48" t="s">
        <v>303</v>
      </c>
      <c r="G396" s="43" t="s">
        <v>670</v>
      </c>
      <c r="H396" s="93">
        <v>13580</v>
      </c>
    </row>
    <row r="397" spans="1:8" ht="12.75">
      <c r="A397" s="117"/>
      <c r="B397" s="138" t="s">
        <v>43</v>
      </c>
      <c r="C397" s="39">
        <v>906</v>
      </c>
      <c r="D397" s="40" t="s">
        <v>600</v>
      </c>
      <c r="E397" s="40" t="s">
        <v>510</v>
      </c>
      <c r="F397" s="48" t="s">
        <v>44</v>
      </c>
      <c r="G397" s="43"/>
      <c r="H397" s="93">
        <f>H398</f>
        <v>600</v>
      </c>
    </row>
    <row r="398" spans="1:8" ht="54.75" customHeight="1">
      <c r="A398" s="117"/>
      <c r="B398" s="51" t="s">
        <v>408</v>
      </c>
      <c r="C398" s="39">
        <v>906</v>
      </c>
      <c r="D398" s="40" t="s">
        <v>600</v>
      </c>
      <c r="E398" s="40" t="s">
        <v>510</v>
      </c>
      <c r="F398" s="48" t="s">
        <v>394</v>
      </c>
      <c r="G398" s="43"/>
      <c r="H398" s="93">
        <f>H399</f>
        <v>600</v>
      </c>
    </row>
    <row r="399" spans="1:8" ht="12.75">
      <c r="A399" s="117"/>
      <c r="B399" s="42" t="s">
        <v>153</v>
      </c>
      <c r="C399" s="39">
        <v>906</v>
      </c>
      <c r="D399" s="40" t="s">
        <v>600</v>
      </c>
      <c r="E399" s="40" t="s">
        <v>510</v>
      </c>
      <c r="F399" s="48" t="s">
        <v>394</v>
      </c>
      <c r="G399" s="43" t="s">
        <v>306</v>
      </c>
      <c r="H399" s="93">
        <v>600</v>
      </c>
    </row>
    <row r="400" spans="1:8" ht="12.75">
      <c r="A400" s="118" t="s">
        <v>466</v>
      </c>
      <c r="B400" s="68" t="s">
        <v>465</v>
      </c>
      <c r="C400" s="45">
        <v>923</v>
      </c>
      <c r="D400" s="46"/>
      <c r="E400" s="46"/>
      <c r="F400" s="46"/>
      <c r="G400" s="46"/>
      <c r="H400" s="96">
        <f>H401+H415+H436+H457</f>
        <v>642582.7000000001</v>
      </c>
    </row>
    <row r="401" spans="1:8" ht="12.75">
      <c r="A401" s="118" t="s">
        <v>94</v>
      </c>
      <c r="B401" s="68" t="s">
        <v>497</v>
      </c>
      <c r="C401" s="45">
        <v>923</v>
      </c>
      <c r="D401" s="46"/>
      <c r="E401" s="46"/>
      <c r="F401" s="46"/>
      <c r="G401" s="46"/>
      <c r="H401" s="96">
        <f>H402</f>
        <v>46216</v>
      </c>
    </row>
    <row r="402" spans="1:8" ht="12.75">
      <c r="A402" s="122"/>
      <c r="B402" s="41" t="s">
        <v>487</v>
      </c>
      <c r="C402" s="63">
        <v>923</v>
      </c>
      <c r="D402" s="61" t="s">
        <v>512</v>
      </c>
      <c r="E402" s="61"/>
      <c r="F402" s="61"/>
      <c r="G402" s="61"/>
      <c r="H402" s="105">
        <f>H403+H407+H411</f>
        <v>46216</v>
      </c>
    </row>
    <row r="403" spans="1:8" ht="12.75">
      <c r="A403" s="125"/>
      <c r="B403" s="41" t="s">
        <v>345</v>
      </c>
      <c r="C403" s="63">
        <v>923</v>
      </c>
      <c r="D403" s="52" t="s">
        <v>512</v>
      </c>
      <c r="E403" s="52" t="s">
        <v>600</v>
      </c>
      <c r="F403" s="52"/>
      <c r="G403" s="52"/>
      <c r="H403" s="104">
        <f>H404</f>
        <v>1400</v>
      </c>
    </row>
    <row r="404" spans="1:8" ht="12.75">
      <c r="A404" s="122"/>
      <c r="B404" s="42" t="s">
        <v>64</v>
      </c>
      <c r="C404" s="63">
        <v>923</v>
      </c>
      <c r="D404" s="52" t="s">
        <v>512</v>
      </c>
      <c r="E404" s="52" t="s">
        <v>600</v>
      </c>
      <c r="F404" s="52" t="s">
        <v>59</v>
      </c>
      <c r="G404" s="52"/>
      <c r="H404" s="93">
        <f>H405</f>
        <v>1400</v>
      </c>
    </row>
    <row r="405" spans="1:8" ht="12.75">
      <c r="A405" s="122"/>
      <c r="B405" s="42" t="s">
        <v>375</v>
      </c>
      <c r="C405" s="63">
        <v>923</v>
      </c>
      <c r="D405" s="52" t="s">
        <v>512</v>
      </c>
      <c r="E405" s="52" t="s">
        <v>600</v>
      </c>
      <c r="F405" s="52" t="s">
        <v>63</v>
      </c>
      <c r="G405" s="52"/>
      <c r="H405" s="93">
        <f>H406</f>
        <v>1400</v>
      </c>
    </row>
    <row r="406" spans="1:8" ht="12.75">
      <c r="A406" s="124"/>
      <c r="B406" s="41" t="s">
        <v>153</v>
      </c>
      <c r="C406" s="63">
        <v>923</v>
      </c>
      <c r="D406" s="52" t="s">
        <v>512</v>
      </c>
      <c r="E406" s="52" t="s">
        <v>600</v>
      </c>
      <c r="F406" s="52" t="s">
        <v>63</v>
      </c>
      <c r="G406" s="52" t="s">
        <v>306</v>
      </c>
      <c r="H406" s="93">
        <v>1400</v>
      </c>
    </row>
    <row r="407" spans="1:8" s="10" customFormat="1" ht="12.75">
      <c r="A407" s="122"/>
      <c r="B407" s="42" t="s">
        <v>307</v>
      </c>
      <c r="C407" s="63">
        <v>923</v>
      </c>
      <c r="D407" s="52" t="s">
        <v>512</v>
      </c>
      <c r="E407" s="52" t="s">
        <v>486</v>
      </c>
      <c r="F407" s="52"/>
      <c r="G407" s="52"/>
      <c r="H407" s="104">
        <f>H408</f>
        <v>10000</v>
      </c>
    </row>
    <row r="408" spans="1:8" s="10" customFormat="1" ht="12.75">
      <c r="A408" s="122"/>
      <c r="B408" s="42" t="s">
        <v>307</v>
      </c>
      <c r="C408" s="39">
        <v>923</v>
      </c>
      <c r="D408" s="40" t="s">
        <v>512</v>
      </c>
      <c r="E408" s="40" t="s">
        <v>486</v>
      </c>
      <c r="F408" s="40" t="s">
        <v>308</v>
      </c>
      <c r="G408" s="52"/>
      <c r="H408" s="104">
        <f>H409</f>
        <v>10000</v>
      </c>
    </row>
    <row r="409" spans="1:8" ht="25.5">
      <c r="A409" s="115"/>
      <c r="B409" s="42" t="s">
        <v>309</v>
      </c>
      <c r="C409" s="39">
        <v>923</v>
      </c>
      <c r="D409" s="40" t="s">
        <v>512</v>
      </c>
      <c r="E409" s="40" t="s">
        <v>486</v>
      </c>
      <c r="F409" s="40" t="s">
        <v>310</v>
      </c>
      <c r="G409" s="40"/>
      <c r="H409" s="93">
        <f>H410</f>
        <v>10000</v>
      </c>
    </row>
    <row r="410" spans="1:8" s="10" customFormat="1" ht="12.75">
      <c r="A410" s="125"/>
      <c r="B410" s="42" t="s">
        <v>153</v>
      </c>
      <c r="C410" s="63">
        <v>923</v>
      </c>
      <c r="D410" s="52" t="s">
        <v>512</v>
      </c>
      <c r="E410" s="52" t="s">
        <v>486</v>
      </c>
      <c r="F410" s="40" t="s">
        <v>310</v>
      </c>
      <c r="G410" s="52" t="s">
        <v>306</v>
      </c>
      <c r="H410" s="93">
        <v>10000</v>
      </c>
    </row>
    <row r="411" spans="1:8" s="10" customFormat="1" ht="25.5">
      <c r="A411" s="125"/>
      <c r="B411" s="41" t="s">
        <v>499</v>
      </c>
      <c r="C411" s="63">
        <v>923</v>
      </c>
      <c r="D411" s="52" t="s">
        <v>512</v>
      </c>
      <c r="E411" s="52" t="s">
        <v>512</v>
      </c>
      <c r="F411" s="52"/>
      <c r="G411" s="52"/>
      <c r="H411" s="104">
        <f>H412</f>
        <v>34816</v>
      </c>
    </row>
    <row r="412" spans="1:8" s="10" customFormat="1" ht="51">
      <c r="A412" s="125"/>
      <c r="B412" s="41" t="s">
        <v>680</v>
      </c>
      <c r="C412" s="63">
        <v>923</v>
      </c>
      <c r="D412" s="52" t="s">
        <v>512</v>
      </c>
      <c r="E412" s="52" t="s">
        <v>512</v>
      </c>
      <c r="F412" s="52" t="s">
        <v>681</v>
      </c>
      <c r="G412" s="52"/>
      <c r="H412" s="104">
        <f>H413</f>
        <v>34816</v>
      </c>
    </row>
    <row r="413" spans="1:8" s="10" customFormat="1" ht="12.75">
      <c r="A413" s="115"/>
      <c r="B413" s="41" t="s">
        <v>302</v>
      </c>
      <c r="C413" s="63">
        <v>923</v>
      </c>
      <c r="D413" s="52" t="s">
        <v>512</v>
      </c>
      <c r="E413" s="52" t="s">
        <v>512</v>
      </c>
      <c r="F413" s="40" t="s">
        <v>303</v>
      </c>
      <c r="G413" s="40"/>
      <c r="H413" s="93">
        <f>H414</f>
        <v>34816</v>
      </c>
    </row>
    <row r="414" spans="1:8" s="10" customFormat="1" ht="25.5">
      <c r="A414" s="115"/>
      <c r="B414" s="42" t="s">
        <v>669</v>
      </c>
      <c r="C414" s="63">
        <v>923</v>
      </c>
      <c r="D414" s="52" t="s">
        <v>512</v>
      </c>
      <c r="E414" s="52" t="s">
        <v>512</v>
      </c>
      <c r="F414" s="40" t="s">
        <v>303</v>
      </c>
      <c r="G414" s="43" t="s">
        <v>670</v>
      </c>
      <c r="H414" s="93">
        <v>34816</v>
      </c>
    </row>
    <row r="415" spans="1:8" s="9" customFormat="1" ht="25.5">
      <c r="A415" s="121" t="s">
        <v>95</v>
      </c>
      <c r="B415" s="68" t="s">
        <v>498</v>
      </c>
      <c r="C415" s="45">
        <v>923</v>
      </c>
      <c r="D415" s="46"/>
      <c r="E415" s="46"/>
      <c r="F415" s="46"/>
      <c r="G415" s="46"/>
      <c r="H415" s="103">
        <f>H416</f>
        <v>461904.9</v>
      </c>
    </row>
    <row r="416" spans="1:8" ht="12.75">
      <c r="A416" s="122"/>
      <c r="B416" s="41" t="s">
        <v>487</v>
      </c>
      <c r="C416" s="39">
        <v>923</v>
      </c>
      <c r="D416" s="52" t="s">
        <v>512</v>
      </c>
      <c r="E416" s="40"/>
      <c r="F416" s="40"/>
      <c r="G416" s="40"/>
      <c r="H416" s="104">
        <f>H417+H432+H424</f>
        <v>461904.9</v>
      </c>
    </row>
    <row r="417" spans="1:8" s="10" customFormat="1" ht="12.75" collapsed="1">
      <c r="A417" s="125"/>
      <c r="B417" s="41" t="s">
        <v>531</v>
      </c>
      <c r="C417" s="63">
        <v>923</v>
      </c>
      <c r="D417" s="52" t="s">
        <v>512</v>
      </c>
      <c r="E417" s="52" t="s">
        <v>490</v>
      </c>
      <c r="F417" s="52"/>
      <c r="G417" s="52"/>
      <c r="H417" s="104">
        <f>H418+H421</f>
        <v>72435</v>
      </c>
    </row>
    <row r="418" spans="1:8" s="10" customFormat="1" ht="12.75">
      <c r="A418" s="125"/>
      <c r="B418" s="137" t="s">
        <v>43</v>
      </c>
      <c r="C418" s="63">
        <v>923</v>
      </c>
      <c r="D418" s="52" t="s">
        <v>512</v>
      </c>
      <c r="E418" s="52" t="s">
        <v>490</v>
      </c>
      <c r="F418" s="52" t="s">
        <v>44</v>
      </c>
      <c r="G418" s="52"/>
      <c r="H418" s="104">
        <f>H419</f>
        <v>135</v>
      </c>
    </row>
    <row r="419" spans="1:8" s="10" customFormat="1" ht="38.25">
      <c r="A419" s="125"/>
      <c r="B419" s="44" t="s">
        <v>559</v>
      </c>
      <c r="C419" s="63">
        <v>923</v>
      </c>
      <c r="D419" s="52" t="s">
        <v>512</v>
      </c>
      <c r="E419" s="52" t="s">
        <v>490</v>
      </c>
      <c r="F419" s="52" t="s">
        <v>558</v>
      </c>
      <c r="G419" s="52"/>
      <c r="H419" s="104">
        <f>H420</f>
        <v>135</v>
      </c>
    </row>
    <row r="420" spans="1:8" s="10" customFormat="1" ht="12.75">
      <c r="A420" s="125"/>
      <c r="B420" s="42" t="s">
        <v>153</v>
      </c>
      <c r="C420" s="63">
        <v>923</v>
      </c>
      <c r="D420" s="52" t="s">
        <v>512</v>
      </c>
      <c r="E420" s="52" t="s">
        <v>490</v>
      </c>
      <c r="F420" s="52" t="s">
        <v>558</v>
      </c>
      <c r="G420" s="52" t="s">
        <v>306</v>
      </c>
      <c r="H420" s="104">
        <v>135</v>
      </c>
    </row>
    <row r="421" spans="1:8" s="10" customFormat="1" ht="12.75">
      <c r="A421" s="125"/>
      <c r="B421" s="41" t="s">
        <v>531</v>
      </c>
      <c r="C421" s="63">
        <v>923</v>
      </c>
      <c r="D421" s="52" t="s">
        <v>512</v>
      </c>
      <c r="E421" s="52" t="s">
        <v>490</v>
      </c>
      <c r="F421" s="52" t="s">
        <v>516</v>
      </c>
      <c r="G421" s="52"/>
      <c r="H421" s="104">
        <f>H422</f>
        <v>72300</v>
      </c>
    </row>
    <row r="422" spans="1:8" s="10" customFormat="1" ht="12.75">
      <c r="A422" s="125"/>
      <c r="B422" s="138" t="s">
        <v>366</v>
      </c>
      <c r="C422" s="63">
        <v>923</v>
      </c>
      <c r="D422" s="52" t="s">
        <v>512</v>
      </c>
      <c r="E422" s="52" t="s">
        <v>490</v>
      </c>
      <c r="F422" s="52" t="s">
        <v>517</v>
      </c>
      <c r="G422" s="52"/>
      <c r="H422" s="104">
        <f>H423</f>
        <v>72300</v>
      </c>
    </row>
    <row r="423" spans="1:8" s="10" customFormat="1" ht="12.75">
      <c r="A423" s="125"/>
      <c r="B423" s="42" t="s">
        <v>153</v>
      </c>
      <c r="C423" s="63">
        <v>923</v>
      </c>
      <c r="D423" s="52" t="s">
        <v>512</v>
      </c>
      <c r="E423" s="52" t="s">
        <v>490</v>
      </c>
      <c r="F423" s="52" t="s">
        <v>517</v>
      </c>
      <c r="G423" s="52" t="s">
        <v>306</v>
      </c>
      <c r="H423" s="93">
        <v>72300</v>
      </c>
    </row>
    <row r="424" spans="1:8" s="10" customFormat="1" ht="12.75">
      <c r="A424" s="125"/>
      <c r="B424" s="42" t="s">
        <v>307</v>
      </c>
      <c r="C424" s="63">
        <v>923</v>
      </c>
      <c r="D424" s="52" t="s">
        <v>512</v>
      </c>
      <c r="E424" s="52" t="s">
        <v>486</v>
      </c>
      <c r="F424" s="52"/>
      <c r="G424" s="52"/>
      <c r="H424" s="104">
        <f>H425</f>
        <v>365000</v>
      </c>
    </row>
    <row r="425" spans="1:8" s="10" customFormat="1" ht="12.75">
      <c r="A425" s="125"/>
      <c r="B425" s="42" t="s">
        <v>307</v>
      </c>
      <c r="C425" s="63">
        <v>923</v>
      </c>
      <c r="D425" s="52" t="s">
        <v>512</v>
      </c>
      <c r="E425" s="52" t="s">
        <v>486</v>
      </c>
      <c r="F425" s="52" t="s">
        <v>308</v>
      </c>
      <c r="G425" s="52"/>
      <c r="H425" s="104">
        <f>H426+H428+H430</f>
        <v>365000</v>
      </c>
    </row>
    <row r="426" spans="1:8" s="10" customFormat="1" ht="12.75">
      <c r="A426" s="125"/>
      <c r="B426" s="42" t="s">
        <v>329</v>
      </c>
      <c r="C426" s="63">
        <v>923</v>
      </c>
      <c r="D426" s="52" t="s">
        <v>512</v>
      </c>
      <c r="E426" s="52" t="s">
        <v>486</v>
      </c>
      <c r="F426" s="52" t="s">
        <v>330</v>
      </c>
      <c r="G426" s="52"/>
      <c r="H426" s="104">
        <f>H427</f>
        <v>245000</v>
      </c>
    </row>
    <row r="427" spans="1:8" s="10" customFormat="1" ht="12.75">
      <c r="A427" s="125"/>
      <c r="B427" s="42" t="s">
        <v>153</v>
      </c>
      <c r="C427" s="63">
        <v>923</v>
      </c>
      <c r="D427" s="52" t="s">
        <v>512</v>
      </c>
      <c r="E427" s="52" t="s">
        <v>486</v>
      </c>
      <c r="F427" s="52" t="s">
        <v>330</v>
      </c>
      <c r="G427" s="52" t="s">
        <v>306</v>
      </c>
      <c r="H427" s="93">
        <v>245000</v>
      </c>
    </row>
    <row r="428" spans="1:8" s="10" customFormat="1" ht="12.75">
      <c r="A428" s="125"/>
      <c r="B428" s="42" t="s">
        <v>602</v>
      </c>
      <c r="C428" s="63">
        <v>923</v>
      </c>
      <c r="D428" s="52" t="s">
        <v>512</v>
      </c>
      <c r="E428" s="52" t="s">
        <v>486</v>
      </c>
      <c r="F428" s="40" t="s">
        <v>69</v>
      </c>
      <c r="G428" s="52"/>
      <c r="H428" s="104">
        <f>H429</f>
        <v>10000</v>
      </c>
    </row>
    <row r="429" spans="1:8" s="10" customFormat="1" ht="12.75">
      <c r="A429" s="125"/>
      <c r="B429" s="42" t="s">
        <v>153</v>
      </c>
      <c r="C429" s="63">
        <v>923</v>
      </c>
      <c r="D429" s="52" t="s">
        <v>512</v>
      </c>
      <c r="E429" s="52" t="s">
        <v>486</v>
      </c>
      <c r="F429" s="40" t="s">
        <v>69</v>
      </c>
      <c r="G429" s="52" t="s">
        <v>306</v>
      </c>
      <c r="H429" s="93">
        <v>10000</v>
      </c>
    </row>
    <row r="430" spans="1:8" ht="25.5">
      <c r="A430" s="115"/>
      <c r="B430" s="42" t="s">
        <v>309</v>
      </c>
      <c r="C430" s="39">
        <v>923</v>
      </c>
      <c r="D430" s="40" t="s">
        <v>512</v>
      </c>
      <c r="E430" s="40" t="s">
        <v>486</v>
      </c>
      <c r="F430" s="40" t="s">
        <v>310</v>
      </c>
      <c r="G430" s="40"/>
      <c r="H430" s="93">
        <f>H431</f>
        <v>110000</v>
      </c>
    </row>
    <row r="431" spans="1:8" s="10" customFormat="1" ht="12.75">
      <c r="A431" s="125"/>
      <c r="B431" s="42" t="s">
        <v>153</v>
      </c>
      <c r="C431" s="63">
        <v>923</v>
      </c>
      <c r="D431" s="52" t="s">
        <v>512</v>
      </c>
      <c r="E431" s="52" t="s">
        <v>486</v>
      </c>
      <c r="F431" s="40" t="s">
        <v>310</v>
      </c>
      <c r="G431" s="52" t="s">
        <v>306</v>
      </c>
      <c r="H431" s="93">
        <v>110000</v>
      </c>
    </row>
    <row r="432" spans="1:8" ht="25.5">
      <c r="A432" s="122"/>
      <c r="B432" s="41" t="s">
        <v>499</v>
      </c>
      <c r="C432" s="39">
        <v>923</v>
      </c>
      <c r="D432" s="52" t="s">
        <v>512</v>
      </c>
      <c r="E432" s="52" t="s">
        <v>512</v>
      </c>
      <c r="F432" s="40"/>
      <c r="G432" s="40"/>
      <c r="H432" s="104">
        <f>H433</f>
        <v>24469.9</v>
      </c>
    </row>
    <row r="433" spans="1:8" ht="51">
      <c r="A433" s="122"/>
      <c r="B433" s="41" t="s">
        <v>680</v>
      </c>
      <c r="C433" s="39">
        <v>923</v>
      </c>
      <c r="D433" s="52" t="s">
        <v>512</v>
      </c>
      <c r="E433" s="52" t="s">
        <v>512</v>
      </c>
      <c r="F433" s="40" t="s">
        <v>681</v>
      </c>
      <c r="G433" s="40"/>
      <c r="H433" s="104">
        <f>H434</f>
        <v>24469.9</v>
      </c>
    </row>
    <row r="434" spans="1:8" ht="25.5">
      <c r="A434" s="122"/>
      <c r="B434" s="42" t="s">
        <v>676</v>
      </c>
      <c r="C434" s="39">
        <v>923</v>
      </c>
      <c r="D434" s="52" t="s">
        <v>512</v>
      </c>
      <c r="E434" s="52" t="s">
        <v>512</v>
      </c>
      <c r="F434" s="40" t="s">
        <v>682</v>
      </c>
      <c r="G434" s="40"/>
      <c r="H434" s="104">
        <f>H435</f>
        <v>24469.9</v>
      </c>
    </row>
    <row r="435" spans="1:8" ht="38.25">
      <c r="A435" s="115"/>
      <c r="B435" s="141" t="s">
        <v>644</v>
      </c>
      <c r="C435" s="39">
        <v>923</v>
      </c>
      <c r="D435" s="40" t="s">
        <v>512</v>
      </c>
      <c r="E435" s="40" t="s">
        <v>512</v>
      </c>
      <c r="F435" s="40" t="s">
        <v>682</v>
      </c>
      <c r="G435" s="40" t="s">
        <v>679</v>
      </c>
      <c r="H435" s="93">
        <v>24469.9</v>
      </c>
    </row>
    <row r="436" spans="1:8" ht="25.5">
      <c r="A436" s="118" t="s">
        <v>96</v>
      </c>
      <c r="B436" s="68" t="s">
        <v>316</v>
      </c>
      <c r="C436" s="45">
        <v>923</v>
      </c>
      <c r="D436" s="70"/>
      <c r="E436" s="70"/>
      <c r="F436" s="46"/>
      <c r="G436" s="46"/>
      <c r="H436" s="103">
        <f>H437</f>
        <v>119269.8</v>
      </c>
    </row>
    <row r="437" spans="1:8" ht="12.75">
      <c r="A437" s="122"/>
      <c r="B437" s="41" t="s">
        <v>487</v>
      </c>
      <c r="C437" s="39">
        <v>923</v>
      </c>
      <c r="D437" s="52" t="s">
        <v>512</v>
      </c>
      <c r="E437" s="40"/>
      <c r="F437" s="40"/>
      <c r="G437" s="40"/>
      <c r="H437" s="104">
        <f>H453+H449+H438</f>
        <v>119269.8</v>
      </c>
    </row>
    <row r="438" spans="1:8" ht="12.75">
      <c r="A438" s="125"/>
      <c r="B438" s="41" t="s">
        <v>345</v>
      </c>
      <c r="C438" s="63">
        <v>923</v>
      </c>
      <c r="D438" s="52" t="s">
        <v>512</v>
      </c>
      <c r="E438" s="52" t="s">
        <v>600</v>
      </c>
      <c r="F438" s="52"/>
      <c r="G438" s="52"/>
      <c r="H438" s="104">
        <f>H439+H443</f>
        <v>21300</v>
      </c>
    </row>
    <row r="439" spans="1:8" ht="51">
      <c r="A439" s="125"/>
      <c r="B439" s="41" t="s">
        <v>297</v>
      </c>
      <c r="C439" s="63">
        <v>923</v>
      </c>
      <c r="D439" s="52" t="s">
        <v>512</v>
      </c>
      <c r="E439" s="52" t="s">
        <v>600</v>
      </c>
      <c r="F439" s="52" t="s">
        <v>294</v>
      </c>
      <c r="G439" s="52"/>
      <c r="H439" s="104">
        <f>H440</f>
        <v>18500</v>
      </c>
    </row>
    <row r="440" spans="1:8" ht="51">
      <c r="A440" s="125"/>
      <c r="B440" s="41" t="s">
        <v>298</v>
      </c>
      <c r="C440" s="63">
        <v>923</v>
      </c>
      <c r="D440" s="52" t="s">
        <v>512</v>
      </c>
      <c r="E440" s="52" t="s">
        <v>600</v>
      </c>
      <c r="F440" s="52" t="s">
        <v>295</v>
      </c>
      <c r="G440" s="52"/>
      <c r="H440" s="104">
        <f>H441</f>
        <v>18500</v>
      </c>
    </row>
    <row r="441" spans="1:8" ht="38.25">
      <c r="A441" s="125"/>
      <c r="B441" s="41" t="s">
        <v>342</v>
      </c>
      <c r="C441" s="63">
        <v>923</v>
      </c>
      <c r="D441" s="52" t="s">
        <v>512</v>
      </c>
      <c r="E441" s="52" t="s">
        <v>600</v>
      </c>
      <c r="F441" s="52" t="s">
        <v>381</v>
      </c>
      <c r="G441" s="52"/>
      <c r="H441" s="104">
        <f>H442</f>
        <v>18500</v>
      </c>
    </row>
    <row r="442" spans="1:8" ht="12.75">
      <c r="A442" s="125"/>
      <c r="B442" s="42" t="s">
        <v>293</v>
      </c>
      <c r="C442" s="63">
        <v>923</v>
      </c>
      <c r="D442" s="52" t="s">
        <v>512</v>
      </c>
      <c r="E442" s="52" t="s">
        <v>600</v>
      </c>
      <c r="F442" s="52" t="s">
        <v>381</v>
      </c>
      <c r="G442" s="52" t="s">
        <v>379</v>
      </c>
      <c r="H442" s="93">
        <v>18500</v>
      </c>
    </row>
    <row r="443" spans="1:8" ht="12.75">
      <c r="A443" s="122"/>
      <c r="B443" s="42" t="s">
        <v>64</v>
      </c>
      <c r="C443" s="63">
        <v>923</v>
      </c>
      <c r="D443" s="52" t="s">
        <v>512</v>
      </c>
      <c r="E443" s="52" t="s">
        <v>600</v>
      </c>
      <c r="F443" s="52" t="s">
        <v>59</v>
      </c>
      <c r="G443" s="52"/>
      <c r="H443" s="93">
        <f>H447+H444</f>
        <v>2800</v>
      </c>
    </row>
    <row r="444" spans="1:8" ht="51">
      <c r="A444" s="122"/>
      <c r="B444" s="42" t="s">
        <v>7</v>
      </c>
      <c r="C444" s="63">
        <v>923</v>
      </c>
      <c r="D444" s="52" t="s">
        <v>512</v>
      </c>
      <c r="E444" s="52" t="s">
        <v>600</v>
      </c>
      <c r="F444" s="52" t="s">
        <v>349</v>
      </c>
      <c r="G444" s="52"/>
      <c r="H444" s="93">
        <f>H445+H446</f>
        <v>2500</v>
      </c>
    </row>
    <row r="445" spans="1:8" ht="12.75">
      <c r="A445" s="122"/>
      <c r="B445" s="42" t="s">
        <v>378</v>
      </c>
      <c r="C445" s="63">
        <v>923</v>
      </c>
      <c r="D445" s="52" t="s">
        <v>512</v>
      </c>
      <c r="E445" s="52" t="s">
        <v>600</v>
      </c>
      <c r="F445" s="52" t="s">
        <v>349</v>
      </c>
      <c r="G445" s="52" t="s">
        <v>379</v>
      </c>
      <c r="H445" s="93">
        <v>2000</v>
      </c>
    </row>
    <row r="446" spans="1:8" ht="12.75">
      <c r="A446" s="122"/>
      <c r="B446" s="41" t="s">
        <v>153</v>
      </c>
      <c r="C446" s="63">
        <v>923</v>
      </c>
      <c r="D446" s="52" t="s">
        <v>512</v>
      </c>
      <c r="E446" s="52" t="s">
        <v>600</v>
      </c>
      <c r="F446" s="52" t="s">
        <v>349</v>
      </c>
      <c r="G446" s="52" t="s">
        <v>306</v>
      </c>
      <c r="H446" s="93">
        <v>500</v>
      </c>
    </row>
    <row r="447" spans="1:8" ht="12.75">
      <c r="A447" s="122"/>
      <c r="B447" s="42" t="s">
        <v>375</v>
      </c>
      <c r="C447" s="63">
        <v>923</v>
      </c>
      <c r="D447" s="52" t="s">
        <v>512</v>
      </c>
      <c r="E447" s="52" t="s">
        <v>600</v>
      </c>
      <c r="F447" s="52" t="s">
        <v>63</v>
      </c>
      <c r="G447" s="52"/>
      <c r="H447" s="93">
        <f>H448</f>
        <v>300</v>
      </c>
    </row>
    <row r="448" spans="1:8" ht="12.75">
      <c r="A448" s="124"/>
      <c r="B448" s="42" t="s">
        <v>153</v>
      </c>
      <c r="C448" s="63">
        <v>923</v>
      </c>
      <c r="D448" s="52" t="s">
        <v>512</v>
      </c>
      <c r="E448" s="52" t="s">
        <v>600</v>
      </c>
      <c r="F448" s="52" t="s">
        <v>63</v>
      </c>
      <c r="G448" s="52" t="s">
        <v>306</v>
      </c>
      <c r="H448" s="93">
        <v>300</v>
      </c>
    </row>
    <row r="449" spans="1:8" ht="12.75">
      <c r="A449" s="124"/>
      <c r="B449" s="42" t="s">
        <v>307</v>
      </c>
      <c r="C449" s="63">
        <v>923</v>
      </c>
      <c r="D449" s="52" t="s">
        <v>512</v>
      </c>
      <c r="E449" s="52" t="s">
        <v>486</v>
      </c>
      <c r="F449" s="52"/>
      <c r="G449" s="52"/>
      <c r="H449" s="93">
        <f>H450</f>
        <v>56140</v>
      </c>
    </row>
    <row r="450" spans="1:8" ht="12.75">
      <c r="A450" s="124"/>
      <c r="B450" s="137" t="s">
        <v>43</v>
      </c>
      <c r="C450" s="63">
        <v>923</v>
      </c>
      <c r="D450" s="52" t="s">
        <v>512</v>
      </c>
      <c r="E450" s="52" t="s">
        <v>486</v>
      </c>
      <c r="F450" s="52" t="s">
        <v>44</v>
      </c>
      <c r="G450" s="52"/>
      <c r="H450" s="93">
        <f>H451</f>
        <v>56140</v>
      </c>
    </row>
    <row r="451" spans="1:8" ht="38.25">
      <c r="A451" s="124"/>
      <c r="B451" s="44" t="s">
        <v>559</v>
      </c>
      <c r="C451" s="63">
        <v>923</v>
      </c>
      <c r="D451" s="52" t="s">
        <v>512</v>
      </c>
      <c r="E451" s="52" t="s">
        <v>486</v>
      </c>
      <c r="F451" s="52" t="s">
        <v>558</v>
      </c>
      <c r="G451" s="52"/>
      <c r="H451" s="93">
        <f>H452</f>
        <v>56140</v>
      </c>
    </row>
    <row r="452" spans="1:8" ht="12.75">
      <c r="A452" s="124"/>
      <c r="B452" s="42" t="s">
        <v>153</v>
      </c>
      <c r="C452" s="63">
        <v>923</v>
      </c>
      <c r="D452" s="52" t="s">
        <v>512</v>
      </c>
      <c r="E452" s="52" t="s">
        <v>486</v>
      </c>
      <c r="F452" s="52" t="s">
        <v>558</v>
      </c>
      <c r="G452" s="52" t="s">
        <v>306</v>
      </c>
      <c r="H452" s="93">
        <v>56140</v>
      </c>
    </row>
    <row r="453" spans="1:8" ht="25.5">
      <c r="A453" s="122"/>
      <c r="B453" s="41" t="s">
        <v>499</v>
      </c>
      <c r="C453" s="39">
        <v>923</v>
      </c>
      <c r="D453" s="52" t="s">
        <v>512</v>
      </c>
      <c r="E453" s="52" t="s">
        <v>512</v>
      </c>
      <c r="F453" s="40"/>
      <c r="G453" s="40"/>
      <c r="H453" s="104">
        <f>H454</f>
        <v>41829.8</v>
      </c>
    </row>
    <row r="454" spans="1:8" ht="51">
      <c r="A454" s="122"/>
      <c r="B454" s="41" t="s">
        <v>680</v>
      </c>
      <c r="C454" s="39">
        <v>923</v>
      </c>
      <c r="D454" s="52" t="s">
        <v>512</v>
      </c>
      <c r="E454" s="52" t="s">
        <v>512</v>
      </c>
      <c r="F454" s="40" t="s">
        <v>681</v>
      </c>
      <c r="G454" s="40"/>
      <c r="H454" s="104">
        <f>H455</f>
        <v>41829.8</v>
      </c>
    </row>
    <row r="455" spans="1:8" ht="25.5">
      <c r="A455" s="122"/>
      <c r="B455" s="42" t="s">
        <v>676</v>
      </c>
      <c r="C455" s="39">
        <v>923</v>
      </c>
      <c r="D455" s="52" t="s">
        <v>512</v>
      </c>
      <c r="E455" s="52" t="s">
        <v>512</v>
      </c>
      <c r="F455" s="40" t="s">
        <v>682</v>
      </c>
      <c r="G455" s="40"/>
      <c r="H455" s="104">
        <f>H456</f>
        <v>41829.8</v>
      </c>
    </row>
    <row r="456" spans="1:8" ht="12.75">
      <c r="A456" s="122"/>
      <c r="B456" s="137" t="s">
        <v>678</v>
      </c>
      <c r="C456" s="39">
        <v>923</v>
      </c>
      <c r="D456" s="40" t="s">
        <v>512</v>
      </c>
      <c r="E456" s="40" t="s">
        <v>512</v>
      </c>
      <c r="F456" s="40" t="s">
        <v>682</v>
      </c>
      <c r="G456" s="40" t="s">
        <v>679</v>
      </c>
      <c r="H456" s="93">
        <v>41829.8</v>
      </c>
    </row>
    <row r="457" spans="1:8" ht="25.5">
      <c r="A457" s="121" t="s">
        <v>628</v>
      </c>
      <c r="B457" s="68" t="s">
        <v>571</v>
      </c>
      <c r="C457" s="45">
        <v>923</v>
      </c>
      <c r="D457" s="40"/>
      <c r="E457" s="40"/>
      <c r="F457" s="40"/>
      <c r="G457" s="40"/>
      <c r="H457" s="99">
        <f>H458</f>
        <v>15192</v>
      </c>
    </row>
    <row r="458" spans="1:8" ht="12.75">
      <c r="A458" s="121"/>
      <c r="B458" s="41" t="s">
        <v>487</v>
      </c>
      <c r="C458" s="39">
        <v>923</v>
      </c>
      <c r="D458" s="52" t="s">
        <v>512</v>
      </c>
      <c r="E458" s="40"/>
      <c r="F458" s="40"/>
      <c r="G458" s="40"/>
      <c r="H458" s="100">
        <f>H459</f>
        <v>15192</v>
      </c>
    </row>
    <row r="459" spans="1:8" ht="25.5">
      <c r="A459" s="121"/>
      <c r="B459" s="41" t="s">
        <v>499</v>
      </c>
      <c r="C459" s="39">
        <v>923</v>
      </c>
      <c r="D459" s="52" t="s">
        <v>512</v>
      </c>
      <c r="E459" s="52" t="s">
        <v>512</v>
      </c>
      <c r="F459" s="40"/>
      <c r="G459" s="40"/>
      <c r="H459" s="100">
        <f>H460</f>
        <v>15192</v>
      </c>
    </row>
    <row r="460" spans="1:8" ht="51">
      <c r="A460" s="121"/>
      <c r="B460" s="41" t="s">
        <v>680</v>
      </c>
      <c r="C460" s="39">
        <v>923</v>
      </c>
      <c r="D460" s="52" t="s">
        <v>512</v>
      </c>
      <c r="E460" s="52" t="s">
        <v>512</v>
      </c>
      <c r="F460" s="40" t="s">
        <v>681</v>
      </c>
      <c r="G460" s="40"/>
      <c r="H460" s="93">
        <f>H461</f>
        <v>15192</v>
      </c>
    </row>
    <row r="461" spans="1:8" ht="25.5">
      <c r="A461" s="122"/>
      <c r="B461" s="42" t="s">
        <v>676</v>
      </c>
      <c r="C461" s="39">
        <v>923</v>
      </c>
      <c r="D461" s="52" t="s">
        <v>512</v>
      </c>
      <c r="E461" s="52" t="s">
        <v>512</v>
      </c>
      <c r="F461" s="40" t="s">
        <v>682</v>
      </c>
      <c r="G461" s="40"/>
      <c r="H461" s="93">
        <f>H462</f>
        <v>15192</v>
      </c>
    </row>
    <row r="462" spans="1:8" ht="12.75">
      <c r="A462" s="122"/>
      <c r="B462" s="137" t="s">
        <v>678</v>
      </c>
      <c r="C462" s="39">
        <v>923</v>
      </c>
      <c r="D462" s="40" t="s">
        <v>512</v>
      </c>
      <c r="E462" s="40" t="s">
        <v>512</v>
      </c>
      <c r="F462" s="40" t="s">
        <v>682</v>
      </c>
      <c r="G462" s="40" t="s">
        <v>679</v>
      </c>
      <c r="H462" s="93">
        <v>15192</v>
      </c>
    </row>
    <row r="463" spans="1:8" s="11" customFormat="1" ht="12.75">
      <c r="A463" s="126" t="s">
        <v>510</v>
      </c>
      <c r="B463" s="143" t="s">
        <v>198</v>
      </c>
      <c r="C463" s="59">
        <v>925</v>
      </c>
      <c r="D463" s="59"/>
      <c r="E463" s="71"/>
      <c r="F463" s="64"/>
      <c r="G463" s="64"/>
      <c r="H463" s="103">
        <f>H464+H544</f>
        <v>4888829.3</v>
      </c>
    </row>
    <row r="464" spans="1:8" s="11" customFormat="1" ht="12.75">
      <c r="A464" s="120"/>
      <c r="B464" s="141" t="s">
        <v>112</v>
      </c>
      <c r="C464" s="52">
        <v>925</v>
      </c>
      <c r="D464" s="52" t="s">
        <v>502</v>
      </c>
      <c r="E464" s="54"/>
      <c r="F464" s="55"/>
      <c r="G464" s="56"/>
      <c r="H464" s="98">
        <f>H465+H475+H498+H502+H512</f>
        <v>4815084.7</v>
      </c>
    </row>
    <row r="465" spans="1:8" s="11" customFormat="1" ht="12.75">
      <c r="A465" s="120"/>
      <c r="B465" s="141" t="s">
        <v>113</v>
      </c>
      <c r="C465" s="52">
        <v>925</v>
      </c>
      <c r="D465" s="52" t="s">
        <v>502</v>
      </c>
      <c r="E465" s="52" t="s">
        <v>600</v>
      </c>
      <c r="F465" s="55"/>
      <c r="G465" s="56"/>
      <c r="H465" s="98">
        <f>H466</f>
        <v>1781636.9</v>
      </c>
    </row>
    <row r="466" spans="1:8" s="11" customFormat="1" ht="12.75">
      <c r="A466" s="120"/>
      <c r="B466" s="141" t="s">
        <v>114</v>
      </c>
      <c r="C466" s="52">
        <v>925</v>
      </c>
      <c r="D466" s="52" t="s">
        <v>502</v>
      </c>
      <c r="E466" s="52" t="s">
        <v>600</v>
      </c>
      <c r="F466" s="52" t="s">
        <v>115</v>
      </c>
      <c r="G466" s="56"/>
      <c r="H466" s="98">
        <f>H467</f>
        <v>1781636.9</v>
      </c>
    </row>
    <row r="467" spans="1:8" s="11" customFormat="1" ht="25.5">
      <c r="A467" s="120"/>
      <c r="B467" s="141" t="s">
        <v>8</v>
      </c>
      <c r="C467" s="52">
        <v>925</v>
      </c>
      <c r="D467" s="52" t="s">
        <v>502</v>
      </c>
      <c r="E467" s="52" t="s">
        <v>600</v>
      </c>
      <c r="F467" s="52" t="s">
        <v>116</v>
      </c>
      <c r="G467" s="56"/>
      <c r="H467" s="98">
        <f>H468+H471+H473</f>
        <v>1781636.9</v>
      </c>
    </row>
    <row r="468" spans="1:8" s="11" customFormat="1" ht="25.5">
      <c r="A468" s="120"/>
      <c r="B468" s="141" t="s">
        <v>643</v>
      </c>
      <c r="C468" s="52">
        <v>925</v>
      </c>
      <c r="D468" s="52" t="s">
        <v>502</v>
      </c>
      <c r="E468" s="52" t="s">
        <v>600</v>
      </c>
      <c r="F468" s="52" t="s">
        <v>261</v>
      </c>
      <c r="G468" s="52"/>
      <c r="H468" s="93">
        <f>H469+H470</f>
        <v>1762387.9</v>
      </c>
    </row>
    <row r="469" spans="1:8" s="11" customFormat="1" ht="38.25">
      <c r="A469" s="120"/>
      <c r="B469" s="141" t="s">
        <v>644</v>
      </c>
      <c r="C469" s="52">
        <v>925</v>
      </c>
      <c r="D469" s="52" t="s">
        <v>502</v>
      </c>
      <c r="E469" s="52" t="s">
        <v>600</v>
      </c>
      <c r="F469" s="52" t="s">
        <v>261</v>
      </c>
      <c r="G469" s="52" t="s">
        <v>679</v>
      </c>
      <c r="H469" s="93">
        <v>1692490.9</v>
      </c>
    </row>
    <row r="470" spans="1:8" s="11" customFormat="1" ht="38.25">
      <c r="A470" s="120"/>
      <c r="B470" s="141" t="s">
        <v>219</v>
      </c>
      <c r="C470" s="52">
        <v>925</v>
      </c>
      <c r="D470" s="52" t="s">
        <v>502</v>
      </c>
      <c r="E470" s="52" t="s">
        <v>600</v>
      </c>
      <c r="F470" s="52" t="s">
        <v>261</v>
      </c>
      <c r="G470" s="52" t="s">
        <v>220</v>
      </c>
      <c r="H470" s="93">
        <v>69897</v>
      </c>
    </row>
    <row r="471" spans="1:8" s="11" customFormat="1" ht="25.5">
      <c r="A471" s="120"/>
      <c r="B471" s="141" t="s">
        <v>645</v>
      </c>
      <c r="C471" s="52">
        <v>925</v>
      </c>
      <c r="D471" s="52" t="s">
        <v>502</v>
      </c>
      <c r="E471" s="52" t="s">
        <v>600</v>
      </c>
      <c r="F471" s="52" t="s">
        <v>262</v>
      </c>
      <c r="G471" s="52"/>
      <c r="H471" s="93">
        <f>H472</f>
        <v>15949</v>
      </c>
    </row>
    <row r="472" spans="1:8" s="11" customFormat="1" ht="38.25">
      <c r="A472" s="120"/>
      <c r="B472" s="141" t="s">
        <v>644</v>
      </c>
      <c r="C472" s="52">
        <v>925</v>
      </c>
      <c r="D472" s="52" t="s">
        <v>502</v>
      </c>
      <c r="E472" s="52" t="s">
        <v>600</v>
      </c>
      <c r="F472" s="52" t="s">
        <v>262</v>
      </c>
      <c r="G472" s="52" t="s">
        <v>679</v>
      </c>
      <c r="H472" s="93">
        <v>15949</v>
      </c>
    </row>
    <row r="473" spans="1:8" s="11" customFormat="1" ht="25.5">
      <c r="A473" s="120"/>
      <c r="B473" s="141" t="s">
        <v>160</v>
      </c>
      <c r="C473" s="52">
        <v>925</v>
      </c>
      <c r="D473" s="52" t="s">
        <v>502</v>
      </c>
      <c r="E473" s="52" t="s">
        <v>600</v>
      </c>
      <c r="F473" s="52" t="s">
        <v>84</v>
      </c>
      <c r="G473" s="52"/>
      <c r="H473" s="93">
        <f>H474</f>
        <v>3300</v>
      </c>
    </row>
    <row r="474" spans="1:8" s="11" customFormat="1" ht="38.25">
      <c r="A474" s="120"/>
      <c r="B474" s="141" t="s">
        <v>644</v>
      </c>
      <c r="C474" s="52">
        <v>925</v>
      </c>
      <c r="D474" s="52" t="s">
        <v>502</v>
      </c>
      <c r="E474" s="52" t="s">
        <v>600</v>
      </c>
      <c r="F474" s="52" t="s">
        <v>84</v>
      </c>
      <c r="G474" s="52" t="s">
        <v>679</v>
      </c>
      <c r="H474" s="93">
        <v>3300</v>
      </c>
    </row>
    <row r="475" spans="1:8" s="11" customFormat="1" ht="12.75">
      <c r="A475" s="120"/>
      <c r="B475" s="141" t="s">
        <v>117</v>
      </c>
      <c r="C475" s="52">
        <v>925</v>
      </c>
      <c r="D475" s="52" t="s">
        <v>502</v>
      </c>
      <c r="E475" s="52" t="s">
        <v>490</v>
      </c>
      <c r="F475" s="52"/>
      <c r="G475" s="56"/>
      <c r="H475" s="98">
        <f>H476+H489+H495+H483</f>
        <v>2258302.7</v>
      </c>
    </row>
    <row r="476" spans="1:8" s="11" customFormat="1" ht="25.5">
      <c r="A476" s="120"/>
      <c r="B476" s="141" t="s">
        <v>118</v>
      </c>
      <c r="C476" s="52">
        <v>925</v>
      </c>
      <c r="D476" s="52" t="s">
        <v>502</v>
      </c>
      <c r="E476" s="52" t="s">
        <v>490</v>
      </c>
      <c r="F476" s="52" t="s">
        <v>119</v>
      </c>
      <c r="G476" s="56"/>
      <c r="H476" s="98">
        <f>H477</f>
        <v>1812356</v>
      </c>
    </row>
    <row r="477" spans="1:8" s="11" customFormat="1" ht="25.5">
      <c r="A477" s="120"/>
      <c r="B477" s="141" t="s">
        <v>8</v>
      </c>
      <c r="C477" s="52">
        <v>925</v>
      </c>
      <c r="D477" s="52" t="s">
        <v>502</v>
      </c>
      <c r="E477" s="52" t="s">
        <v>490</v>
      </c>
      <c r="F477" s="52" t="s">
        <v>120</v>
      </c>
      <c r="G477" s="56"/>
      <c r="H477" s="98">
        <f>H478+H481</f>
        <v>1812356</v>
      </c>
    </row>
    <row r="478" spans="1:8" s="11" customFormat="1" ht="25.5">
      <c r="A478" s="120"/>
      <c r="B478" s="141" t="s">
        <v>643</v>
      </c>
      <c r="C478" s="52">
        <v>925</v>
      </c>
      <c r="D478" s="52" t="s">
        <v>502</v>
      </c>
      <c r="E478" s="52" t="s">
        <v>490</v>
      </c>
      <c r="F478" s="52" t="s">
        <v>263</v>
      </c>
      <c r="G478" s="52"/>
      <c r="H478" s="93">
        <f>H479+H480</f>
        <v>1697165</v>
      </c>
    </row>
    <row r="479" spans="1:8" s="11" customFormat="1" ht="38.25">
      <c r="A479" s="120"/>
      <c r="B479" s="141" t="s">
        <v>644</v>
      </c>
      <c r="C479" s="52">
        <v>925</v>
      </c>
      <c r="D479" s="52" t="s">
        <v>502</v>
      </c>
      <c r="E479" s="52" t="s">
        <v>490</v>
      </c>
      <c r="F479" s="52" t="s">
        <v>263</v>
      </c>
      <c r="G479" s="52" t="s">
        <v>679</v>
      </c>
      <c r="H479" s="93">
        <v>372469</v>
      </c>
    </row>
    <row r="480" spans="1:8" s="11" customFormat="1" ht="153">
      <c r="A480" s="120"/>
      <c r="B480" s="141" t="s">
        <v>264</v>
      </c>
      <c r="C480" s="52">
        <v>925</v>
      </c>
      <c r="D480" s="52" t="s">
        <v>502</v>
      </c>
      <c r="E480" s="52" t="s">
        <v>490</v>
      </c>
      <c r="F480" s="52" t="s">
        <v>263</v>
      </c>
      <c r="G480" s="52" t="s">
        <v>679</v>
      </c>
      <c r="H480" s="93">
        <v>1324696</v>
      </c>
    </row>
    <row r="481" spans="1:8" s="11" customFormat="1" ht="25.5">
      <c r="A481" s="120"/>
      <c r="B481" s="141" t="s">
        <v>645</v>
      </c>
      <c r="C481" s="52">
        <v>925</v>
      </c>
      <c r="D481" s="52" t="s">
        <v>502</v>
      </c>
      <c r="E481" s="52" t="s">
        <v>490</v>
      </c>
      <c r="F481" s="52" t="s">
        <v>156</v>
      </c>
      <c r="G481" s="52"/>
      <c r="H481" s="93">
        <f>H482</f>
        <v>115191</v>
      </c>
    </row>
    <row r="482" spans="1:8" s="11" customFormat="1" ht="153">
      <c r="A482" s="120"/>
      <c r="B482" s="141" t="s">
        <v>264</v>
      </c>
      <c r="C482" s="52">
        <v>925</v>
      </c>
      <c r="D482" s="52" t="s">
        <v>502</v>
      </c>
      <c r="E482" s="52" t="s">
        <v>490</v>
      </c>
      <c r="F482" s="52" t="s">
        <v>156</v>
      </c>
      <c r="G482" s="52" t="s">
        <v>679</v>
      </c>
      <c r="H482" s="93">
        <v>115191</v>
      </c>
    </row>
    <row r="483" spans="1:8" s="11" customFormat="1" ht="12.75">
      <c r="A483" s="120"/>
      <c r="B483" s="141" t="s">
        <v>54</v>
      </c>
      <c r="C483" s="52">
        <v>925</v>
      </c>
      <c r="D483" s="52" t="s">
        <v>502</v>
      </c>
      <c r="E483" s="52" t="s">
        <v>490</v>
      </c>
      <c r="F483" s="52" t="s">
        <v>55</v>
      </c>
      <c r="G483" s="52"/>
      <c r="H483" s="93">
        <f>H484</f>
        <v>24455</v>
      </c>
    </row>
    <row r="484" spans="1:8" s="11" customFormat="1" ht="25.5">
      <c r="A484" s="120"/>
      <c r="B484" s="141" t="s">
        <v>8</v>
      </c>
      <c r="C484" s="52">
        <v>925</v>
      </c>
      <c r="D484" s="52" t="s">
        <v>502</v>
      </c>
      <c r="E484" s="52" t="s">
        <v>490</v>
      </c>
      <c r="F484" s="52" t="s">
        <v>56</v>
      </c>
      <c r="G484" s="52"/>
      <c r="H484" s="93">
        <f>H486+H488</f>
        <v>24455</v>
      </c>
    </row>
    <row r="485" spans="1:8" s="11" customFormat="1" ht="25.5">
      <c r="A485" s="120"/>
      <c r="B485" s="141" t="s">
        <v>643</v>
      </c>
      <c r="C485" s="52">
        <v>925</v>
      </c>
      <c r="D485" s="52" t="s">
        <v>502</v>
      </c>
      <c r="E485" s="52" t="s">
        <v>490</v>
      </c>
      <c r="F485" s="52" t="s">
        <v>157</v>
      </c>
      <c r="G485" s="52"/>
      <c r="H485" s="93">
        <f>H486</f>
        <v>24342</v>
      </c>
    </row>
    <row r="486" spans="1:8" s="11" customFormat="1" ht="38.25">
      <c r="A486" s="120"/>
      <c r="B486" s="141" t="s">
        <v>644</v>
      </c>
      <c r="C486" s="52">
        <v>925</v>
      </c>
      <c r="D486" s="52" t="s">
        <v>502</v>
      </c>
      <c r="E486" s="52" t="s">
        <v>490</v>
      </c>
      <c r="F486" s="52" t="s">
        <v>157</v>
      </c>
      <c r="G486" s="52" t="s">
        <v>679</v>
      </c>
      <c r="H486" s="93">
        <v>24342</v>
      </c>
    </row>
    <row r="487" spans="1:8" s="11" customFormat="1" ht="25.5">
      <c r="A487" s="120"/>
      <c r="B487" s="141" t="s">
        <v>645</v>
      </c>
      <c r="C487" s="52">
        <v>925</v>
      </c>
      <c r="D487" s="52" t="s">
        <v>502</v>
      </c>
      <c r="E487" s="52" t="s">
        <v>490</v>
      </c>
      <c r="F487" s="52" t="s">
        <v>158</v>
      </c>
      <c r="G487" s="52"/>
      <c r="H487" s="93">
        <f>H488</f>
        <v>113</v>
      </c>
    </row>
    <row r="488" spans="1:8" s="11" customFormat="1" ht="38.25">
      <c r="A488" s="120"/>
      <c r="B488" s="141" t="s">
        <v>644</v>
      </c>
      <c r="C488" s="52">
        <v>925</v>
      </c>
      <c r="D488" s="52" t="s">
        <v>502</v>
      </c>
      <c r="E488" s="52" t="s">
        <v>490</v>
      </c>
      <c r="F488" s="52" t="s">
        <v>158</v>
      </c>
      <c r="G488" s="52" t="s">
        <v>679</v>
      </c>
      <c r="H488" s="93">
        <v>113</v>
      </c>
    </row>
    <row r="489" spans="1:8" s="11" customFormat="1" ht="12.75">
      <c r="A489" s="120"/>
      <c r="B489" s="141" t="s">
        <v>121</v>
      </c>
      <c r="C489" s="52">
        <v>925</v>
      </c>
      <c r="D489" s="52" t="s">
        <v>502</v>
      </c>
      <c r="E489" s="52" t="s">
        <v>490</v>
      </c>
      <c r="F489" s="52" t="s">
        <v>122</v>
      </c>
      <c r="G489" s="56"/>
      <c r="H489" s="98">
        <f>H490</f>
        <v>375640</v>
      </c>
    </row>
    <row r="490" spans="1:8" s="11" customFormat="1" ht="25.5">
      <c r="A490" s="120"/>
      <c r="B490" s="141" t="s">
        <v>8</v>
      </c>
      <c r="C490" s="52">
        <v>925</v>
      </c>
      <c r="D490" s="52" t="s">
        <v>502</v>
      </c>
      <c r="E490" s="52" t="s">
        <v>490</v>
      </c>
      <c r="F490" s="52" t="s">
        <v>123</v>
      </c>
      <c r="G490" s="56"/>
      <c r="H490" s="98">
        <f>H491+H493</f>
        <v>375640</v>
      </c>
    </row>
    <row r="491" spans="1:8" s="11" customFormat="1" ht="25.5">
      <c r="A491" s="120"/>
      <c r="B491" s="141" t="s">
        <v>643</v>
      </c>
      <c r="C491" s="52">
        <v>925</v>
      </c>
      <c r="D491" s="52" t="s">
        <v>502</v>
      </c>
      <c r="E491" s="52" t="s">
        <v>490</v>
      </c>
      <c r="F491" s="52" t="s">
        <v>71</v>
      </c>
      <c r="G491" s="52"/>
      <c r="H491" s="93">
        <f>H492</f>
        <v>373640</v>
      </c>
    </row>
    <row r="492" spans="1:8" s="11" customFormat="1" ht="38.25">
      <c r="A492" s="120"/>
      <c r="B492" s="141" t="s">
        <v>644</v>
      </c>
      <c r="C492" s="52">
        <v>925</v>
      </c>
      <c r="D492" s="52" t="s">
        <v>502</v>
      </c>
      <c r="E492" s="52" t="s">
        <v>490</v>
      </c>
      <c r="F492" s="52" t="s">
        <v>71</v>
      </c>
      <c r="G492" s="52" t="s">
        <v>679</v>
      </c>
      <c r="H492" s="93">
        <v>373640</v>
      </c>
    </row>
    <row r="493" spans="1:8" s="11" customFormat="1" ht="25.5">
      <c r="A493" s="120"/>
      <c r="B493" s="141" t="s">
        <v>160</v>
      </c>
      <c r="C493" s="52">
        <v>925</v>
      </c>
      <c r="D493" s="52" t="s">
        <v>502</v>
      </c>
      <c r="E493" s="52" t="s">
        <v>490</v>
      </c>
      <c r="F493" s="52" t="s">
        <v>159</v>
      </c>
      <c r="G493" s="52"/>
      <c r="H493" s="93">
        <f>H494</f>
        <v>2000</v>
      </c>
    </row>
    <row r="494" spans="1:8" s="11" customFormat="1" ht="38.25">
      <c r="A494" s="120"/>
      <c r="B494" s="141" t="s">
        <v>644</v>
      </c>
      <c r="C494" s="52">
        <v>925</v>
      </c>
      <c r="D494" s="52" t="s">
        <v>502</v>
      </c>
      <c r="E494" s="52" t="s">
        <v>490</v>
      </c>
      <c r="F494" s="52" t="s">
        <v>159</v>
      </c>
      <c r="G494" s="52" t="s">
        <v>679</v>
      </c>
      <c r="H494" s="93">
        <v>2000</v>
      </c>
    </row>
    <row r="495" spans="1:8" s="11" customFormat="1" ht="25.5">
      <c r="A495" s="120"/>
      <c r="B495" s="42" t="s">
        <v>38</v>
      </c>
      <c r="C495" s="56">
        <v>925</v>
      </c>
      <c r="D495" s="52" t="s">
        <v>502</v>
      </c>
      <c r="E495" s="52" t="s">
        <v>490</v>
      </c>
      <c r="F495" s="52" t="s">
        <v>39</v>
      </c>
      <c r="G495" s="56"/>
      <c r="H495" s="98">
        <f>H496</f>
        <v>45851.7</v>
      </c>
    </row>
    <row r="496" spans="1:8" s="11" customFormat="1" ht="25.5">
      <c r="A496" s="120"/>
      <c r="B496" s="42" t="s">
        <v>440</v>
      </c>
      <c r="C496" s="56">
        <v>925</v>
      </c>
      <c r="D496" s="52" t="s">
        <v>502</v>
      </c>
      <c r="E496" s="52" t="s">
        <v>490</v>
      </c>
      <c r="F496" s="52" t="s">
        <v>70</v>
      </c>
      <c r="G496" s="56"/>
      <c r="H496" s="98">
        <f>H497</f>
        <v>45851.7</v>
      </c>
    </row>
    <row r="497" spans="1:8" s="11" customFormat="1" ht="76.5">
      <c r="A497" s="120"/>
      <c r="B497" s="141" t="s">
        <v>174</v>
      </c>
      <c r="C497" s="56">
        <v>925</v>
      </c>
      <c r="D497" s="52" t="s">
        <v>502</v>
      </c>
      <c r="E497" s="52" t="s">
        <v>490</v>
      </c>
      <c r="F497" s="52" t="s">
        <v>70</v>
      </c>
      <c r="G497" s="56">
        <v>1</v>
      </c>
      <c r="H497" s="93">
        <v>45851.7</v>
      </c>
    </row>
    <row r="498" spans="1:8" s="11" customFormat="1" ht="25.5">
      <c r="A498" s="120"/>
      <c r="B498" s="76" t="s">
        <v>0</v>
      </c>
      <c r="C498" s="56">
        <v>925</v>
      </c>
      <c r="D498" s="52" t="s">
        <v>502</v>
      </c>
      <c r="E498" s="52" t="s">
        <v>512</v>
      </c>
      <c r="F498" s="55"/>
      <c r="G498" s="56"/>
      <c r="H498" s="98">
        <f>H499</f>
        <v>882</v>
      </c>
    </row>
    <row r="499" spans="1:8" s="11" customFormat="1" ht="25.5">
      <c r="A499" s="120"/>
      <c r="B499" s="42" t="s">
        <v>3</v>
      </c>
      <c r="C499" s="56">
        <v>925</v>
      </c>
      <c r="D499" s="52" t="s">
        <v>502</v>
      </c>
      <c r="E499" s="52" t="s">
        <v>512</v>
      </c>
      <c r="F499" s="40" t="s">
        <v>4</v>
      </c>
      <c r="G499" s="56"/>
      <c r="H499" s="98">
        <f>H500</f>
        <v>882</v>
      </c>
    </row>
    <row r="500" spans="1:8" s="11" customFormat="1" ht="25.5">
      <c r="A500" s="120"/>
      <c r="B500" s="76" t="s">
        <v>5</v>
      </c>
      <c r="C500" s="56">
        <v>925</v>
      </c>
      <c r="D500" s="52" t="s">
        <v>502</v>
      </c>
      <c r="E500" s="52" t="s">
        <v>512</v>
      </c>
      <c r="F500" s="55" t="s">
        <v>6</v>
      </c>
      <c r="G500" s="56"/>
      <c r="H500" s="98">
        <f>H501</f>
        <v>882</v>
      </c>
    </row>
    <row r="501" spans="1:8" s="11" customFormat="1" ht="127.5">
      <c r="A501" s="120"/>
      <c r="B501" s="42" t="s">
        <v>563</v>
      </c>
      <c r="C501" s="56">
        <v>925</v>
      </c>
      <c r="D501" s="52" t="s">
        <v>502</v>
      </c>
      <c r="E501" s="52" t="s">
        <v>512</v>
      </c>
      <c r="F501" s="55" t="s">
        <v>6</v>
      </c>
      <c r="G501" s="56">
        <v>13</v>
      </c>
      <c r="H501" s="98">
        <v>882</v>
      </c>
    </row>
    <row r="502" spans="1:8" s="11" customFormat="1" ht="12.75">
      <c r="A502" s="120"/>
      <c r="B502" s="76" t="s">
        <v>525</v>
      </c>
      <c r="C502" s="56">
        <v>925</v>
      </c>
      <c r="D502" s="52" t="s">
        <v>502</v>
      </c>
      <c r="E502" s="52" t="s">
        <v>502</v>
      </c>
      <c r="F502" s="55"/>
      <c r="G502" s="56"/>
      <c r="H502" s="98">
        <f>H503+H509</f>
        <v>73177</v>
      </c>
    </row>
    <row r="503" spans="1:8" s="11" customFormat="1" ht="25.5">
      <c r="A503" s="120"/>
      <c r="B503" s="141" t="s">
        <v>126</v>
      </c>
      <c r="C503" s="56">
        <v>925</v>
      </c>
      <c r="D503" s="52" t="s">
        <v>502</v>
      </c>
      <c r="E503" s="52" t="s">
        <v>502</v>
      </c>
      <c r="F503" s="55" t="s">
        <v>127</v>
      </c>
      <c r="G503" s="56" t="s">
        <v>128</v>
      </c>
      <c r="H503" s="98">
        <f>H506+H504</f>
        <v>61872</v>
      </c>
    </row>
    <row r="504" spans="1:8" s="11" customFormat="1" ht="12.75">
      <c r="A504" s="120"/>
      <c r="B504" s="141" t="s">
        <v>105</v>
      </c>
      <c r="C504" s="56">
        <v>925</v>
      </c>
      <c r="D504" s="52" t="s">
        <v>502</v>
      </c>
      <c r="E504" s="52" t="s">
        <v>502</v>
      </c>
      <c r="F504" s="55" t="s">
        <v>103</v>
      </c>
      <c r="G504" s="56"/>
      <c r="H504" s="98">
        <f>H505</f>
        <v>18000</v>
      </c>
    </row>
    <row r="505" spans="1:8" s="11" customFormat="1" ht="25.5">
      <c r="A505" s="120"/>
      <c r="B505" s="42" t="s">
        <v>669</v>
      </c>
      <c r="C505" s="56">
        <v>925</v>
      </c>
      <c r="D505" s="52" t="s">
        <v>502</v>
      </c>
      <c r="E505" s="52" t="s">
        <v>502</v>
      </c>
      <c r="F505" s="55" t="s">
        <v>104</v>
      </c>
      <c r="G505" s="56">
        <v>12</v>
      </c>
      <c r="H505" s="98">
        <v>18000</v>
      </c>
    </row>
    <row r="506" spans="1:8" s="11" customFormat="1" ht="25.5">
      <c r="A506" s="120"/>
      <c r="B506" s="141" t="s">
        <v>8</v>
      </c>
      <c r="C506" s="56">
        <v>925</v>
      </c>
      <c r="D506" s="52" t="s">
        <v>502</v>
      </c>
      <c r="E506" s="52" t="s">
        <v>502</v>
      </c>
      <c r="F506" s="55" t="s">
        <v>129</v>
      </c>
      <c r="G506" s="56"/>
      <c r="H506" s="98">
        <f>H508</f>
        <v>43872</v>
      </c>
    </row>
    <row r="507" spans="1:8" s="11" customFormat="1" ht="25.5">
      <c r="A507" s="120"/>
      <c r="B507" s="141" t="s">
        <v>643</v>
      </c>
      <c r="C507" s="56">
        <v>925</v>
      </c>
      <c r="D507" s="52" t="s">
        <v>502</v>
      </c>
      <c r="E507" s="52" t="s">
        <v>502</v>
      </c>
      <c r="F507" s="55" t="s">
        <v>646</v>
      </c>
      <c r="G507" s="56"/>
      <c r="H507" s="93">
        <f>H508</f>
        <v>43872</v>
      </c>
    </row>
    <row r="508" spans="1:8" s="11" customFormat="1" ht="38.25">
      <c r="A508" s="120"/>
      <c r="B508" s="141" t="s">
        <v>644</v>
      </c>
      <c r="C508" s="56">
        <v>925</v>
      </c>
      <c r="D508" s="52" t="s">
        <v>502</v>
      </c>
      <c r="E508" s="52" t="s">
        <v>502</v>
      </c>
      <c r="F508" s="55" t="s">
        <v>646</v>
      </c>
      <c r="G508" s="56">
        <v>1</v>
      </c>
      <c r="H508" s="93">
        <v>43872</v>
      </c>
    </row>
    <row r="509" spans="1:8" s="11" customFormat="1" ht="12.75">
      <c r="A509" s="120"/>
      <c r="B509" s="137" t="s">
        <v>43</v>
      </c>
      <c r="C509" s="56">
        <v>925</v>
      </c>
      <c r="D509" s="52" t="s">
        <v>502</v>
      </c>
      <c r="E509" s="52" t="s">
        <v>502</v>
      </c>
      <c r="F509" s="55" t="s">
        <v>44</v>
      </c>
      <c r="G509" s="56"/>
      <c r="H509" s="93">
        <f>H510</f>
        <v>11305</v>
      </c>
    </row>
    <row r="510" spans="1:8" s="11" customFormat="1" ht="63.75">
      <c r="A510" s="120"/>
      <c r="B510" s="141" t="s">
        <v>526</v>
      </c>
      <c r="C510" s="56">
        <v>925</v>
      </c>
      <c r="D510" s="52" t="s">
        <v>502</v>
      </c>
      <c r="E510" s="52" t="s">
        <v>502</v>
      </c>
      <c r="F510" s="55" t="s">
        <v>161</v>
      </c>
      <c r="G510" s="56"/>
      <c r="H510" s="93">
        <f>H511</f>
        <v>11305</v>
      </c>
    </row>
    <row r="511" spans="1:8" s="11" customFormat="1" ht="25.5">
      <c r="A511" s="120"/>
      <c r="B511" s="76" t="s">
        <v>193</v>
      </c>
      <c r="C511" s="56">
        <v>925</v>
      </c>
      <c r="D511" s="52" t="s">
        <v>502</v>
      </c>
      <c r="E511" s="52" t="s">
        <v>502</v>
      </c>
      <c r="F511" s="55" t="s">
        <v>161</v>
      </c>
      <c r="G511" s="56">
        <v>447</v>
      </c>
      <c r="H511" s="93">
        <v>11305</v>
      </c>
    </row>
    <row r="512" spans="1:8" s="11" customFormat="1" ht="12.75">
      <c r="A512" s="120"/>
      <c r="B512" s="141" t="s">
        <v>140</v>
      </c>
      <c r="C512" s="56">
        <v>925</v>
      </c>
      <c r="D512" s="52" t="s">
        <v>502</v>
      </c>
      <c r="E512" s="52" t="s">
        <v>489</v>
      </c>
      <c r="F512" s="55"/>
      <c r="G512" s="56"/>
      <c r="H512" s="93">
        <f>H513+H516+H525+H520+H533</f>
        <v>701086.1</v>
      </c>
    </row>
    <row r="513" spans="1:8" s="11" customFormat="1" ht="51">
      <c r="A513" s="115"/>
      <c r="B513" s="41" t="s">
        <v>680</v>
      </c>
      <c r="C513" s="56">
        <v>925</v>
      </c>
      <c r="D513" s="43" t="s">
        <v>502</v>
      </c>
      <c r="E513" s="43" t="s">
        <v>489</v>
      </c>
      <c r="F513" s="40" t="s">
        <v>681</v>
      </c>
      <c r="G513" s="40"/>
      <c r="H513" s="93">
        <f>H514</f>
        <v>40674</v>
      </c>
    </row>
    <row r="514" spans="1:8" s="11" customFormat="1" ht="12.75">
      <c r="A514" s="115"/>
      <c r="B514" s="41" t="s">
        <v>302</v>
      </c>
      <c r="C514" s="56">
        <v>925</v>
      </c>
      <c r="D514" s="43" t="s">
        <v>502</v>
      </c>
      <c r="E514" s="43" t="s">
        <v>489</v>
      </c>
      <c r="F514" s="40" t="s">
        <v>303</v>
      </c>
      <c r="G514" s="40"/>
      <c r="H514" s="93">
        <f>H515</f>
        <v>40674</v>
      </c>
    </row>
    <row r="515" spans="1:8" s="11" customFormat="1" ht="25.5">
      <c r="A515" s="115"/>
      <c r="B515" s="42" t="s">
        <v>669</v>
      </c>
      <c r="C515" s="56">
        <v>925</v>
      </c>
      <c r="D515" s="43" t="s">
        <v>502</v>
      </c>
      <c r="E515" s="43" t="s">
        <v>489</v>
      </c>
      <c r="F515" s="40" t="s">
        <v>303</v>
      </c>
      <c r="G515" s="40" t="s">
        <v>670</v>
      </c>
      <c r="H515" s="93">
        <v>40674</v>
      </c>
    </row>
    <row r="516" spans="1:8" s="11" customFormat="1" ht="25.5">
      <c r="A516" s="120"/>
      <c r="B516" s="141" t="s">
        <v>150</v>
      </c>
      <c r="C516" s="56">
        <v>925</v>
      </c>
      <c r="D516" s="52" t="s">
        <v>502</v>
      </c>
      <c r="E516" s="52" t="s">
        <v>489</v>
      </c>
      <c r="F516" s="55" t="s">
        <v>151</v>
      </c>
      <c r="G516" s="56"/>
      <c r="H516" s="98">
        <f>H517</f>
        <v>18622</v>
      </c>
    </row>
    <row r="517" spans="1:8" s="11" customFormat="1" ht="25.5">
      <c r="A517" s="120"/>
      <c r="B517" s="141" t="s">
        <v>8</v>
      </c>
      <c r="C517" s="56">
        <v>925</v>
      </c>
      <c r="D517" s="52" t="s">
        <v>502</v>
      </c>
      <c r="E517" s="52" t="s">
        <v>489</v>
      </c>
      <c r="F517" s="55" t="s">
        <v>152</v>
      </c>
      <c r="G517" s="56"/>
      <c r="H517" s="98">
        <f>H519</f>
        <v>18622</v>
      </c>
    </row>
    <row r="518" spans="1:8" s="11" customFormat="1" ht="25.5">
      <c r="A518" s="120"/>
      <c r="B518" s="141" t="s">
        <v>643</v>
      </c>
      <c r="C518" s="56">
        <v>925</v>
      </c>
      <c r="D518" s="52" t="s">
        <v>502</v>
      </c>
      <c r="E518" s="52" t="s">
        <v>489</v>
      </c>
      <c r="F518" s="55" t="s">
        <v>162</v>
      </c>
      <c r="G518" s="56"/>
      <c r="H518" s="93">
        <f>H519</f>
        <v>18622</v>
      </c>
    </row>
    <row r="519" spans="1:8" s="11" customFormat="1" ht="38.25">
      <c r="A519" s="120"/>
      <c r="B519" s="141" t="s">
        <v>644</v>
      </c>
      <c r="C519" s="56">
        <v>925</v>
      </c>
      <c r="D519" s="52" t="s">
        <v>502</v>
      </c>
      <c r="E519" s="52" t="s">
        <v>489</v>
      </c>
      <c r="F519" s="55" t="s">
        <v>162</v>
      </c>
      <c r="G519" s="56">
        <v>1</v>
      </c>
      <c r="H519" s="93">
        <v>18622</v>
      </c>
    </row>
    <row r="520" spans="1:8" s="11" customFormat="1" ht="12.75">
      <c r="A520" s="120"/>
      <c r="B520" s="42" t="s">
        <v>321</v>
      </c>
      <c r="C520" s="56">
        <v>925</v>
      </c>
      <c r="D520" s="52" t="s">
        <v>502</v>
      </c>
      <c r="E520" s="52" t="s">
        <v>489</v>
      </c>
      <c r="F520" s="55" t="s">
        <v>320</v>
      </c>
      <c r="G520" s="56"/>
      <c r="H520" s="93">
        <f>H521+H523</f>
        <v>60652</v>
      </c>
    </row>
    <row r="521" spans="1:8" s="11" customFormat="1" ht="25.5">
      <c r="A521" s="120"/>
      <c r="B521" s="141" t="s">
        <v>356</v>
      </c>
      <c r="C521" s="56">
        <v>925</v>
      </c>
      <c r="D521" s="52" t="s">
        <v>502</v>
      </c>
      <c r="E521" s="52" t="s">
        <v>489</v>
      </c>
      <c r="F521" s="55" t="s">
        <v>355</v>
      </c>
      <c r="G521" s="56"/>
      <c r="H521" s="93">
        <f>H522</f>
        <v>22379</v>
      </c>
    </row>
    <row r="522" spans="1:8" s="11" customFormat="1" ht="140.25">
      <c r="A522" s="120"/>
      <c r="B522" s="41" t="s">
        <v>168</v>
      </c>
      <c r="C522" s="56">
        <v>925</v>
      </c>
      <c r="D522" s="52" t="s">
        <v>502</v>
      </c>
      <c r="E522" s="52" t="s">
        <v>489</v>
      </c>
      <c r="F522" s="55" t="s">
        <v>355</v>
      </c>
      <c r="G522" s="56">
        <v>6</v>
      </c>
      <c r="H522" s="93">
        <v>22379</v>
      </c>
    </row>
    <row r="523" spans="1:8" s="11" customFormat="1" ht="12.75">
      <c r="A523" s="120"/>
      <c r="B523" s="41" t="s">
        <v>58</v>
      </c>
      <c r="C523" s="56">
        <v>925</v>
      </c>
      <c r="D523" s="52" t="s">
        <v>502</v>
      </c>
      <c r="E523" s="52" t="s">
        <v>489</v>
      </c>
      <c r="F523" s="55" t="s">
        <v>169</v>
      </c>
      <c r="G523" s="56"/>
      <c r="H523" s="93">
        <f>H524</f>
        <v>38273</v>
      </c>
    </row>
    <row r="524" spans="1:8" s="11" customFormat="1" ht="12.75">
      <c r="A524" s="120"/>
      <c r="B524" s="41" t="s">
        <v>153</v>
      </c>
      <c r="C524" s="56">
        <v>925</v>
      </c>
      <c r="D524" s="52" t="s">
        <v>502</v>
      </c>
      <c r="E524" s="52" t="s">
        <v>489</v>
      </c>
      <c r="F524" s="55" t="s">
        <v>169</v>
      </c>
      <c r="G524" s="56">
        <v>13</v>
      </c>
      <c r="H524" s="93">
        <v>38273</v>
      </c>
    </row>
    <row r="525" spans="1:8" s="11" customFormat="1" ht="76.5">
      <c r="A525" s="120"/>
      <c r="B525" s="141" t="s">
        <v>45</v>
      </c>
      <c r="C525" s="56">
        <v>925</v>
      </c>
      <c r="D525" s="52" t="s">
        <v>502</v>
      </c>
      <c r="E525" s="52" t="s">
        <v>489</v>
      </c>
      <c r="F525" s="55" t="s">
        <v>46</v>
      </c>
      <c r="G525" s="56"/>
      <c r="H525" s="98">
        <f>H526</f>
        <v>315581.1</v>
      </c>
    </row>
    <row r="526" spans="1:8" s="11" customFormat="1" ht="25.5">
      <c r="A526" s="120"/>
      <c r="B526" s="141" t="s">
        <v>8</v>
      </c>
      <c r="C526" s="56">
        <v>925</v>
      </c>
      <c r="D526" s="52" t="s">
        <v>502</v>
      </c>
      <c r="E526" s="52" t="s">
        <v>489</v>
      </c>
      <c r="F526" s="55" t="s">
        <v>47</v>
      </c>
      <c r="G526" s="56"/>
      <c r="H526" s="98">
        <f>H527+H529+H531</f>
        <v>315581.1</v>
      </c>
    </row>
    <row r="527" spans="1:8" s="11" customFormat="1" ht="25.5">
      <c r="A527" s="120"/>
      <c r="B527" s="141" t="s">
        <v>643</v>
      </c>
      <c r="C527" s="56">
        <v>925</v>
      </c>
      <c r="D527" s="52" t="s">
        <v>502</v>
      </c>
      <c r="E527" s="52" t="s">
        <v>489</v>
      </c>
      <c r="F527" s="55" t="s">
        <v>554</v>
      </c>
      <c r="G527" s="56"/>
      <c r="H527" s="98">
        <f>H528</f>
        <v>312653.1</v>
      </c>
    </row>
    <row r="528" spans="1:8" s="11" customFormat="1" ht="38.25">
      <c r="A528" s="120"/>
      <c r="B528" s="141" t="s">
        <v>644</v>
      </c>
      <c r="C528" s="56">
        <v>925</v>
      </c>
      <c r="D528" s="52" t="s">
        <v>502</v>
      </c>
      <c r="E528" s="52" t="s">
        <v>489</v>
      </c>
      <c r="F528" s="55" t="s">
        <v>554</v>
      </c>
      <c r="G528" s="56">
        <v>1</v>
      </c>
      <c r="H528" s="93">
        <v>312653.1</v>
      </c>
    </row>
    <row r="529" spans="1:8" s="11" customFormat="1" ht="25.5">
      <c r="A529" s="120"/>
      <c r="B529" s="141" t="s">
        <v>645</v>
      </c>
      <c r="C529" s="56">
        <v>925</v>
      </c>
      <c r="D529" s="52" t="s">
        <v>502</v>
      </c>
      <c r="E529" s="52" t="s">
        <v>489</v>
      </c>
      <c r="F529" s="55" t="s">
        <v>555</v>
      </c>
      <c r="G529" s="56"/>
      <c r="H529" s="98">
        <f>H530</f>
        <v>197</v>
      </c>
    </row>
    <row r="530" spans="1:8" s="11" customFormat="1" ht="38.25">
      <c r="A530" s="120"/>
      <c r="B530" s="141" t="s">
        <v>644</v>
      </c>
      <c r="C530" s="56">
        <v>925</v>
      </c>
      <c r="D530" s="52" t="s">
        <v>502</v>
      </c>
      <c r="E530" s="52" t="s">
        <v>489</v>
      </c>
      <c r="F530" s="55" t="s">
        <v>555</v>
      </c>
      <c r="G530" s="56">
        <v>1</v>
      </c>
      <c r="H530" s="93">
        <v>197</v>
      </c>
    </row>
    <row r="531" spans="1:8" s="11" customFormat="1" ht="25.5">
      <c r="A531" s="120"/>
      <c r="B531" s="141" t="s">
        <v>160</v>
      </c>
      <c r="C531" s="56">
        <v>925</v>
      </c>
      <c r="D531" s="52" t="s">
        <v>502</v>
      </c>
      <c r="E531" s="52" t="s">
        <v>489</v>
      </c>
      <c r="F531" s="55" t="s">
        <v>237</v>
      </c>
      <c r="G531" s="56"/>
      <c r="H531" s="98">
        <f>H532</f>
        <v>2731</v>
      </c>
    </row>
    <row r="532" spans="1:8" s="11" customFormat="1" ht="38.25">
      <c r="A532" s="120"/>
      <c r="B532" s="141" t="s">
        <v>644</v>
      </c>
      <c r="C532" s="56">
        <v>925</v>
      </c>
      <c r="D532" s="52" t="s">
        <v>502</v>
      </c>
      <c r="E532" s="52" t="s">
        <v>489</v>
      </c>
      <c r="F532" s="55" t="s">
        <v>237</v>
      </c>
      <c r="G532" s="56">
        <v>1</v>
      </c>
      <c r="H532" s="93">
        <v>2731</v>
      </c>
    </row>
    <row r="533" spans="1:8" s="11" customFormat="1" ht="12.75">
      <c r="A533" s="120"/>
      <c r="B533" s="137" t="s">
        <v>43</v>
      </c>
      <c r="C533" s="56">
        <v>925</v>
      </c>
      <c r="D533" s="52" t="s">
        <v>502</v>
      </c>
      <c r="E533" s="52" t="s">
        <v>489</v>
      </c>
      <c r="F533" s="55" t="s">
        <v>44</v>
      </c>
      <c r="G533" s="56"/>
      <c r="H533" s="93">
        <f>H534+H536+H538+H540+H542</f>
        <v>265557</v>
      </c>
    </row>
    <row r="534" spans="1:8" s="11" customFormat="1" ht="51">
      <c r="A534" s="120"/>
      <c r="B534" s="42" t="s">
        <v>640</v>
      </c>
      <c r="C534" s="56">
        <v>925</v>
      </c>
      <c r="D534" s="52" t="s">
        <v>502</v>
      </c>
      <c r="E534" s="52" t="s">
        <v>489</v>
      </c>
      <c r="F534" s="55" t="s">
        <v>639</v>
      </c>
      <c r="G534" s="56"/>
      <c r="H534" s="93">
        <f>H535</f>
        <v>230</v>
      </c>
    </row>
    <row r="535" spans="1:8" s="11" customFormat="1" ht="12.75">
      <c r="A535" s="120"/>
      <c r="B535" s="141" t="s">
        <v>291</v>
      </c>
      <c r="C535" s="56">
        <v>925</v>
      </c>
      <c r="D535" s="52" t="s">
        <v>502</v>
      </c>
      <c r="E535" s="52" t="s">
        <v>489</v>
      </c>
      <c r="F535" s="55" t="s">
        <v>639</v>
      </c>
      <c r="G535" s="56">
        <v>22</v>
      </c>
      <c r="H535" s="93">
        <v>230</v>
      </c>
    </row>
    <row r="536" spans="1:8" s="11" customFormat="1" ht="38.25">
      <c r="A536" s="120"/>
      <c r="B536" s="141" t="s">
        <v>353</v>
      </c>
      <c r="C536" s="56">
        <v>925</v>
      </c>
      <c r="D536" s="52" t="s">
        <v>502</v>
      </c>
      <c r="E536" s="52" t="s">
        <v>489</v>
      </c>
      <c r="F536" s="43" t="s">
        <v>354</v>
      </c>
      <c r="G536" s="52"/>
      <c r="H536" s="93">
        <f>H537</f>
        <v>13510</v>
      </c>
    </row>
    <row r="537" spans="1:8" s="11" customFormat="1" ht="12.75">
      <c r="A537" s="120"/>
      <c r="B537" s="141" t="s">
        <v>291</v>
      </c>
      <c r="C537" s="56">
        <v>925</v>
      </c>
      <c r="D537" s="52" t="s">
        <v>502</v>
      </c>
      <c r="E537" s="52" t="s">
        <v>489</v>
      </c>
      <c r="F537" s="43" t="s">
        <v>354</v>
      </c>
      <c r="G537" s="56">
        <v>22</v>
      </c>
      <c r="H537" s="93">
        <v>13510</v>
      </c>
    </row>
    <row r="538" spans="1:8" s="11" customFormat="1" ht="76.5">
      <c r="A538" s="120"/>
      <c r="B538" s="141" t="s">
        <v>405</v>
      </c>
      <c r="C538" s="56">
        <v>925</v>
      </c>
      <c r="D538" s="52" t="s">
        <v>502</v>
      </c>
      <c r="E538" s="52" t="s">
        <v>489</v>
      </c>
      <c r="F538" s="43" t="s">
        <v>124</v>
      </c>
      <c r="G538" s="56"/>
      <c r="H538" s="93">
        <f>H539</f>
        <v>73450</v>
      </c>
    </row>
    <row r="539" spans="1:8" s="11" customFormat="1" ht="12.75">
      <c r="A539" s="120"/>
      <c r="B539" s="141" t="s">
        <v>291</v>
      </c>
      <c r="C539" s="56">
        <v>925</v>
      </c>
      <c r="D539" s="52" t="s">
        <v>502</v>
      </c>
      <c r="E539" s="52" t="s">
        <v>489</v>
      </c>
      <c r="F539" s="55" t="s">
        <v>124</v>
      </c>
      <c r="G539" s="56">
        <v>22</v>
      </c>
      <c r="H539" s="93">
        <v>73450</v>
      </c>
    </row>
    <row r="540" spans="1:8" s="11" customFormat="1" ht="12.75">
      <c r="A540" s="120"/>
      <c r="B540" s="41" t="s">
        <v>364</v>
      </c>
      <c r="C540" s="56">
        <v>925</v>
      </c>
      <c r="D540" s="52" t="s">
        <v>502</v>
      </c>
      <c r="E540" s="52" t="s">
        <v>489</v>
      </c>
      <c r="F540" s="55" t="s">
        <v>362</v>
      </c>
      <c r="G540" s="56"/>
      <c r="H540" s="93">
        <f>H541</f>
        <v>767</v>
      </c>
    </row>
    <row r="541" spans="1:8" s="11" customFormat="1" ht="12.75">
      <c r="A541" s="120"/>
      <c r="B541" s="141" t="s">
        <v>291</v>
      </c>
      <c r="C541" s="56">
        <v>925</v>
      </c>
      <c r="D541" s="52" t="s">
        <v>502</v>
      </c>
      <c r="E541" s="52" t="s">
        <v>489</v>
      </c>
      <c r="F541" s="55" t="s">
        <v>362</v>
      </c>
      <c r="G541" s="56">
        <v>22</v>
      </c>
      <c r="H541" s="93">
        <v>767</v>
      </c>
    </row>
    <row r="542" spans="1:8" s="11" customFormat="1" ht="63.75">
      <c r="A542" s="120"/>
      <c r="B542" s="76" t="s">
        <v>247</v>
      </c>
      <c r="C542" s="56">
        <v>925</v>
      </c>
      <c r="D542" s="52" t="s">
        <v>502</v>
      </c>
      <c r="E542" s="52" t="s">
        <v>489</v>
      </c>
      <c r="F542" s="55" t="s">
        <v>248</v>
      </c>
      <c r="G542" s="56"/>
      <c r="H542" s="93">
        <f>H543</f>
        <v>177600</v>
      </c>
    </row>
    <row r="543" spans="1:8" s="11" customFormat="1" ht="12.75">
      <c r="A543" s="120"/>
      <c r="B543" s="141" t="s">
        <v>291</v>
      </c>
      <c r="C543" s="56">
        <v>925</v>
      </c>
      <c r="D543" s="52" t="s">
        <v>502</v>
      </c>
      <c r="E543" s="52" t="s">
        <v>489</v>
      </c>
      <c r="F543" s="55" t="s">
        <v>248</v>
      </c>
      <c r="G543" s="56">
        <v>22</v>
      </c>
      <c r="H543" s="93">
        <v>177600</v>
      </c>
    </row>
    <row r="544" spans="1:8" s="11" customFormat="1" ht="12.75">
      <c r="A544" s="120"/>
      <c r="B544" s="141" t="s">
        <v>518</v>
      </c>
      <c r="C544" s="56">
        <v>925</v>
      </c>
      <c r="D544" s="52" t="s">
        <v>467</v>
      </c>
      <c r="E544" s="52"/>
      <c r="F544" s="55"/>
      <c r="G544" s="56"/>
      <c r="H544" s="98">
        <f>H556+H545</f>
        <v>73744.59999999999</v>
      </c>
    </row>
    <row r="545" spans="1:8" ht="12.75">
      <c r="A545" s="119"/>
      <c r="B545" s="44" t="s">
        <v>592</v>
      </c>
      <c r="C545" s="56">
        <v>925</v>
      </c>
      <c r="D545" s="33" t="s">
        <v>467</v>
      </c>
      <c r="E545" s="33" t="s">
        <v>486</v>
      </c>
      <c r="F545" s="34"/>
      <c r="G545" s="35"/>
      <c r="H545" s="94">
        <f>H546+H553</f>
        <v>4586</v>
      </c>
    </row>
    <row r="546" spans="1:8" ht="12.75">
      <c r="A546" s="119"/>
      <c r="B546" s="41" t="s">
        <v>74</v>
      </c>
      <c r="C546" s="56">
        <v>925</v>
      </c>
      <c r="D546" s="72" t="s">
        <v>467</v>
      </c>
      <c r="E546" s="73" t="s">
        <v>486</v>
      </c>
      <c r="F546" s="34" t="s">
        <v>81</v>
      </c>
      <c r="G546" s="35"/>
      <c r="H546" s="94">
        <f>H547+H550</f>
        <v>2682</v>
      </c>
    </row>
    <row r="547" spans="1:8" ht="63.75">
      <c r="A547" s="119"/>
      <c r="B547" s="74" t="s">
        <v>552</v>
      </c>
      <c r="C547" s="56">
        <v>925</v>
      </c>
      <c r="D547" s="33" t="s">
        <v>467</v>
      </c>
      <c r="E547" s="33" t="s">
        <v>486</v>
      </c>
      <c r="F547" s="34" t="s">
        <v>649</v>
      </c>
      <c r="G547" s="35"/>
      <c r="H547" s="94">
        <f>H548</f>
        <v>90</v>
      </c>
    </row>
    <row r="548" spans="1:8" ht="38.25">
      <c r="A548" s="119"/>
      <c r="B548" s="41" t="s">
        <v>171</v>
      </c>
      <c r="C548" s="56">
        <v>925</v>
      </c>
      <c r="D548" s="72" t="s">
        <v>467</v>
      </c>
      <c r="E548" s="73" t="s">
        <v>486</v>
      </c>
      <c r="F548" s="34" t="s">
        <v>170</v>
      </c>
      <c r="G548" s="35"/>
      <c r="H548" s="94">
        <f>H549</f>
        <v>90</v>
      </c>
    </row>
    <row r="549" spans="1:8" ht="12.75">
      <c r="A549" s="119"/>
      <c r="B549" s="41" t="s">
        <v>289</v>
      </c>
      <c r="C549" s="56">
        <v>925</v>
      </c>
      <c r="D549" s="33" t="s">
        <v>467</v>
      </c>
      <c r="E549" s="33" t="s">
        <v>486</v>
      </c>
      <c r="F549" s="34" t="s">
        <v>170</v>
      </c>
      <c r="G549" s="35" t="s">
        <v>88</v>
      </c>
      <c r="H549" s="94">
        <v>90</v>
      </c>
    </row>
    <row r="550" spans="1:8" ht="102">
      <c r="A550" s="115"/>
      <c r="B550" s="141" t="s">
        <v>346</v>
      </c>
      <c r="C550" s="56">
        <v>925</v>
      </c>
      <c r="D550" s="72" t="s">
        <v>467</v>
      </c>
      <c r="E550" s="73" t="s">
        <v>486</v>
      </c>
      <c r="F550" s="39" t="s">
        <v>347</v>
      </c>
      <c r="G550" s="73"/>
      <c r="H550" s="93">
        <f>H551</f>
        <v>2592</v>
      </c>
    </row>
    <row r="551" spans="1:8" ht="76.5">
      <c r="A551" s="115"/>
      <c r="B551" s="141" t="s">
        <v>24</v>
      </c>
      <c r="C551" s="56">
        <v>925</v>
      </c>
      <c r="D551" s="72" t="s">
        <v>467</v>
      </c>
      <c r="E551" s="73" t="s">
        <v>486</v>
      </c>
      <c r="F551" s="39" t="s">
        <v>348</v>
      </c>
      <c r="G551" s="73"/>
      <c r="H551" s="93">
        <f>H552</f>
        <v>2592</v>
      </c>
    </row>
    <row r="552" spans="1:8" ht="114.75">
      <c r="A552" s="115"/>
      <c r="B552" s="42" t="s">
        <v>515</v>
      </c>
      <c r="C552" s="56">
        <v>925</v>
      </c>
      <c r="D552" s="72" t="s">
        <v>467</v>
      </c>
      <c r="E552" s="73" t="s">
        <v>486</v>
      </c>
      <c r="F552" s="39" t="s">
        <v>348</v>
      </c>
      <c r="G552" s="73" t="s">
        <v>88</v>
      </c>
      <c r="H552" s="93">
        <v>2592</v>
      </c>
    </row>
    <row r="553" spans="1:8" ht="12.75">
      <c r="A553" s="115"/>
      <c r="B553" s="137" t="s">
        <v>43</v>
      </c>
      <c r="C553" s="56">
        <v>925</v>
      </c>
      <c r="D553" s="72" t="s">
        <v>467</v>
      </c>
      <c r="E553" s="73" t="s">
        <v>486</v>
      </c>
      <c r="F553" s="39" t="s">
        <v>44</v>
      </c>
      <c r="G553" s="73"/>
      <c r="H553" s="93">
        <f>H554</f>
        <v>1904</v>
      </c>
    </row>
    <row r="554" spans="1:8" ht="51">
      <c r="A554" s="115"/>
      <c r="B554" s="42" t="s">
        <v>259</v>
      </c>
      <c r="C554" s="56">
        <v>925</v>
      </c>
      <c r="D554" s="72" t="s">
        <v>467</v>
      </c>
      <c r="E554" s="73" t="s">
        <v>486</v>
      </c>
      <c r="F554" s="39" t="s">
        <v>173</v>
      </c>
      <c r="G554" s="73"/>
      <c r="H554" s="93">
        <f>H555</f>
        <v>1904</v>
      </c>
    </row>
    <row r="555" spans="1:8" ht="12.75">
      <c r="A555" s="115"/>
      <c r="B555" s="42" t="s">
        <v>434</v>
      </c>
      <c r="C555" s="56">
        <v>925</v>
      </c>
      <c r="D555" s="72" t="s">
        <v>467</v>
      </c>
      <c r="E555" s="73" t="s">
        <v>486</v>
      </c>
      <c r="F555" s="39" t="s">
        <v>173</v>
      </c>
      <c r="G555" s="73" t="s">
        <v>435</v>
      </c>
      <c r="H555" s="93">
        <v>1904</v>
      </c>
    </row>
    <row r="556" spans="1:8" s="11" customFormat="1" ht="12.75">
      <c r="A556" s="120"/>
      <c r="B556" s="141" t="s">
        <v>53</v>
      </c>
      <c r="C556" s="56">
        <v>925</v>
      </c>
      <c r="D556" s="52" t="s">
        <v>467</v>
      </c>
      <c r="E556" s="52" t="s">
        <v>513</v>
      </c>
      <c r="F556" s="55"/>
      <c r="G556" s="56"/>
      <c r="H556" s="98">
        <f>H557</f>
        <v>69158.59999999999</v>
      </c>
    </row>
    <row r="557" spans="1:8" s="11" customFormat="1" ht="12.75">
      <c r="A557" s="120"/>
      <c r="B557" s="141" t="s">
        <v>74</v>
      </c>
      <c r="C557" s="56">
        <v>925</v>
      </c>
      <c r="D557" s="52" t="s">
        <v>467</v>
      </c>
      <c r="E557" s="52" t="s">
        <v>513</v>
      </c>
      <c r="F557" s="55" t="s">
        <v>81</v>
      </c>
      <c r="G557" s="56"/>
      <c r="H557" s="93">
        <f>H561+H558</f>
        <v>69158.59999999999</v>
      </c>
    </row>
    <row r="558" spans="1:8" s="11" customFormat="1" ht="63.75">
      <c r="A558" s="120"/>
      <c r="B558" s="141" t="s">
        <v>180</v>
      </c>
      <c r="C558" s="56">
        <v>925</v>
      </c>
      <c r="D558" s="52" t="s">
        <v>467</v>
      </c>
      <c r="E558" s="52" t="s">
        <v>513</v>
      </c>
      <c r="F558" s="52" t="s">
        <v>323</v>
      </c>
      <c r="G558" s="52"/>
      <c r="H558" s="93">
        <f>H559</f>
        <v>866.9</v>
      </c>
    </row>
    <row r="559" spans="1:8" s="11" customFormat="1" ht="127.5">
      <c r="A559" s="120"/>
      <c r="B559" s="76" t="s">
        <v>29</v>
      </c>
      <c r="C559" s="56">
        <v>925</v>
      </c>
      <c r="D559" s="52" t="s">
        <v>467</v>
      </c>
      <c r="E559" s="52" t="s">
        <v>513</v>
      </c>
      <c r="F559" s="52" t="s">
        <v>324</v>
      </c>
      <c r="G559" s="52"/>
      <c r="H559" s="93">
        <f>H560</f>
        <v>866.9</v>
      </c>
    </row>
    <row r="560" spans="1:8" s="11" customFormat="1" ht="153">
      <c r="A560" s="120"/>
      <c r="B560" s="141" t="s">
        <v>276</v>
      </c>
      <c r="C560" s="56">
        <v>925</v>
      </c>
      <c r="D560" s="52" t="s">
        <v>467</v>
      </c>
      <c r="E560" s="52" t="s">
        <v>513</v>
      </c>
      <c r="F560" s="52" t="s">
        <v>324</v>
      </c>
      <c r="G560" s="52" t="s">
        <v>88</v>
      </c>
      <c r="H560" s="93">
        <v>866.9</v>
      </c>
    </row>
    <row r="561" spans="1:8" s="11" customFormat="1" ht="25.5">
      <c r="A561" s="120"/>
      <c r="B561" s="141" t="s">
        <v>550</v>
      </c>
      <c r="C561" s="56">
        <v>925</v>
      </c>
      <c r="D561" s="52" t="s">
        <v>467</v>
      </c>
      <c r="E561" s="52" t="s">
        <v>513</v>
      </c>
      <c r="F561" s="55" t="s">
        <v>548</v>
      </c>
      <c r="G561" s="56"/>
      <c r="H561" s="93">
        <f>H562</f>
        <v>68291.7</v>
      </c>
    </row>
    <row r="562" spans="1:8" s="11" customFormat="1" ht="89.25">
      <c r="A562" s="120"/>
      <c r="B562" s="141" t="s">
        <v>464</v>
      </c>
      <c r="C562" s="56">
        <v>925</v>
      </c>
      <c r="D562" s="52" t="s">
        <v>467</v>
      </c>
      <c r="E562" s="52" t="s">
        <v>513</v>
      </c>
      <c r="F562" s="55" t="s">
        <v>549</v>
      </c>
      <c r="G562" s="56"/>
      <c r="H562" s="93">
        <f>H563</f>
        <v>68291.7</v>
      </c>
    </row>
    <row r="563" spans="1:8" s="11" customFormat="1" ht="114.75">
      <c r="A563" s="120"/>
      <c r="B563" s="141" t="s">
        <v>172</v>
      </c>
      <c r="C563" s="56">
        <v>925</v>
      </c>
      <c r="D563" s="52" t="s">
        <v>467</v>
      </c>
      <c r="E563" s="52" t="s">
        <v>513</v>
      </c>
      <c r="F563" s="55" t="s">
        <v>549</v>
      </c>
      <c r="G563" s="56">
        <v>5</v>
      </c>
      <c r="H563" s="93">
        <v>68291.7</v>
      </c>
    </row>
    <row r="564" spans="1:8" s="10" customFormat="1" ht="12.75">
      <c r="A564" s="118" t="s">
        <v>566</v>
      </c>
      <c r="B564" s="68" t="s">
        <v>567</v>
      </c>
      <c r="C564" s="45">
        <v>926</v>
      </c>
      <c r="D564" s="46"/>
      <c r="E564" s="46"/>
      <c r="F564" s="46"/>
      <c r="G564" s="46"/>
      <c r="H564" s="96">
        <f>H565+H585+H634</f>
        <v>580840.3</v>
      </c>
    </row>
    <row r="565" spans="1:8" s="12" customFormat="1" ht="12.75">
      <c r="A565" s="111"/>
      <c r="B565" s="44" t="s">
        <v>112</v>
      </c>
      <c r="C565" s="52" t="s">
        <v>436</v>
      </c>
      <c r="D565" s="43" t="s">
        <v>502</v>
      </c>
      <c r="E565" s="43"/>
      <c r="F565" s="43"/>
      <c r="G565" s="43"/>
      <c r="H565" s="97">
        <f>H566+H575+H579</f>
        <v>246669</v>
      </c>
    </row>
    <row r="566" spans="1:8" s="12" customFormat="1" ht="12.75">
      <c r="A566" s="111"/>
      <c r="B566" s="44" t="s">
        <v>117</v>
      </c>
      <c r="C566" s="52" t="s">
        <v>436</v>
      </c>
      <c r="D566" s="43" t="s">
        <v>502</v>
      </c>
      <c r="E566" s="43" t="s">
        <v>490</v>
      </c>
      <c r="F566" s="43"/>
      <c r="G566" s="43"/>
      <c r="H566" s="97">
        <f>H567</f>
        <v>237653</v>
      </c>
    </row>
    <row r="567" spans="1:8" s="12" customFormat="1" ht="12.75">
      <c r="A567" s="111"/>
      <c r="B567" s="44" t="s">
        <v>121</v>
      </c>
      <c r="C567" s="52" t="s">
        <v>436</v>
      </c>
      <c r="D567" s="43" t="s">
        <v>502</v>
      </c>
      <c r="E567" s="43" t="s">
        <v>490</v>
      </c>
      <c r="F567" s="43" t="s">
        <v>122</v>
      </c>
      <c r="G567" s="43"/>
      <c r="H567" s="97">
        <f>H568</f>
        <v>237653</v>
      </c>
    </row>
    <row r="568" spans="1:8" s="12" customFormat="1" ht="25.5">
      <c r="A568" s="111"/>
      <c r="B568" s="44" t="s">
        <v>8</v>
      </c>
      <c r="C568" s="52" t="s">
        <v>436</v>
      </c>
      <c r="D568" s="43" t="s">
        <v>502</v>
      </c>
      <c r="E568" s="43" t="s">
        <v>490</v>
      </c>
      <c r="F568" s="43" t="s">
        <v>123</v>
      </c>
      <c r="G568" s="43"/>
      <c r="H568" s="97">
        <f>H569+H571+H573</f>
        <v>237653</v>
      </c>
    </row>
    <row r="569" spans="1:8" s="12" customFormat="1" ht="25.5">
      <c r="A569" s="111"/>
      <c r="B569" s="44" t="s">
        <v>643</v>
      </c>
      <c r="C569" s="52" t="s">
        <v>436</v>
      </c>
      <c r="D569" s="43" t="s">
        <v>502</v>
      </c>
      <c r="E569" s="43" t="s">
        <v>490</v>
      </c>
      <c r="F569" s="43" t="s">
        <v>71</v>
      </c>
      <c r="G569" s="43"/>
      <c r="H569" s="93">
        <f>H570</f>
        <v>232254</v>
      </c>
    </row>
    <row r="570" spans="1:8" s="12" customFormat="1" ht="38.25">
      <c r="A570" s="111"/>
      <c r="B570" s="141" t="s">
        <v>644</v>
      </c>
      <c r="C570" s="52" t="s">
        <v>436</v>
      </c>
      <c r="D570" s="43" t="s">
        <v>502</v>
      </c>
      <c r="E570" s="43" t="s">
        <v>490</v>
      </c>
      <c r="F570" s="43" t="s">
        <v>71</v>
      </c>
      <c r="G570" s="43" t="s">
        <v>679</v>
      </c>
      <c r="H570" s="93">
        <v>232254</v>
      </c>
    </row>
    <row r="571" spans="1:8" s="12" customFormat="1" ht="25.5">
      <c r="A571" s="111"/>
      <c r="B571" s="44" t="s">
        <v>645</v>
      </c>
      <c r="C571" s="52" t="s">
        <v>436</v>
      </c>
      <c r="D571" s="43" t="s">
        <v>502</v>
      </c>
      <c r="E571" s="43" t="s">
        <v>490</v>
      </c>
      <c r="F571" s="43" t="s">
        <v>72</v>
      </c>
      <c r="G571" s="43"/>
      <c r="H571" s="93">
        <f>H572</f>
        <v>340</v>
      </c>
    </row>
    <row r="572" spans="1:8" s="12" customFormat="1" ht="38.25">
      <c r="A572" s="111"/>
      <c r="B572" s="141" t="s">
        <v>644</v>
      </c>
      <c r="C572" s="52" t="s">
        <v>436</v>
      </c>
      <c r="D572" s="43" t="s">
        <v>502</v>
      </c>
      <c r="E572" s="43" t="s">
        <v>490</v>
      </c>
      <c r="F572" s="43" t="s">
        <v>72</v>
      </c>
      <c r="G572" s="43" t="s">
        <v>679</v>
      </c>
      <c r="H572" s="93">
        <v>340</v>
      </c>
    </row>
    <row r="573" spans="1:8" s="12" customFormat="1" ht="25.5">
      <c r="A573" s="111"/>
      <c r="B573" s="44" t="s">
        <v>160</v>
      </c>
      <c r="C573" s="52" t="s">
        <v>436</v>
      </c>
      <c r="D573" s="43" t="s">
        <v>502</v>
      </c>
      <c r="E573" s="43" t="s">
        <v>490</v>
      </c>
      <c r="F573" s="43" t="s">
        <v>159</v>
      </c>
      <c r="G573" s="43"/>
      <c r="H573" s="93">
        <f>H574</f>
        <v>5059</v>
      </c>
    </row>
    <row r="574" spans="1:8" s="12" customFormat="1" ht="38.25">
      <c r="A574" s="111"/>
      <c r="B574" s="141" t="s">
        <v>644</v>
      </c>
      <c r="C574" s="52" t="s">
        <v>436</v>
      </c>
      <c r="D574" s="43" t="s">
        <v>502</v>
      </c>
      <c r="E574" s="43" t="s">
        <v>490</v>
      </c>
      <c r="F574" s="43" t="s">
        <v>159</v>
      </c>
      <c r="G574" s="43" t="s">
        <v>679</v>
      </c>
      <c r="H574" s="93">
        <v>5059</v>
      </c>
    </row>
    <row r="575" spans="1:8" s="12" customFormat="1" ht="12.75">
      <c r="A575" s="111"/>
      <c r="B575" s="76" t="s">
        <v>525</v>
      </c>
      <c r="C575" s="52" t="s">
        <v>436</v>
      </c>
      <c r="D575" s="43" t="s">
        <v>502</v>
      </c>
      <c r="E575" s="43" t="s">
        <v>502</v>
      </c>
      <c r="F575" s="43"/>
      <c r="G575" s="43"/>
      <c r="H575" s="93">
        <f>H576</f>
        <v>595</v>
      </c>
    </row>
    <row r="576" spans="1:8" s="12" customFormat="1" ht="12.75">
      <c r="A576" s="111"/>
      <c r="B576" s="137" t="s">
        <v>43</v>
      </c>
      <c r="C576" s="52" t="s">
        <v>436</v>
      </c>
      <c r="D576" s="43" t="s">
        <v>502</v>
      </c>
      <c r="E576" s="43" t="s">
        <v>502</v>
      </c>
      <c r="F576" s="43" t="s">
        <v>44</v>
      </c>
      <c r="G576" s="43"/>
      <c r="H576" s="93">
        <f>H577</f>
        <v>595</v>
      </c>
    </row>
    <row r="577" spans="1:8" s="12" customFormat="1" ht="63.75">
      <c r="A577" s="111"/>
      <c r="B577" s="141" t="s">
        <v>526</v>
      </c>
      <c r="C577" s="52" t="s">
        <v>436</v>
      </c>
      <c r="D577" s="43" t="s">
        <v>502</v>
      </c>
      <c r="E577" s="43" t="s">
        <v>502</v>
      </c>
      <c r="F577" s="43" t="s">
        <v>161</v>
      </c>
      <c r="G577" s="43"/>
      <c r="H577" s="93">
        <f>H578</f>
        <v>595</v>
      </c>
    </row>
    <row r="578" spans="1:8" s="12" customFormat="1" ht="25.5">
      <c r="A578" s="111"/>
      <c r="B578" s="76" t="s">
        <v>193</v>
      </c>
      <c r="C578" s="52" t="s">
        <v>436</v>
      </c>
      <c r="D578" s="43" t="s">
        <v>502</v>
      </c>
      <c r="E578" s="43" t="s">
        <v>502</v>
      </c>
      <c r="F578" s="43" t="s">
        <v>161</v>
      </c>
      <c r="G578" s="43" t="s">
        <v>10</v>
      </c>
      <c r="H578" s="93">
        <v>595</v>
      </c>
    </row>
    <row r="579" spans="1:8" s="10" customFormat="1" ht="12.75">
      <c r="A579" s="115"/>
      <c r="B579" s="141" t="s">
        <v>140</v>
      </c>
      <c r="C579" s="61" t="s">
        <v>436</v>
      </c>
      <c r="D579" s="50" t="s">
        <v>502</v>
      </c>
      <c r="E579" s="50" t="s">
        <v>489</v>
      </c>
      <c r="F579" s="50"/>
      <c r="G579" s="50"/>
      <c r="H579" s="95">
        <f>SUM(H580)</f>
        <v>8421</v>
      </c>
    </row>
    <row r="580" spans="1:8" ht="12.75">
      <c r="A580" s="115"/>
      <c r="B580" s="137" t="s">
        <v>43</v>
      </c>
      <c r="C580" s="61" t="s">
        <v>436</v>
      </c>
      <c r="D580" s="50" t="s">
        <v>502</v>
      </c>
      <c r="E580" s="50" t="s">
        <v>489</v>
      </c>
      <c r="F580" s="40" t="s">
        <v>44</v>
      </c>
      <c r="G580" s="50"/>
      <c r="H580" s="95">
        <f>H581+H583</f>
        <v>8421</v>
      </c>
    </row>
    <row r="581" spans="1:8" s="13" customFormat="1" ht="38.25">
      <c r="A581" s="112"/>
      <c r="B581" s="76" t="s">
        <v>331</v>
      </c>
      <c r="C581" s="61" t="s">
        <v>436</v>
      </c>
      <c r="D581" s="50" t="s">
        <v>502</v>
      </c>
      <c r="E581" s="50" t="s">
        <v>489</v>
      </c>
      <c r="F581" s="75" t="s">
        <v>582</v>
      </c>
      <c r="G581" s="75"/>
      <c r="H581" s="93">
        <f>H582</f>
        <v>1641</v>
      </c>
    </row>
    <row r="582" spans="1:8" s="13" customFormat="1" ht="15.75">
      <c r="A582" s="112"/>
      <c r="B582" s="76" t="s">
        <v>291</v>
      </c>
      <c r="C582" s="61" t="s">
        <v>436</v>
      </c>
      <c r="D582" s="50" t="s">
        <v>502</v>
      </c>
      <c r="E582" s="50" t="s">
        <v>489</v>
      </c>
      <c r="F582" s="75" t="s">
        <v>582</v>
      </c>
      <c r="G582" s="75" t="s">
        <v>300</v>
      </c>
      <c r="H582" s="93">
        <v>1641</v>
      </c>
    </row>
    <row r="583" spans="1:8" s="13" customFormat="1" ht="63.75">
      <c r="A583" s="112"/>
      <c r="B583" s="76" t="s">
        <v>247</v>
      </c>
      <c r="C583" s="61" t="s">
        <v>436</v>
      </c>
      <c r="D583" s="50" t="s">
        <v>502</v>
      </c>
      <c r="E583" s="50" t="s">
        <v>489</v>
      </c>
      <c r="F583" s="75" t="s">
        <v>248</v>
      </c>
      <c r="G583" s="75"/>
      <c r="H583" s="93">
        <f>H584</f>
        <v>6780</v>
      </c>
    </row>
    <row r="584" spans="1:8" s="13" customFormat="1" ht="15.75">
      <c r="A584" s="112"/>
      <c r="B584" s="76" t="s">
        <v>291</v>
      </c>
      <c r="C584" s="61" t="s">
        <v>436</v>
      </c>
      <c r="D584" s="50" t="s">
        <v>502</v>
      </c>
      <c r="E584" s="50" t="s">
        <v>489</v>
      </c>
      <c r="F584" s="75" t="s">
        <v>248</v>
      </c>
      <c r="G584" s="75" t="s">
        <v>300</v>
      </c>
      <c r="H584" s="93">
        <v>6780</v>
      </c>
    </row>
    <row r="585" spans="1:8" s="13" customFormat="1" ht="15.75">
      <c r="A585" s="127"/>
      <c r="B585" s="142" t="s">
        <v>635</v>
      </c>
      <c r="C585" s="52" t="s">
        <v>436</v>
      </c>
      <c r="D585" s="43" t="s">
        <v>501</v>
      </c>
      <c r="E585" s="43"/>
      <c r="F585" s="43"/>
      <c r="G585" s="43"/>
      <c r="H585" s="97">
        <f>H586+H618</f>
        <v>333178.8</v>
      </c>
    </row>
    <row r="586" spans="1:8" s="13" customFormat="1" ht="15.75">
      <c r="A586" s="127"/>
      <c r="B586" s="44" t="s">
        <v>446</v>
      </c>
      <c r="C586" s="52" t="s">
        <v>436</v>
      </c>
      <c r="D586" s="43" t="s">
        <v>501</v>
      </c>
      <c r="E586" s="43" t="s">
        <v>600</v>
      </c>
      <c r="F586" s="43"/>
      <c r="G586" s="43"/>
      <c r="H586" s="97">
        <f>H587+H595+H603+H609</f>
        <v>284861</v>
      </c>
    </row>
    <row r="587" spans="1:8" s="13" customFormat="1" ht="25.5">
      <c r="A587" s="127"/>
      <c r="B587" s="44" t="s">
        <v>612</v>
      </c>
      <c r="C587" s="52" t="s">
        <v>436</v>
      </c>
      <c r="D587" s="43" t="s">
        <v>501</v>
      </c>
      <c r="E587" s="43" t="s">
        <v>600</v>
      </c>
      <c r="F587" s="50" t="s">
        <v>447</v>
      </c>
      <c r="G587" s="43"/>
      <c r="H587" s="97">
        <f>H588</f>
        <v>58682</v>
      </c>
    </row>
    <row r="588" spans="1:8" s="13" customFormat="1" ht="25.5">
      <c r="A588" s="127"/>
      <c r="B588" s="44" t="s">
        <v>8</v>
      </c>
      <c r="C588" s="52" t="s">
        <v>436</v>
      </c>
      <c r="D588" s="43" t="s">
        <v>501</v>
      </c>
      <c r="E588" s="43" t="s">
        <v>600</v>
      </c>
      <c r="F588" s="43" t="s">
        <v>448</v>
      </c>
      <c r="G588" s="43"/>
      <c r="H588" s="97">
        <f>H589+H591+H593</f>
        <v>58682</v>
      </c>
    </row>
    <row r="589" spans="1:8" s="13" customFormat="1" ht="25.5">
      <c r="A589" s="127"/>
      <c r="B589" s="44" t="s">
        <v>643</v>
      </c>
      <c r="C589" s="52" t="s">
        <v>436</v>
      </c>
      <c r="D589" s="43" t="s">
        <v>501</v>
      </c>
      <c r="E589" s="43" t="s">
        <v>600</v>
      </c>
      <c r="F589" s="43" t="s">
        <v>613</v>
      </c>
      <c r="G589" s="43"/>
      <c r="H589" s="93">
        <f>H590</f>
        <v>57170</v>
      </c>
    </row>
    <row r="590" spans="1:8" s="13" customFormat="1" ht="38.25">
      <c r="A590" s="127"/>
      <c r="B590" s="44" t="s">
        <v>644</v>
      </c>
      <c r="C590" s="52" t="s">
        <v>436</v>
      </c>
      <c r="D590" s="43" t="s">
        <v>501</v>
      </c>
      <c r="E590" s="43" t="s">
        <v>600</v>
      </c>
      <c r="F590" s="43" t="s">
        <v>613</v>
      </c>
      <c r="G590" s="43" t="s">
        <v>679</v>
      </c>
      <c r="H590" s="97">
        <v>57170</v>
      </c>
    </row>
    <row r="591" spans="1:8" s="13" customFormat="1" ht="25.5">
      <c r="A591" s="128"/>
      <c r="B591" s="44" t="s">
        <v>645</v>
      </c>
      <c r="C591" s="52" t="s">
        <v>436</v>
      </c>
      <c r="D591" s="43" t="s">
        <v>501</v>
      </c>
      <c r="E591" s="43" t="s">
        <v>600</v>
      </c>
      <c r="F591" s="43" t="s">
        <v>614</v>
      </c>
      <c r="G591" s="43"/>
      <c r="H591" s="93">
        <f>H592</f>
        <v>201</v>
      </c>
    </row>
    <row r="592" spans="1:8" s="13" customFormat="1" ht="38.25">
      <c r="A592" s="128"/>
      <c r="B592" s="44" t="s">
        <v>644</v>
      </c>
      <c r="C592" s="52" t="s">
        <v>436</v>
      </c>
      <c r="D592" s="43" t="s">
        <v>501</v>
      </c>
      <c r="E592" s="43" t="s">
        <v>600</v>
      </c>
      <c r="F592" s="43" t="s">
        <v>614</v>
      </c>
      <c r="G592" s="43" t="s">
        <v>679</v>
      </c>
      <c r="H592" s="93">
        <v>201</v>
      </c>
    </row>
    <row r="593" spans="1:8" s="13" customFormat="1" ht="25.5">
      <c r="A593" s="128"/>
      <c r="B593" s="44" t="s">
        <v>160</v>
      </c>
      <c r="C593" s="52" t="s">
        <v>436</v>
      </c>
      <c r="D593" s="43" t="s">
        <v>501</v>
      </c>
      <c r="E593" s="43" t="s">
        <v>600</v>
      </c>
      <c r="F593" s="43" t="s">
        <v>615</v>
      </c>
      <c r="G593" s="43"/>
      <c r="H593" s="93">
        <f>H594</f>
        <v>1311</v>
      </c>
    </row>
    <row r="594" spans="1:8" s="13" customFormat="1" ht="38.25">
      <c r="A594" s="128"/>
      <c r="B594" s="44" t="s">
        <v>644</v>
      </c>
      <c r="C594" s="52" t="s">
        <v>436</v>
      </c>
      <c r="D594" s="43" t="s">
        <v>501</v>
      </c>
      <c r="E594" s="43" t="s">
        <v>600</v>
      </c>
      <c r="F594" s="43" t="s">
        <v>615</v>
      </c>
      <c r="G594" s="43" t="s">
        <v>679</v>
      </c>
      <c r="H594" s="93">
        <v>1311</v>
      </c>
    </row>
    <row r="595" spans="1:8" s="13" customFormat="1" ht="15.75">
      <c r="A595" s="128"/>
      <c r="B595" s="44" t="s">
        <v>449</v>
      </c>
      <c r="C595" s="61" t="s">
        <v>436</v>
      </c>
      <c r="D595" s="50" t="s">
        <v>501</v>
      </c>
      <c r="E595" s="50" t="s">
        <v>600</v>
      </c>
      <c r="F595" s="50" t="s">
        <v>450</v>
      </c>
      <c r="G595" s="50"/>
      <c r="H595" s="97">
        <f>H596</f>
        <v>79484</v>
      </c>
    </row>
    <row r="596" spans="1:8" s="13" customFormat="1" ht="25.5">
      <c r="A596" s="128"/>
      <c r="B596" s="44" t="s">
        <v>8</v>
      </c>
      <c r="C596" s="52" t="s">
        <v>436</v>
      </c>
      <c r="D596" s="50" t="s">
        <v>501</v>
      </c>
      <c r="E596" s="50" t="s">
        <v>600</v>
      </c>
      <c r="F596" s="43" t="s">
        <v>451</v>
      </c>
      <c r="G596" s="43"/>
      <c r="H596" s="97">
        <f>H597+H599+H601</f>
        <v>79484</v>
      </c>
    </row>
    <row r="597" spans="1:8" s="13" customFormat="1" ht="25.5">
      <c r="A597" s="128"/>
      <c r="B597" s="44" t="s">
        <v>643</v>
      </c>
      <c r="C597" s="52" t="s">
        <v>436</v>
      </c>
      <c r="D597" s="50" t="s">
        <v>501</v>
      </c>
      <c r="E597" s="50" t="s">
        <v>600</v>
      </c>
      <c r="F597" s="43" t="s">
        <v>616</v>
      </c>
      <c r="G597" s="43"/>
      <c r="H597" s="93">
        <f>H598</f>
        <v>76378</v>
      </c>
    </row>
    <row r="598" spans="1:8" s="13" customFormat="1" ht="38.25">
      <c r="A598" s="128"/>
      <c r="B598" s="44" t="s">
        <v>644</v>
      </c>
      <c r="C598" s="52" t="s">
        <v>436</v>
      </c>
      <c r="D598" s="50" t="s">
        <v>501</v>
      </c>
      <c r="E598" s="50" t="s">
        <v>600</v>
      </c>
      <c r="F598" s="43" t="s">
        <v>616</v>
      </c>
      <c r="G598" s="43" t="s">
        <v>679</v>
      </c>
      <c r="H598" s="97">
        <v>76378</v>
      </c>
    </row>
    <row r="599" spans="1:8" s="13" customFormat="1" ht="25.5">
      <c r="A599" s="129"/>
      <c r="B599" s="44" t="s">
        <v>645</v>
      </c>
      <c r="C599" s="52" t="s">
        <v>436</v>
      </c>
      <c r="D599" s="50" t="s">
        <v>501</v>
      </c>
      <c r="E599" s="50" t="s">
        <v>600</v>
      </c>
      <c r="F599" s="43" t="s">
        <v>617</v>
      </c>
      <c r="G599" s="43"/>
      <c r="H599" s="93">
        <f>H600</f>
        <v>1568</v>
      </c>
    </row>
    <row r="600" spans="1:8" s="13" customFormat="1" ht="38.25">
      <c r="A600" s="128"/>
      <c r="B600" s="44" t="s">
        <v>644</v>
      </c>
      <c r="C600" s="52" t="s">
        <v>436</v>
      </c>
      <c r="D600" s="50" t="s">
        <v>501</v>
      </c>
      <c r="E600" s="50" t="s">
        <v>600</v>
      </c>
      <c r="F600" s="43" t="s">
        <v>617</v>
      </c>
      <c r="G600" s="43" t="s">
        <v>679</v>
      </c>
      <c r="H600" s="97">
        <v>1568</v>
      </c>
    </row>
    <row r="601" spans="1:8" s="13" customFormat="1" ht="25.5">
      <c r="A601" s="128"/>
      <c r="B601" s="44" t="s">
        <v>160</v>
      </c>
      <c r="C601" s="52" t="s">
        <v>436</v>
      </c>
      <c r="D601" s="50" t="s">
        <v>501</v>
      </c>
      <c r="E601" s="50" t="s">
        <v>600</v>
      </c>
      <c r="F601" s="43" t="s">
        <v>618</v>
      </c>
      <c r="G601" s="43"/>
      <c r="H601" s="93">
        <f>H602</f>
        <v>1538</v>
      </c>
    </row>
    <row r="602" spans="1:8" s="13" customFormat="1" ht="38.25">
      <c r="A602" s="128"/>
      <c r="B602" s="44" t="s">
        <v>644</v>
      </c>
      <c r="C602" s="52" t="s">
        <v>436</v>
      </c>
      <c r="D602" s="50" t="s">
        <v>501</v>
      </c>
      <c r="E602" s="50" t="s">
        <v>600</v>
      </c>
      <c r="F602" s="43" t="s">
        <v>618</v>
      </c>
      <c r="G602" s="43" t="s">
        <v>679</v>
      </c>
      <c r="H602" s="93">
        <v>1538</v>
      </c>
    </row>
    <row r="603" spans="1:8" s="13" customFormat="1" ht="25.5">
      <c r="A603" s="128"/>
      <c r="B603" s="44" t="s">
        <v>454</v>
      </c>
      <c r="C603" s="52" t="s">
        <v>436</v>
      </c>
      <c r="D603" s="43" t="s">
        <v>501</v>
      </c>
      <c r="E603" s="43" t="s">
        <v>600</v>
      </c>
      <c r="F603" s="43" t="s">
        <v>455</v>
      </c>
      <c r="G603" s="43"/>
      <c r="H603" s="97">
        <f>H604</f>
        <v>130202</v>
      </c>
    </row>
    <row r="604" spans="1:8" s="13" customFormat="1" ht="25.5">
      <c r="A604" s="128"/>
      <c r="B604" s="44" t="s">
        <v>8</v>
      </c>
      <c r="C604" s="52" t="s">
        <v>436</v>
      </c>
      <c r="D604" s="43" t="s">
        <v>501</v>
      </c>
      <c r="E604" s="43" t="s">
        <v>600</v>
      </c>
      <c r="F604" s="43" t="s">
        <v>456</v>
      </c>
      <c r="G604" s="43"/>
      <c r="H604" s="97">
        <f>H605+H607</f>
        <v>130202</v>
      </c>
    </row>
    <row r="605" spans="1:8" s="13" customFormat="1" ht="25.5">
      <c r="A605" s="128"/>
      <c r="B605" s="44" t="s">
        <v>643</v>
      </c>
      <c r="C605" s="52" t="s">
        <v>436</v>
      </c>
      <c r="D605" s="43" t="s">
        <v>501</v>
      </c>
      <c r="E605" s="43" t="s">
        <v>600</v>
      </c>
      <c r="F605" s="43" t="s">
        <v>619</v>
      </c>
      <c r="G605" s="43"/>
      <c r="H605" s="93">
        <f>H606</f>
        <v>129877</v>
      </c>
    </row>
    <row r="606" spans="1:8" s="13" customFormat="1" ht="38.25">
      <c r="A606" s="128"/>
      <c r="B606" s="44" t="s">
        <v>644</v>
      </c>
      <c r="C606" s="52" t="s">
        <v>436</v>
      </c>
      <c r="D606" s="43" t="s">
        <v>501</v>
      </c>
      <c r="E606" s="43" t="s">
        <v>600</v>
      </c>
      <c r="F606" s="43" t="s">
        <v>619</v>
      </c>
      <c r="G606" s="43" t="s">
        <v>679</v>
      </c>
      <c r="H606" s="97">
        <v>129877</v>
      </c>
    </row>
    <row r="607" spans="1:8" s="13" customFormat="1" ht="25.5">
      <c r="A607" s="128"/>
      <c r="B607" s="44" t="s">
        <v>645</v>
      </c>
      <c r="C607" s="52" t="s">
        <v>436</v>
      </c>
      <c r="D607" s="43" t="s">
        <v>501</v>
      </c>
      <c r="E607" s="43" t="s">
        <v>600</v>
      </c>
      <c r="F607" s="43" t="s">
        <v>620</v>
      </c>
      <c r="G607" s="43"/>
      <c r="H607" s="93">
        <f>H608</f>
        <v>325</v>
      </c>
    </row>
    <row r="608" spans="1:8" s="13" customFormat="1" ht="38.25">
      <c r="A608" s="128"/>
      <c r="B608" s="44" t="s">
        <v>644</v>
      </c>
      <c r="C608" s="52" t="s">
        <v>436</v>
      </c>
      <c r="D608" s="43" t="s">
        <v>501</v>
      </c>
      <c r="E608" s="43" t="s">
        <v>600</v>
      </c>
      <c r="F608" s="43" t="s">
        <v>620</v>
      </c>
      <c r="G608" s="43" t="s">
        <v>679</v>
      </c>
      <c r="H608" s="97">
        <v>325</v>
      </c>
    </row>
    <row r="609" spans="1:8" s="13" customFormat="1" ht="15.75">
      <c r="A609" s="128"/>
      <c r="B609" s="138" t="s">
        <v>43</v>
      </c>
      <c r="C609" s="39">
        <v>926</v>
      </c>
      <c r="D609" s="40" t="s">
        <v>501</v>
      </c>
      <c r="E609" s="50" t="s">
        <v>600</v>
      </c>
      <c r="F609" s="40" t="s">
        <v>44</v>
      </c>
      <c r="G609" s="50"/>
      <c r="H609" s="95">
        <f>H610+H612+H614+H616</f>
        <v>16493</v>
      </c>
    </row>
    <row r="610" spans="1:8" s="13" customFormat="1" ht="51">
      <c r="A610" s="128"/>
      <c r="B610" s="42" t="s">
        <v>640</v>
      </c>
      <c r="C610" s="39">
        <v>926</v>
      </c>
      <c r="D610" s="40" t="s">
        <v>501</v>
      </c>
      <c r="E610" s="50" t="s">
        <v>600</v>
      </c>
      <c r="F610" s="61" t="s">
        <v>639</v>
      </c>
      <c r="G610" s="50"/>
      <c r="H610" s="93">
        <f>H611</f>
        <v>337</v>
      </c>
    </row>
    <row r="611" spans="1:8" s="13" customFormat="1" ht="15.75">
      <c r="A611" s="128"/>
      <c r="B611" s="53" t="s">
        <v>458</v>
      </c>
      <c r="C611" s="39">
        <v>926</v>
      </c>
      <c r="D611" s="40" t="s">
        <v>501</v>
      </c>
      <c r="E611" s="50" t="s">
        <v>600</v>
      </c>
      <c r="F611" s="61" t="s">
        <v>639</v>
      </c>
      <c r="G611" s="50" t="s">
        <v>459</v>
      </c>
      <c r="H611" s="95">
        <v>337</v>
      </c>
    </row>
    <row r="612" spans="1:8" s="13" customFormat="1" ht="51">
      <c r="A612" s="128"/>
      <c r="B612" s="42" t="s">
        <v>604</v>
      </c>
      <c r="C612" s="39">
        <v>926</v>
      </c>
      <c r="D612" s="40" t="s">
        <v>501</v>
      </c>
      <c r="E612" s="50" t="s">
        <v>600</v>
      </c>
      <c r="F612" s="61" t="s">
        <v>461</v>
      </c>
      <c r="G612" s="50"/>
      <c r="H612" s="93">
        <f>H613</f>
        <v>2766</v>
      </c>
    </row>
    <row r="613" spans="1:8" s="13" customFormat="1" ht="15.75">
      <c r="A613" s="128"/>
      <c r="B613" s="53" t="s">
        <v>458</v>
      </c>
      <c r="C613" s="39">
        <v>926</v>
      </c>
      <c r="D613" s="40" t="s">
        <v>501</v>
      </c>
      <c r="E613" s="50" t="s">
        <v>600</v>
      </c>
      <c r="F613" s="61" t="s">
        <v>461</v>
      </c>
      <c r="G613" s="50" t="s">
        <v>459</v>
      </c>
      <c r="H613" s="93">
        <v>2766</v>
      </c>
    </row>
    <row r="614" spans="1:8" s="13" customFormat="1" ht="89.25">
      <c r="A614" s="128"/>
      <c r="B614" s="53" t="s">
        <v>650</v>
      </c>
      <c r="C614" s="39">
        <v>926</v>
      </c>
      <c r="D614" s="40" t="s">
        <v>501</v>
      </c>
      <c r="E614" s="50" t="s">
        <v>600</v>
      </c>
      <c r="F614" s="61" t="s">
        <v>651</v>
      </c>
      <c r="G614" s="50"/>
      <c r="H614" s="93">
        <f>H615</f>
        <v>6560</v>
      </c>
    </row>
    <row r="615" spans="1:8" s="13" customFormat="1" ht="15.75">
      <c r="A615" s="128"/>
      <c r="B615" s="53" t="s">
        <v>458</v>
      </c>
      <c r="C615" s="39">
        <v>926</v>
      </c>
      <c r="D615" s="40" t="s">
        <v>501</v>
      </c>
      <c r="E615" s="50" t="s">
        <v>600</v>
      </c>
      <c r="F615" s="61" t="s">
        <v>651</v>
      </c>
      <c r="G615" s="50" t="s">
        <v>459</v>
      </c>
      <c r="H615" s="93">
        <v>6560</v>
      </c>
    </row>
    <row r="616" spans="1:8" s="13" customFormat="1" ht="63.75">
      <c r="A616" s="128"/>
      <c r="B616" s="53" t="s">
        <v>621</v>
      </c>
      <c r="C616" s="39">
        <v>926</v>
      </c>
      <c r="D616" s="40" t="s">
        <v>501</v>
      </c>
      <c r="E616" s="50" t="s">
        <v>600</v>
      </c>
      <c r="F616" s="61" t="s">
        <v>248</v>
      </c>
      <c r="G616" s="50"/>
      <c r="H616" s="93">
        <f>H617</f>
        <v>6830</v>
      </c>
    </row>
    <row r="617" spans="1:8" s="13" customFormat="1" ht="15.75">
      <c r="A617" s="128"/>
      <c r="B617" s="53" t="s">
        <v>458</v>
      </c>
      <c r="C617" s="39">
        <v>926</v>
      </c>
      <c r="D617" s="40" t="s">
        <v>501</v>
      </c>
      <c r="E617" s="50" t="s">
        <v>600</v>
      </c>
      <c r="F617" s="61" t="s">
        <v>248</v>
      </c>
      <c r="G617" s="50" t="s">
        <v>459</v>
      </c>
      <c r="H617" s="93">
        <v>6830</v>
      </c>
    </row>
    <row r="618" spans="1:8" s="13" customFormat="1" ht="25.5">
      <c r="A618" s="112"/>
      <c r="B618" s="53" t="s">
        <v>636</v>
      </c>
      <c r="C618" s="52" t="s">
        <v>436</v>
      </c>
      <c r="D618" s="43" t="s">
        <v>501</v>
      </c>
      <c r="E618" s="43" t="s">
        <v>513</v>
      </c>
      <c r="F618" s="43"/>
      <c r="G618" s="43"/>
      <c r="H618" s="97">
        <f>H619+H622+H628</f>
        <v>48317.8</v>
      </c>
    </row>
    <row r="619" spans="1:8" s="13" customFormat="1" ht="51">
      <c r="A619" s="115"/>
      <c r="B619" s="41" t="s">
        <v>680</v>
      </c>
      <c r="C619" s="52" t="s">
        <v>436</v>
      </c>
      <c r="D619" s="43" t="s">
        <v>501</v>
      </c>
      <c r="E619" s="43" t="s">
        <v>513</v>
      </c>
      <c r="F619" s="40" t="s">
        <v>681</v>
      </c>
      <c r="G619" s="40"/>
      <c r="H619" s="93">
        <f>H620</f>
        <v>14606</v>
      </c>
    </row>
    <row r="620" spans="1:8" s="13" customFormat="1" ht="15.75">
      <c r="A620" s="115"/>
      <c r="B620" s="41" t="s">
        <v>302</v>
      </c>
      <c r="C620" s="52" t="s">
        <v>436</v>
      </c>
      <c r="D620" s="43" t="s">
        <v>501</v>
      </c>
      <c r="E620" s="43" t="s">
        <v>513</v>
      </c>
      <c r="F620" s="40" t="s">
        <v>303</v>
      </c>
      <c r="G620" s="40"/>
      <c r="H620" s="93">
        <f>H621</f>
        <v>14606</v>
      </c>
    </row>
    <row r="621" spans="1:8" s="13" customFormat="1" ht="25.5">
      <c r="A621" s="115"/>
      <c r="B621" s="42" t="s">
        <v>669</v>
      </c>
      <c r="C621" s="52" t="s">
        <v>436</v>
      </c>
      <c r="D621" s="43" t="s">
        <v>501</v>
      </c>
      <c r="E621" s="43" t="s">
        <v>513</v>
      </c>
      <c r="F621" s="40" t="s">
        <v>303</v>
      </c>
      <c r="G621" s="40" t="s">
        <v>670</v>
      </c>
      <c r="H621" s="93">
        <v>14606</v>
      </c>
    </row>
    <row r="622" spans="1:8" s="13" customFormat="1" ht="15.75">
      <c r="A622" s="128"/>
      <c r="B622" s="147" t="s">
        <v>214</v>
      </c>
      <c r="C622" s="52" t="s">
        <v>436</v>
      </c>
      <c r="D622" s="43" t="s">
        <v>501</v>
      </c>
      <c r="E622" s="43" t="s">
        <v>513</v>
      </c>
      <c r="F622" s="43" t="s">
        <v>457</v>
      </c>
      <c r="G622" s="50"/>
      <c r="H622" s="95">
        <f>H623</f>
        <v>6298.8</v>
      </c>
    </row>
    <row r="623" spans="1:8" s="13" customFormat="1" ht="25.5">
      <c r="A623" s="127"/>
      <c r="B623" s="44" t="s">
        <v>200</v>
      </c>
      <c r="C623" s="52" t="s">
        <v>436</v>
      </c>
      <c r="D623" s="43" t="s">
        <v>501</v>
      </c>
      <c r="E623" s="43" t="s">
        <v>513</v>
      </c>
      <c r="F623" s="50" t="s">
        <v>460</v>
      </c>
      <c r="G623" s="50"/>
      <c r="H623" s="95">
        <f>H624+H626</f>
        <v>6298.8</v>
      </c>
    </row>
    <row r="624" spans="1:8" s="13" customFormat="1" ht="25.5">
      <c r="A624" s="128"/>
      <c r="B624" s="53" t="s">
        <v>622</v>
      </c>
      <c r="C624" s="61" t="s">
        <v>436</v>
      </c>
      <c r="D624" s="50" t="s">
        <v>501</v>
      </c>
      <c r="E624" s="50" t="s">
        <v>513</v>
      </c>
      <c r="F624" s="50" t="s">
        <v>68</v>
      </c>
      <c r="G624" s="50"/>
      <c r="H624" s="95">
        <f>H625</f>
        <v>3916</v>
      </c>
    </row>
    <row r="625" spans="1:8" s="13" customFormat="1" ht="15.75">
      <c r="A625" s="128"/>
      <c r="B625" s="53" t="s">
        <v>415</v>
      </c>
      <c r="C625" s="61" t="s">
        <v>436</v>
      </c>
      <c r="D625" s="50" t="s">
        <v>501</v>
      </c>
      <c r="E625" s="50" t="s">
        <v>513</v>
      </c>
      <c r="F625" s="50" t="s">
        <v>68</v>
      </c>
      <c r="G625" s="50" t="s">
        <v>306</v>
      </c>
      <c r="H625" s="97">
        <v>3916</v>
      </c>
    </row>
    <row r="626" spans="1:8" s="13" customFormat="1" ht="25.5">
      <c r="A626" s="128"/>
      <c r="B626" s="53" t="s">
        <v>584</v>
      </c>
      <c r="C626" s="61" t="s">
        <v>436</v>
      </c>
      <c r="D626" s="50" t="s">
        <v>501</v>
      </c>
      <c r="E626" s="50" t="s">
        <v>513</v>
      </c>
      <c r="F626" s="50" t="s">
        <v>399</v>
      </c>
      <c r="G626" s="50"/>
      <c r="H626" s="95">
        <f>H627</f>
        <v>2382.8</v>
      </c>
    </row>
    <row r="627" spans="1:8" s="13" customFormat="1" ht="15.75">
      <c r="A627" s="128"/>
      <c r="B627" s="53" t="s">
        <v>415</v>
      </c>
      <c r="C627" s="61" t="s">
        <v>436</v>
      </c>
      <c r="D627" s="50" t="s">
        <v>501</v>
      </c>
      <c r="E627" s="50" t="s">
        <v>513</v>
      </c>
      <c r="F627" s="50" t="s">
        <v>399</v>
      </c>
      <c r="G627" s="50" t="s">
        <v>306</v>
      </c>
      <c r="H627" s="93">
        <v>2382.8</v>
      </c>
    </row>
    <row r="628" spans="1:8" s="13" customFormat="1" ht="76.5">
      <c r="A628" s="128"/>
      <c r="B628" s="44" t="s">
        <v>45</v>
      </c>
      <c r="C628" s="61" t="s">
        <v>436</v>
      </c>
      <c r="D628" s="50" t="s">
        <v>501</v>
      </c>
      <c r="E628" s="43" t="s">
        <v>513</v>
      </c>
      <c r="F628" s="50" t="s">
        <v>46</v>
      </c>
      <c r="G628" s="50"/>
      <c r="H628" s="95">
        <f>H629</f>
        <v>27413</v>
      </c>
    </row>
    <row r="629" spans="1:8" s="13" customFormat="1" ht="25.5">
      <c r="A629" s="128"/>
      <c r="B629" s="44" t="s">
        <v>8</v>
      </c>
      <c r="C629" s="52" t="s">
        <v>436</v>
      </c>
      <c r="D629" s="50" t="s">
        <v>501</v>
      </c>
      <c r="E629" s="43" t="s">
        <v>513</v>
      </c>
      <c r="F629" s="43" t="s">
        <v>47</v>
      </c>
      <c r="G629" s="50"/>
      <c r="H629" s="95">
        <f>H630+H632</f>
        <v>27413</v>
      </c>
    </row>
    <row r="630" spans="1:8" s="13" customFormat="1" ht="25.5">
      <c r="A630" s="128"/>
      <c r="B630" s="44" t="s">
        <v>643</v>
      </c>
      <c r="C630" s="52" t="s">
        <v>436</v>
      </c>
      <c r="D630" s="50" t="s">
        <v>501</v>
      </c>
      <c r="E630" s="43" t="s">
        <v>513</v>
      </c>
      <c r="F630" s="43" t="s">
        <v>554</v>
      </c>
      <c r="G630" s="50"/>
      <c r="H630" s="95">
        <f>H631</f>
        <v>26849</v>
      </c>
    </row>
    <row r="631" spans="1:8" s="13" customFormat="1" ht="38.25">
      <c r="A631" s="128"/>
      <c r="B631" s="44" t="s">
        <v>644</v>
      </c>
      <c r="C631" s="52" t="s">
        <v>436</v>
      </c>
      <c r="D631" s="50" t="s">
        <v>501</v>
      </c>
      <c r="E631" s="43" t="s">
        <v>513</v>
      </c>
      <c r="F631" s="43" t="s">
        <v>554</v>
      </c>
      <c r="G631" s="50" t="s">
        <v>679</v>
      </c>
      <c r="H631" s="97">
        <v>26849</v>
      </c>
    </row>
    <row r="632" spans="1:8" s="13" customFormat="1" ht="25.5">
      <c r="A632" s="128"/>
      <c r="B632" s="141" t="s">
        <v>645</v>
      </c>
      <c r="C632" s="52" t="s">
        <v>436</v>
      </c>
      <c r="D632" s="50" t="s">
        <v>501</v>
      </c>
      <c r="E632" s="43" t="s">
        <v>513</v>
      </c>
      <c r="F632" s="43" t="s">
        <v>555</v>
      </c>
      <c r="G632" s="50"/>
      <c r="H632" s="95">
        <f>H633</f>
        <v>564</v>
      </c>
    </row>
    <row r="633" spans="1:8" s="13" customFormat="1" ht="38.25">
      <c r="A633" s="128"/>
      <c r="B633" s="44" t="s">
        <v>644</v>
      </c>
      <c r="C633" s="52" t="s">
        <v>436</v>
      </c>
      <c r="D633" s="50" t="s">
        <v>501</v>
      </c>
      <c r="E633" s="43" t="s">
        <v>513</v>
      </c>
      <c r="F633" s="43" t="s">
        <v>555</v>
      </c>
      <c r="G633" s="50" t="s">
        <v>679</v>
      </c>
      <c r="H633" s="97">
        <v>564</v>
      </c>
    </row>
    <row r="634" spans="1:8" s="13" customFormat="1" ht="15.75">
      <c r="A634" s="112"/>
      <c r="B634" s="141" t="s">
        <v>518</v>
      </c>
      <c r="C634" s="61" t="s">
        <v>436</v>
      </c>
      <c r="D634" s="52" t="s">
        <v>467</v>
      </c>
      <c r="E634" s="52"/>
      <c r="F634" s="55"/>
      <c r="G634" s="56"/>
      <c r="H634" s="100">
        <f>H635</f>
        <v>992.5</v>
      </c>
    </row>
    <row r="635" spans="1:8" s="13" customFormat="1" ht="15.75">
      <c r="A635" s="112"/>
      <c r="B635" s="44" t="s">
        <v>592</v>
      </c>
      <c r="C635" s="61" t="s">
        <v>436</v>
      </c>
      <c r="D635" s="33" t="s">
        <v>467</v>
      </c>
      <c r="E635" s="33" t="s">
        <v>486</v>
      </c>
      <c r="F635" s="34"/>
      <c r="G635" s="35"/>
      <c r="H635" s="100">
        <f>H636+H642</f>
        <v>992.5</v>
      </c>
    </row>
    <row r="636" spans="1:8" s="13" customFormat="1" ht="15.75">
      <c r="A636" s="112"/>
      <c r="B636" s="41" t="s">
        <v>74</v>
      </c>
      <c r="C636" s="61" t="s">
        <v>436</v>
      </c>
      <c r="D636" s="33" t="s">
        <v>467</v>
      </c>
      <c r="E636" s="33" t="s">
        <v>486</v>
      </c>
      <c r="F636" s="34" t="s">
        <v>81</v>
      </c>
      <c r="G636" s="35"/>
      <c r="H636" s="100">
        <f>H637</f>
        <v>100</v>
      </c>
    </row>
    <row r="637" spans="1:8" s="13" customFormat="1" ht="63.75">
      <c r="A637" s="112"/>
      <c r="B637" s="74" t="s">
        <v>552</v>
      </c>
      <c r="C637" s="61" t="s">
        <v>436</v>
      </c>
      <c r="D637" s="33" t="s">
        <v>467</v>
      </c>
      <c r="E637" s="33" t="s">
        <v>486</v>
      </c>
      <c r="F637" s="34" t="s">
        <v>649</v>
      </c>
      <c r="G637" s="35"/>
      <c r="H637" s="100">
        <f>H638+H640</f>
        <v>100</v>
      </c>
    </row>
    <row r="638" spans="1:8" s="13" customFormat="1" ht="38.25">
      <c r="A638" s="112"/>
      <c r="B638" s="44" t="s">
        <v>623</v>
      </c>
      <c r="C638" s="61" t="s">
        <v>436</v>
      </c>
      <c r="D638" s="33" t="s">
        <v>467</v>
      </c>
      <c r="E638" s="33" t="s">
        <v>486</v>
      </c>
      <c r="F638" s="34" t="s">
        <v>624</v>
      </c>
      <c r="G638" s="35"/>
      <c r="H638" s="100">
        <f>H639</f>
        <v>60</v>
      </c>
    </row>
    <row r="639" spans="1:8" s="13" customFormat="1" ht="15.75">
      <c r="A639" s="112"/>
      <c r="B639" s="44" t="s">
        <v>289</v>
      </c>
      <c r="C639" s="61" t="s">
        <v>436</v>
      </c>
      <c r="D639" s="33" t="s">
        <v>467</v>
      </c>
      <c r="E639" s="33" t="s">
        <v>486</v>
      </c>
      <c r="F639" s="34" t="s">
        <v>624</v>
      </c>
      <c r="G639" s="35" t="s">
        <v>88</v>
      </c>
      <c r="H639" s="100">
        <v>60</v>
      </c>
    </row>
    <row r="640" spans="1:8" s="13" customFormat="1" ht="89.25">
      <c r="A640" s="112"/>
      <c r="B640" s="44" t="s">
        <v>625</v>
      </c>
      <c r="C640" s="61" t="s">
        <v>436</v>
      </c>
      <c r="D640" s="33" t="s">
        <v>467</v>
      </c>
      <c r="E640" s="33" t="s">
        <v>486</v>
      </c>
      <c r="F640" s="34" t="s">
        <v>626</v>
      </c>
      <c r="G640" s="35"/>
      <c r="H640" s="100">
        <f>H641</f>
        <v>40</v>
      </c>
    </row>
    <row r="641" spans="1:8" s="13" customFormat="1" ht="15.75">
      <c r="A641" s="112"/>
      <c r="B641" s="44" t="s">
        <v>289</v>
      </c>
      <c r="C641" s="61" t="s">
        <v>436</v>
      </c>
      <c r="D641" s="33" t="s">
        <v>467</v>
      </c>
      <c r="E641" s="33" t="s">
        <v>486</v>
      </c>
      <c r="F641" s="34" t="s">
        <v>626</v>
      </c>
      <c r="G641" s="35" t="s">
        <v>88</v>
      </c>
      <c r="H641" s="100">
        <v>40</v>
      </c>
    </row>
    <row r="642" spans="1:8" s="13" customFormat="1" ht="15.75">
      <c r="A642" s="112"/>
      <c r="B642" s="137" t="s">
        <v>43</v>
      </c>
      <c r="C642" s="61" t="s">
        <v>436</v>
      </c>
      <c r="D642" s="33" t="s">
        <v>467</v>
      </c>
      <c r="E642" s="33" t="s">
        <v>486</v>
      </c>
      <c r="F642" s="40" t="s">
        <v>44</v>
      </c>
      <c r="G642" s="40"/>
      <c r="H642" s="100">
        <f>H643</f>
        <v>892.5</v>
      </c>
    </row>
    <row r="643" spans="1:8" s="13" customFormat="1" ht="51">
      <c r="A643" s="112"/>
      <c r="B643" s="42" t="s">
        <v>259</v>
      </c>
      <c r="C643" s="61" t="s">
        <v>436</v>
      </c>
      <c r="D643" s="40" t="s">
        <v>467</v>
      </c>
      <c r="E643" s="40" t="s">
        <v>486</v>
      </c>
      <c r="F643" s="52" t="s">
        <v>260</v>
      </c>
      <c r="G643" s="40"/>
      <c r="H643" s="100">
        <f>H644</f>
        <v>892.5</v>
      </c>
    </row>
    <row r="644" spans="1:8" s="13" customFormat="1" ht="15.75">
      <c r="A644" s="112"/>
      <c r="B644" s="42" t="s">
        <v>434</v>
      </c>
      <c r="C644" s="61" t="s">
        <v>436</v>
      </c>
      <c r="D644" s="40" t="s">
        <v>467</v>
      </c>
      <c r="E644" s="40" t="s">
        <v>486</v>
      </c>
      <c r="F644" s="52" t="s">
        <v>260</v>
      </c>
      <c r="G644" s="73" t="s">
        <v>435</v>
      </c>
      <c r="H644" s="97">
        <v>892.5</v>
      </c>
    </row>
    <row r="645" spans="1:8" ht="12.75">
      <c r="A645" s="118" t="s">
        <v>468</v>
      </c>
      <c r="B645" s="68" t="s">
        <v>514</v>
      </c>
      <c r="C645" s="45">
        <v>928</v>
      </c>
      <c r="D645" s="46"/>
      <c r="E645" s="46"/>
      <c r="F645" s="46"/>
      <c r="G645" s="46"/>
      <c r="H645" s="96">
        <f>H646+H662+H746</f>
        <v>1811331.2</v>
      </c>
    </row>
    <row r="646" spans="1:8" s="10" customFormat="1" ht="12.75">
      <c r="A646" s="115"/>
      <c r="B646" s="42" t="s">
        <v>687</v>
      </c>
      <c r="C646" s="40" t="s">
        <v>688</v>
      </c>
      <c r="D646" s="40" t="s">
        <v>502</v>
      </c>
      <c r="E646" s="40"/>
      <c r="F646" s="40"/>
      <c r="G646" s="40"/>
      <c r="H646" s="93">
        <f>H647+H651</f>
        <v>56243</v>
      </c>
    </row>
    <row r="647" spans="1:8" ht="25.5">
      <c r="A647" s="115"/>
      <c r="B647" s="42" t="s">
        <v>0</v>
      </c>
      <c r="C647" s="40" t="s">
        <v>688</v>
      </c>
      <c r="D647" s="40" t="s">
        <v>502</v>
      </c>
      <c r="E647" s="40" t="s">
        <v>512</v>
      </c>
      <c r="F647" s="40"/>
      <c r="G647" s="40"/>
      <c r="H647" s="93">
        <f>H648</f>
        <v>10454</v>
      </c>
    </row>
    <row r="648" spans="1:8" ht="25.5">
      <c r="A648" s="115"/>
      <c r="B648" s="42" t="s">
        <v>3</v>
      </c>
      <c r="C648" s="40" t="s">
        <v>688</v>
      </c>
      <c r="D648" s="40" t="s">
        <v>502</v>
      </c>
      <c r="E648" s="40" t="s">
        <v>512</v>
      </c>
      <c r="F648" s="40" t="s">
        <v>4</v>
      </c>
      <c r="G648" s="40"/>
      <c r="H648" s="93">
        <f>H649</f>
        <v>10454</v>
      </c>
    </row>
    <row r="649" spans="1:8" ht="25.5">
      <c r="A649" s="115"/>
      <c r="B649" s="42" t="s">
        <v>5</v>
      </c>
      <c r="C649" s="40" t="s">
        <v>688</v>
      </c>
      <c r="D649" s="40" t="s">
        <v>502</v>
      </c>
      <c r="E649" s="40" t="s">
        <v>512</v>
      </c>
      <c r="F649" s="40" t="s">
        <v>6</v>
      </c>
      <c r="G649" s="40"/>
      <c r="H649" s="93">
        <f>H650</f>
        <v>10454</v>
      </c>
    </row>
    <row r="650" spans="1:8" ht="12.75">
      <c r="A650" s="115"/>
      <c r="B650" s="42" t="s">
        <v>153</v>
      </c>
      <c r="C650" s="40" t="s">
        <v>688</v>
      </c>
      <c r="D650" s="40" t="s">
        <v>502</v>
      </c>
      <c r="E650" s="40" t="s">
        <v>512</v>
      </c>
      <c r="F650" s="40" t="s">
        <v>6</v>
      </c>
      <c r="G650" s="40" t="s">
        <v>306</v>
      </c>
      <c r="H650" s="93">
        <v>10454</v>
      </c>
    </row>
    <row r="651" spans="1:8" ht="25.5">
      <c r="A651" s="115"/>
      <c r="B651" s="42" t="s">
        <v>313</v>
      </c>
      <c r="C651" s="40" t="s">
        <v>688</v>
      </c>
      <c r="D651" s="40" t="s">
        <v>502</v>
      </c>
      <c r="E651" s="40" t="s">
        <v>511</v>
      </c>
      <c r="F651" s="40"/>
      <c r="G651" s="40"/>
      <c r="H651" s="93">
        <f>H652</f>
        <v>45789</v>
      </c>
    </row>
    <row r="652" spans="1:8" ht="12.75">
      <c r="A652" s="115"/>
      <c r="B652" s="42" t="s">
        <v>314</v>
      </c>
      <c r="C652" s="40" t="s">
        <v>688</v>
      </c>
      <c r="D652" s="40" t="s">
        <v>502</v>
      </c>
      <c r="E652" s="40" t="s">
        <v>511</v>
      </c>
      <c r="F652" s="40" t="s">
        <v>311</v>
      </c>
      <c r="G652" s="40"/>
      <c r="H652" s="93">
        <f>H653</f>
        <v>45789</v>
      </c>
    </row>
    <row r="653" spans="1:8" ht="25.5">
      <c r="A653" s="115"/>
      <c r="B653" s="42" t="s">
        <v>8</v>
      </c>
      <c r="C653" s="40" t="s">
        <v>688</v>
      </c>
      <c r="D653" s="40" t="s">
        <v>502</v>
      </c>
      <c r="E653" s="40" t="s">
        <v>511</v>
      </c>
      <c r="F653" s="40" t="s">
        <v>312</v>
      </c>
      <c r="G653" s="40"/>
      <c r="H653" s="93">
        <f>H655+H657+H659+H661</f>
        <v>45789</v>
      </c>
    </row>
    <row r="654" spans="1:8" ht="25.5">
      <c r="A654" s="115"/>
      <c r="B654" s="42" t="s">
        <v>643</v>
      </c>
      <c r="C654" s="40" t="s">
        <v>688</v>
      </c>
      <c r="D654" s="40" t="s">
        <v>502</v>
      </c>
      <c r="E654" s="40" t="s">
        <v>511</v>
      </c>
      <c r="F654" s="40" t="s">
        <v>210</v>
      </c>
      <c r="G654" s="40"/>
      <c r="H654" s="93">
        <f>H655</f>
        <v>35981</v>
      </c>
    </row>
    <row r="655" spans="1:8" ht="38.25">
      <c r="A655" s="115"/>
      <c r="B655" s="42" t="s">
        <v>219</v>
      </c>
      <c r="C655" s="40" t="s">
        <v>688</v>
      </c>
      <c r="D655" s="40" t="s">
        <v>502</v>
      </c>
      <c r="E655" s="40" t="s">
        <v>511</v>
      </c>
      <c r="F655" s="40" t="s">
        <v>210</v>
      </c>
      <c r="G655" s="40" t="s">
        <v>220</v>
      </c>
      <c r="H655" s="93">
        <f>36949+140-1108</f>
        <v>35981</v>
      </c>
    </row>
    <row r="656" spans="1:8" ht="25.5">
      <c r="A656" s="115"/>
      <c r="B656" s="42" t="s">
        <v>645</v>
      </c>
      <c r="C656" s="40" t="s">
        <v>688</v>
      </c>
      <c r="D656" s="40" t="s">
        <v>502</v>
      </c>
      <c r="E656" s="40" t="s">
        <v>511</v>
      </c>
      <c r="F656" s="40" t="s">
        <v>221</v>
      </c>
      <c r="G656" s="40"/>
      <c r="H656" s="93">
        <f>H657</f>
        <v>700</v>
      </c>
    </row>
    <row r="657" spans="1:8" ht="25.5">
      <c r="A657" s="115"/>
      <c r="B657" s="42" t="s">
        <v>222</v>
      </c>
      <c r="C657" s="40" t="s">
        <v>688</v>
      </c>
      <c r="D657" s="40" t="s">
        <v>502</v>
      </c>
      <c r="E657" s="40" t="s">
        <v>511</v>
      </c>
      <c r="F657" s="40" t="s">
        <v>221</v>
      </c>
      <c r="G657" s="40" t="s">
        <v>223</v>
      </c>
      <c r="H657" s="93">
        <v>700</v>
      </c>
    </row>
    <row r="658" spans="1:8" ht="25.5">
      <c r="A658" s="115"/>
      <c r="B658" s="42" t="s">
        <v>160</v>
      </c>
      <c r="C658" s="40" t="s">
        <v>688</v>
      </c>
      <c r="D658" s="40" t="s">
        <v>502</v>
      </c>
      <c r="E658" s="40" t="s">
        <v>511</v>
      </c>
      <c r="F658" s="40" t="s">
        <v>224</v>
      </c>
      <c r="G658" s="40"/>
      <c r="H658" s="93">
        <f>H659</f>
        <v>8000</v>
      </c>
    </row>
    <row r="659" spans="1:8" ht="25.5">
      <c r="A659" s="115"/>
      <c r="B659" s="42" t="s">
        <v>222</v>
      </c>
      <c r="C659" s="40" t="s">
        <v>688</v>
      </c>
      <c r="D659" s="40" t="s">
        <v>502</v>
      </c>
      <c r="E659" s="40" t="s">
        <v>511</v>
      </c>
      <c r="F659" s="40" t="s">
        <v>224</v>
      </c>
      <c r="G659" s="40" t="s">
        <v>223</v>
      </c>
      <c r="H659" s="93">
        <v>8000</v>
      </c>
    </row>
    <row r="660" spans="1:8" ht="25.5">
      <c r="A660" s="115"/>
      <c r="B660" s="42" t="s">
        <v>225</v>
      </c>
      <c r="C660" s="40" t="s">
        <v>688</v>
      </c>
      <c r="D660" s="40" t="s">
        <v>502</v>
      </c>
      <c r="E660" s="40" t="s">
        <v>511</v>
      </c>
      <c r="F660" s="40" t="s">
        <v>226</v>
      </c>
      <c r="G660" s="40"/>
      <c r="H660" s="93">
        <f>H661</f>
        <v>1108</v>
      </c>
    </row>
    <row r="661" spans="1:8" ht="25.5">
      <c r="A661" s="115"/>
      <c r="B661" s="42" t="s">
        <v>222</v>
      </c>
      <c r="C661" s="40" t="s">
        <v>688</v>
      </c>
      <c r="D661" s="40" t="s">
        <v>502</v>
      </c>
      <c r="E661" s="40" t="s">
        <v>511</v>
      </c>
      <c r="F661" s="40" t="s">
        <v>226</v>
      </c>
      <c r="G661" s="40" t="s">
        <v>223</v>
      </c>
      <c r="H661" s="93">
        <v>1108</v>
      </c>
    </row>
    <row r="662" spans="1:8" s="10" customFormat="1" ht="12.75">
      <c r="A662" s="115"/>
      <c r="B662" s="42" t="s">
        <v>227</v>
      </c>
      <c r="C662" s="40" t="s">
        <v>688</v>
      </c>
      <c r="D662" s="40" t="s">
        <v>489</v>
      </c>
      <c r="E662" s="40"/>
      <c r="F662" s="40"/>
      <c r="G662" s="40"/>
      <c r="H662" s="93">
        <f>H663+H684+H701+H706+H721</f>
        <v>1660605.7</v>
      </c>
    </row>
    <row r="663" spans="1:8" s="10" customFormat="1" ht="12.75">
      <c r="A663" s="115"/>
      <c r="B663" s="42" t="s">
        <v>11</v>
      </c>
      <c r="C663" s="40" t="s">
        <v>688</v>
      </c>
      <c r="D663" s="40" t="s">
        <v>489</v>
      </c>
      <c r="E663" s="40" t="s">
        <v>600</v>
      </c>
      <c r="F663" s="40"/>
      <c r="G663" s="40"/>
      <c r="H663" s="93">
        <f>H664+H672+H680</f>
        <v>355232.2</v>
      </c>
    </row>
    <row r="664" spans="1:8" s="10" customFormat="1" ht="25.5">
      <c r="A664" s="115"/>
      <c r="B664" s="42" t="s">
        <v>12</v>
      </c>
      <c r="C664" s="40" t="s">
        <v>688</v>
      </c>
      <c r="D664" s="40" t="s">
        <v>489</v>
      </c>
      <c r="E664" s="40" t="s">
        <v>600</v>
      </c>
      <c r="F664" s="40" t="s">
        <v>13</v>
      </c>
      <c r="G664" s="40"/>
      <c r="H664" s="93">
        <f>H665</f>
        <v>331563.2</v>
      </c>
    </row>
    <row r="665" spans="1:8" s="10" customFormat="1" ht="25.5">
      <c r="A665" s="115"/>
      <c r="B665" s="42" t="s">
        <v>8</v>
      </c>
      <c r="C665" s="40" t="s">
        <v>688</v>
      </c>
      <c r="D665" s="40" t="s">
        <v>489</v>
      </c>
      <c r="E665" s="40" t="s">
        <v>600</v>
      </c>
      <c r="F665" s="40" t="s">
        <v>14</v>
      </c>
      <c r="G665" s="40"/>
      <c r="H665" s="93">
        <f>H670+H666+H668</f>
        <v>331563.2</v>
      </c>
    </row>
    <row r="666" spans="1:8" s="10" customFormat="1" ht="25.5">
      <c r="A666" s="115"/>
      <c r="B666" s="42" t="s">
        <v>643</v>
      </c>
      <c r="C666" s="40" t="s">
        <v>688</v>
      </c>
      <c r="D666" s="40" t="s">
        <v>489</v>
      </c>
      <c r="E666" s="40" t="s">
        <v>600</v>
      </c>
      <c r="F666" s="40" t="s">
        <v>228</v>
      </c>
      <c r="G666" s="40"/>
      <c r="H666" s="93">
        <f>H667</f>
        <v>175051</v>
      </c>
    </row>
    <row r="667" spans="1:8" s="10" customFormat="1" ht="38.25">
      <c r="A667" s="115"/>
      <c r="B667" s="141" t="s">
        <v>644</v>
      </c>
      <c r="C667" s="40" t="s">
        <v>688</v>
      </c>
      <c r="D667" s="40" t="s">
        <v>489</v>
      </c>
      <c r="E667" s="40" t="s">
        <v>600</v>
      </c>
      <c r="F667" s="40" t="s">
        <v>228</v>
      </c>
      <c r="G667" s="40" t="s">
        <v>679</v>
      </c>
      <c r="H667" s="93">
        <v>175051</v>
      </c>
    </row>
    <row r="668" spans="1:8" s="10" customFormat="1" ht="25.5">
      <c r="A668" s="115"/>
      <c r="B668" s="42" t="s">
        <v>645</v>
      </c>
      <c r="C668" s="40" t="s">
        <v>688</v>
      </c>
      <c r="D668" s="40" t="s">
        <v>489</v>
      </c>
      <c r="E668" s="40" t="s">
        <v>600</v>
      </c>
      <c r="F668" s="40" t="s">
        <v>229</v>
      </c>
      <c r="G668" s="40"/>
      <c r="H668" s="93">
        <f>H669</f>
        <v>96862.2</v>
      </c>
    </row>
    <row r="669" spans="1:8" s="10" customFormat="1" ht="38.25">
      <c r="A669" s="115"/>
      <c r="B669" s="141" t="s">
        <v>644</v>
      </c>
      <c r="C669" s="40" t="s">
        <v>688</v>
      </c>
      <c r="D669" s="40" t="s">
        <v>489</v>
      </c>
      <c r="E669" s="40" t="s">
        <v>600</v>
      </c>
      <c r="F669" s="40" t="s">
        <v>229</v>
      </c>
      <c r="G669" s="40" t="s">
        <v>679</v>
      </c>
      <c r="H669" s="93">
        <v>96862.2</v>
      </c>
    </row>
    <row r="670" spans="1:8" s="10" customFormat="1" ht="25.5">
      <c r="A670" s="115"/>
      <c r="B670" s="42" t="s">
        <v>160</v>
      </c>
      <c r="C670" s="40" t="s">
        <v>688</v>
      </c>
      <c r="D670" s="40" t="s">
        <v>489</v>
      </c>
      <c r="E670" s="40" t="s">
        <v>600</v>
      </c>
      <c r="F670" s="40" t="s">
        <v>230</v>
      </c>
      <c r="G670" s="40"/>
      <c r="H670" s="93">
        <f>H671</f>
        <v>59650</v>
      </c>
    </row>
    <row r="671" spans="1:8" s="10" customFormat="1" ht="38.25">
      <c r="A671" s="115"/>
      <c r="B671" s="141" t="s">
        <v>644</v>
      </c>
      <c r="C671" s="40" t="s">
        <v>688</v>
      </c>
      <c r="D671" s="40" t="s">
        <v>489</v>
      </c>
      <c r="E671" s="40" t="s">
        <v>600</v>
      </c>
      <c r="F671" s="40" t="s">
        <v>230</v>
      </c>
      <c r="G671" s="40" t="s">
        <v>679</v>
      </c>
      <c r="H671" s="93">
        <v>59650</v>
      </c>
    </row>
    <row r="672" spans="1:8" s="10" customFormat="1" ht="12.75">
      <c r="A672" s="115"/>
      <c r="B672" s="42" t="s">
        <v>15</v>
      </c>
      <c r="C672" s="40" t="s">
        <v>688</v>
      </c>
      <c r="D672" s="40" t="s">
        <v>489</v>
      </c>
      <c r="E672" s="40" t="s">
        <v>600</v>
      </c>
      <c r="F672" s="40" t="s">
        <v>16</v>
      </c>
      <c r="G672" s="40"/>
      <c r="H672" s="93">
        <f>H673</f>
        <v>23618</v>
      </c>
    </row>
    <row r="673" spans="1:8" s="10" customFormat="1" ht="25.5">
      <c r="A673" s="115"/>
      <c r="B673" s="42" t="s">
        <v>8</v>
      </c>
      <c r="C673" s="40" t="s">
        <v>688</v>
      </c>
      <c r="D673" s="40" t="s">
        <v>489</v>
      </c>
      <c r="E673" s="40" t="s">
        <v>600</v>
      </c>
      <c r="F673" s="40" t="s">
        <v>17</v>
      </c>
      <c r="G673" s="40"/>
      <c r="H673" s="93">
        <f>H674+H676+H678</f>
        <v>23618</v>
      </c>
    </row>
    <row r="674" spans="1:8" s="10" customFormat="1" ht="25.5">
      <c r="A674" s="115"/>
      <c r="B674" s="42" t="s">
        <v>643</v>
      </c>
      <c r="C674" s="40" t="s">
        <v>688</v>
      </c>
      <c r="D674" s="40" t="s">
        <v>489</v>
      </c>
      <c r="E674" s="40" t="s">
        <v>600</v>
      </c>
      <c r="F674" s="40" t="s">
        <v>231</v>
      </c>
      <c r="G674" s="40"/>
      <c r="H674" s="93">
        <f>H675</f>
        <v>12398</v>
      </c>
    </row>
    <row r="675" spans="1:8" s="10" customFormat="1" ht="38.25">
      <c r="A675" s="115"/>
      <c r="B675" s="141" t="s">
        <v>644</v>
      </c>
      <c r="C675" s="40" t="s">
        <v>688</v>
      </c>
      <c r="D675" s="40" t="s">
        <v>489</v>
      </c>
      <c r="E675" s="40" t="s">
        <v>600</v>
      </c>
      <c r="F675" s="40" t="s">
        <v>231</v>
      </c>
      <c r="G675" s="40" t="s">
        <v>679</v>
      </c>
      <c r="H675" s="93">
        <v>12398</v>
      </c>
    </row>
    <row r="676" spans="1:8" s="10" customFormat="1" ht="25.5">
      <c r="A676" s="115"/>
      <c r="B676" s="42" t="s">
        <v>645</v>
      </c>
      <c r="C676" s="40" t="s">
        <v>688</v>
      </c>
      <c r="D676" s="40" t="s">
        <v>489</v>
      </c>
      <c r="E676" s="40" t="s">
        <v>600</v>
      </c>
      <c r="F676" s="40" t="s">
        <v>232</v>
      </c>
      <c r="G676" s="40"/>
      <c r="H676" s="93">
        <f>H677</f>
        <v>4000</v>
      </c>
    </row>
    <row r="677" spans="1:8" s="10" customFormat="1" ht="38.25">
      <c r="A677" s="115"/>
      <c r="B677" s="141" t="s">
        <v>644</v>
      </c>
      <c r="C677" s="40" t="s">
        <v>688</v>
      </c>
      <c r="D677" s="40" t="s">
        <v>489</v>
      </c>
      <c r="E677" s="40" t="s">
        <v>600</v>
      </c>
      <c r="F677" s="40" t="s">
        <v>232</v>
      </c>
      <c r="G677" s="40" t="s">
        <v>679</v>
      </c>
      <c r="H677" s="93">
        <v>4000</v>
      </c>
    </row>
    <row r="678" spans="1:8" s="10" customFormat="1" ht="25.5">
      <c r="A678" s="115"/>
      <c r="B678" s="42" t="s">
        <v>160</v>
      </c>
      <c r="C678" s="40" t="s">
        <v>688</v>
      </c>
      <c r="D678" s="40" t="s">
        <v>489</v>
      </c>
      <c r="E678" s="40" t="s">
        <v>600</v>
      </c>
      <c r="F678" s="40" t="s">
        <v>233</v>
      </c>
      <c r="G678" s="40"/>
      <c r="H678" s="93">
        <f>H679</f>
        <v>7220</v>
      </c>
    </row>
    <row r="679" spans="1:8" s="10" customFormat="1" ht="38.25">
      <c r="A679" s="115"/>
      <c r="B679" s="141" t="s">
        <v>644</v>
      </c>
      <c r="C679" s="40" t="s">
        <v>688</v>
      </c>
      <c r="D679" s="40" t="s">
        <v>489</v>
      </c>
      <c r="E679" s="40" t="s">
        <v>600</v>
      </c>
      <c r="F679" s="40" t="s">
        <v>233</v>
      </c>
      <c r="G679" s="40" t="s">
        <v>679</v>
      </c>
      <c r="H679" s="93">
        <v>7220</v>
      </c>
    </row>
    <row r="680" spans="1:8" s="10" customFormat="1" ht="25.5">
      <c r="A680" s="115"/>
      <c r="B680" s="42" t="s">
        <v>38</v>
      </c>
      <c r="C680" s="40" t="s">
        <v>688</v>
      </c>
      <c r="D680" s="40" t="s">
        <v>489</v>
      </c>
      <c r="E680" s="40" t="s">
        <v>600</v>
      </c>
      <c r="F680" s="40" t="s">
        <v>39</v>
      </c>
      <c r="G680" s="40"/>
      <c r="H680" s="93">
        <f>H681</f>
        <v>51</v>
      </c>
    </row>
    <row r="681" spans="1:8" s="10" customFormat="1" ht="127.5">
      <c r="A681" s="115"/>
      <c r="B681" s="42" t="s">
        <v>267</v>
      </c>
      <c r="C681" s="40" t="s">
        <v>688</v>
      </c>
      <c r="D681" s="40" t="s">
        <v>489</v>
      </c>
      <c r="E681" s="40" t="s">
        <v>600</v>
      </c>
      <c r="F681" s="40" t="s">
        <v>26</v>
      </c>
      <c r="G681" s="40"/>
      <c r="H681" s="93">
        <f>H682</f>
        <v>51</v>
      </c>
    </row>
    <row r="682" spans="1:8" s="10" customFormat="1" ht="153">
      <c r="A682" s="115"/>
      <c r="B682" s="152" t="s">
        <v>560</v>
      </c>
      <c r="C682" s="40" t="s">
        <v>688</v>
      </c>
      <c r="D682" s="40" t="s">
        <v>489</v>
      </c>
      <c r="E682" s="40" t="s">
        <v>600</v>
      </c>
      <c r="F682" s="40" t="s">
        <v>23</v>
      </c>
      <c r="G682" s="40"/>
      <c r="H682" s="93">
        <f>H683</f>
        <v>51</v>
      </c>
    </row>
    <row r="683" spans="1:8" s="10" customFormat="1" ht="216.75">
      <c r="A683" s="115"/>
      <c r="B683" s="42" t="s">
        <v>178</v>
      </c>
      <c r="C683" s="40" t="s">
        <v>688</v>
      </c>
      <c r="D683" s="40" t="s">
        <v>489</v>
      </c>
      <c r="E683" s="40" t="s">
        <v>600</v>
      </c>
      <c r="F683" s="40" t="s">
        <v>23</v>
      </c>
      <c r="G683" s="40" t="s">
        <v>679</v>
      </c>
      <c r="H683" s="93">
        <v>51</v>
      </c>
    </row>
    <row r="684" spans="1:8" s="10" customFormat="1" ht="12.75">
      <c r="A684" s="115"/>
      <c r="B684" s="42" t="s">
        <v>34</v>
      </c>
      <c r="C684" s="40" t="s">
        <v>688</v>
      </c>
      <c r="D684" s="40" t="s">
        <v>489</v>
      </c>
      <c r="E684" s="40" t="s">
        <v>490</v>
      </c>
      <c r="F684" s="40"/>
      <c r="G684" s="40"/>
      <c r="H684" s="93">
        <f>H685+H693</f>
        <v>201093.3</v>
      </c>
    </row>
    <row r="685" spans="1:8" s="10" customFormat="1" ht="25.5">
      <c r="A685" s="115"/>
      <c r="B685" s="42" t="s">
        <v>35</v>
      </c>
      <c r="C685" s="40" t="s">
        <v>688</v>
      </c>
      <c r="D685" s="40" t="s">
        <v>489</v>
      </c>
      <c r="E685" s="40" t="s">
        <v>490</v>
      </c>
      <c r="F685" s="40" t="s">
        <v>36</v>
      </c>
      <c r="G685" s="40"/>
      <c r="H685" s="93">
        <f>H686</f>
        <v>199282</v>
      </c>
    </row>
    <row r="686" spans="1:8" s="10" customFormat="1" ht="25.5">
      <c r="A686" s="115"/>
      <c r="B686" s="42" t="s">
        <v>8</v>
      </c>
      <c r="C686" s="40" t="s">
        <v>688</v>
      </c>
      <c r="D686" s="40" t="s">
        <v>489</v>
      </c>
      <c r="E686" s="40" t="s">
        <v>490</v>
      </c>
      <c r="F686" s="40" t="s">
        <v>37</v>
      </c>
      <c r="G686" s="40"/>
      <c r="H686" s="93">
        <f>H687+H689+H691</f>
        <v>199282</v>
      </c>
    </row>
    <row r="687" spans="1:8" s="10" customFormat="1" ht="25.5">
      <c r="A687" s="115"/>
      <c r="B687" s="42" t="s">
        <v>643</v>
      </c>
      <c r="C687" s="40" t="s">
        <v>688</v>
      </c>
      <c r="D687" s="40" t="s">
        <v>489</v>
      </c>
      <c r="E687" s="40" t="s">
        <v>490</v>
      </c>
      <c r="F687" s="40" t="s">
        <v>234</v>
      </c>
      <c r="G687" s="40"/>
      <c r="H687" s="93">
        <f>H688</f>
        <v>88884</v>
      </c>
    </row>
    <row r="688" spans="1:8" s="10" customFormat="1" ht="38.25">
      <c r="A688" s="115"/>
      <c r="B688" s="141" t="s">
        <v>644</v>
      </c>
      <c r="C688" s="40" t="s">
        <v>688</v>
      </c>
      <c r="D688" s="40" t="s">
        <v>489</v>
      </c>
      <c r="E688" s="40" t="s">
        <v>490</v>
      </c>
      <c r="F688" s="40" t="s">
        <v>234</v>
      </c>
      <c r="G688" s="40" t="s">
        <v>679</v>
      </c>
      <c r="H688" s="93">
        <v>88884</v>
      </c>
    </row>
    <row r="689" spans="1:8" s="10" customFormat="1" ht="25.5">
      <c r="A689" s="115"/>
      <c r="B689" s="42" t="s">
        <v>645</v>
      </c>
      <c r="C689" s="40" t="s">
        <v>688</v>
      </c>
      <c r="D689" s="40" t="s">
        <v>489</v>
      </c>
      <c r="E689" s="40" t="s">
        <v>490</v>
      </c>
      <c r="F689" s="40" t="s">
        <v>235</v>
      </c>
      <c r="G689" s="40"/>
      <c r="H689" s="93">
        <f>H690</f>
        <v>57101</v>
      </c>
    </row>
    <row r="690" spans="1:8" s="10" customFormat="1" ht="38.25">
      <c r="A690" s="115"/>
      <c r="B690" s="141" t="s">
        <v>644</v>
      </c>
      <c r="C690" s="40" t="s">
        <v>688</v>
      </c>
      <c r="D690" s="40" t="s">
        <v>489</v>
      </c>
      <c r="E690" s="40" t="s">
        <v>490</v>
      </c>
      <c r="F690" s="40" t="s">
        <v>235</v>
      </c>
      <c r="G690" s="40" t="s">
        <v>679</v>
      </c>
      <c r="H690" s="93">
        <v>57101</v>
      </c>
    </row>
    <row r="691" spans="1:8" s="10" customFormat="1" ht="25.5">
      <c r="A691" s="115"/>
      <c r="B691" s="42" t="s">
        <v>160</v>
      </c>
      <c r="C691" s="40" t="s">
        <v>688</v>
      </c>
      <c r="D691" s="40" t="s">
        <v>489</v>
      </c>
      <c r="E691" s="40" t="s">
        <v>490</v>
      </c>
      <c r="F691" s="40" t="s">
        <v>236</v>
      </c>
      <c r="G691" s="40"/>
      <c r="H691" s="93">
        <f>H692</f>
        <v>53297</v>
      </c>
    </row>
    <row r="692" spans="1:8" s="10" customFormat="1" ht="38.25">
      <c r="A692" s="115"/>
      <c r="B692" s="141" t="s">
        <v>644</v>
      </c>
      <c r="C692" s="40" t="s">
        <v>688</v>
      </c>
      <c r="D692" s="40" t="s">
        <v>489</v>
      </c>
      <c r="E692" s="40" t="s">
        <v>490</v>
      </c>
      <c r="F692" s="40" t="s">
        <v>236</v>
      </c>
      <c r="G692" s="40" t="s">
        <v>679</v>
      </c>
      <c r="H692" s="93">
        <v>53297</v>
      </c>
    </row>
    <row r="693" spans="1:8" s="10" customFormat="1" ht="25.5">
      <c r="A693" s="115"/>
      <c r="B693" s="42" t="s">
        <v>38</v>
      </c>
      <c r="C693" s="40" t="s">
        <v>688</v>
      </c>
      <c r="D693" s="40" t="s">
        <v>489</v>
      </c>
      <c r="E693" s="40" t="s">
        <v>490</v>
      </c>
      <c r="F693" s="40" t="s">
        <v>39</v>
      </c>
      <c r="G693" s="40"/>
      <c r="H693" s="93">
        <f>H694+H699</f>
        <v>1811.3</v>
      </c>
    </row>
    <row r="694" spans="1:8" s="10" customFormat="1" ht="51">
      <c r="A694" s="115"/>
      <c r="B694" s="42" t="s">
        <v>199</v>
      </c>
      <c r="C694" s="40" t="s">
        <v>688</v>
      </c>
      <c r="D694" s="40" t="s">
        <v>489</v>
      </c>
      <c r="E694" s="40" t="s">
        <v>490</v>
      </c>
      <c r="F694" s="40" t="s">
        <v>40</v>
      </c>
      <c r="G694" s="40"/>
      <c r="H694" s="93">
        <f>H695+H697</f>
        <v>232.6</v>
      </c>
    </row>
    <row r="695" spans="1:8" s="10" customFormat="1" ht="51">
      <c r="A695" s="115"/>
      <c r="B695" s="42" t="s">
        <v>149</v>
      </c>
      <c r="C695" s="40" t="s">
        <v>688</v>
      </c>
      <c r="D695" s="40" t="s">
        <v>489</v>
      </c>
      <c r="E695" s="40" t="s">
        <v>490</v>
      </c>
      <c r="F695" s="40" t="s">
        <v>28</v>
      </c>
      <c r="G695" s="40"/>
      <c r="H695" s="93">
        <f>H696</f>
        <v>197.5</v>
      </c>
    </row>
    <row r="696" spans="1:8" s="10" customFormat="1" ht="114.75">
      <c r="A696" s="115"/>
      <c r="B696" s="42" t="s">
        <v>176</v>
      </c>
      <c r="C696" s="40" t="s">
        <v>688</v>
      </c>
      <c r="D696" s="40" t="s">
        <v>489</v>
      </c>
      <c r="E696" s="40" t="s">
        <v>490</v>
      </c>
      <c r="F696" s="40" t="s">
        <v>28</v>
      </c>
      <c r="G696" s="40" t="s">
        <v>679</v>
      </c>
      <c r="H696" s="93">
        <v>197.5</v>
      </c>
    </row>
    <row r="697" spans="1:8" s="10" customFormat="1" ht="25.5">
      <c r="A697" s="115"/>
      <c r="B697" s="42" t="s">
        <v>27</v>
      </c>
      <c r="C697" s="40" t="s">
        <v>688</v>
      </c>
      <c r="D697" s="40" t="s">
        <v>489</v>
      </c>
      <c r="E697" s="40" t="s">
        <v>490</v>
      </c>
      <c r="F697" s="40" t="s">
        <v>33</v>
      </c>
      <c r="G697" s="40"/>
      <c r="H697" s="93">
        <f>H698</f>
        <v>35.1</v>
      </c>
    </row>
    <row r="698" spans="1:8" s="10" customFormat="1" ht="114.75">
      <c r="A698" s="115"/>
      <c r="B698" s="42" t="s">
        <v>176</v>
      </c>
      <c r="C698" s="40" t="s">
        <v>688</v>
      </c>
      <c r="D698" s="40" t="s">
        <v>489</v>
      </c>
      <c r="E698" s="40" t="s">
        <v>490</v>
      </c>
      <c r="F698" s="40" t="s">
        <v>33</v>
      </c>
      <c r="G698" s="40" t="s">
        <v>679</v>
      </c>
      <c r="H698" s="93">
        <v>35.1</v>
      </c>
    </row>
    <row r="699" spans="1:8" s="10" customFormat="1" ht="127.5">
      <c r="A699" s="115"/>
      <c r="B699" s="42" t="s">
        <v>267</v>
      </c>
      <c r="C699" s="40" t="s">
        <v>688</v>
      </c>
      <c r="D699" s="40" t="s">
        <v>489</v>
      </c>
      <c r="E699" s="40" t="s">
        <v>490</v>
      </c>
      <c r="F699" s="40" t="s">
        <v>26</v>
      </c>
      <c r="G699" s="40"/>
      <c r="H699" s="93">
        <f>H700</f>
        <v>1578.7</v>
      </c>
    </row>
    <row r="700" spans="1:8" s="10" customFormat="1" ht="216.75">
      <c r="A700" s="115"/>
      <c r="B700" s="42" t="s">
        <v>178</v>
      </c>
      <c r="C700" s="40" t="s">
        <v>688</v>
      </c>
      <c r="D700" s="40" t="s">
        <v>489</v>
      </c>
      <c r="E700" s="40" t="s">
        <v>490</v>
      </c>
      <c r="F700" s="40" t="s">
        <v>23</v>
      </c>
      <c r="G700" s="40" t="s">
        <v>679</v>
      </c>
      <c r="H700" s="93">
        <v>1578.7</v>
      </c>
    </row>
    <row r="701" spans="1:8" s="10" customFormat="1" ht="25.5">
      <c r="A701" s="115"/>
      <c r="B701" s="42" t="s">
        <v>41</v>
      </c>
      <c r="C701" s="40" t="s">
        <v>688</v>
      </c>
      <c r="D701" s="40" t="s">
        <v>489</v>
      </c>
      <c r="E701" s="40" t="s">
        <v>486</v>
      </c>
      <c r="F701" s="40"/>
      <c r="G701" s="40"/>
      <c r="H701" s="93">
        <f>H702</f>
        <v>1543</v>
      </c>
    </row>
    <row r="702" spans="1:8" s="10" customFormat="1" ht="25.5">
      <c r="A702" s="115"/>
      <c r="B702" s="42" t="s">
        <v>12</v>
      </c>
      <c r="C702" s="40" t="s">
        <v>688</v>
      </c>
      <c r="D702" s="40" t="s">
        <v>489</v>
      </c>
      <c r="E702" s="40" t="s">
        <v>486</v>
      </c>
      <c r="F702" s="40" t="s">
        <v>13</v>
      </c>
      <c r="G702" s="40"/>
      <c r="H702" s="93">
        <f>H703</f>
        <v>1543</v>
      </c>
    </row>
    <row r="703" spans="1:8" s="10" customFormat="1" ht="25.5">
      <c r="A703" s="115"/>
      <c r="B703" s="42" t="s">
        <v>8</v>
      </c>
      <c r="C703" s="40" t="s">
        <v>688</v>
      </c>
      <c r="D703" s="40" t="s">
        <v>489</v>
      </c>
      <c r="E703" s="40" t="s">
        <v>486</v>
      </c>
      <c r="F703" s="40" t="s">
        <v>14</v>
      </c>
      <c r="G703" s="40"/>
      <c r="H703" s="93">
        <f>H704</f>
        <v>1543</v>
      </c>
    </row>
    <row r="704" spans="1:8" s="10" customFormat="1" ht="25.5">
      <c r="A704" s="115"/>
      <c r="B704" s="42" t="s">
        <v>643</v>
      </c>
      <c r="C704" s="40" t="s">
        <v>688</v>
      </c>
      <c r="D704" s="40" t="s">
        <v>489</v>
      </c>
      <c r="E704" s="40" t="s">
        <v>513</v>
      </c>
      <c r="F704" s="40" t="s">
        <v>228</v>
      </c>
      <c r="G704" s="40"/>
      <c r="H704" s="93">
        <f>H705</f>
        <v>1543</v>
      </c>
    </row>
    <row r="705" spans="1:8" s="10" customFormat="1" ht="38.25">
      <c r="A705" s="115"/>
      <c r="B705" s="141" t="s">
        <v>644</v>
      </c>
      <c r="C705" s="40" t="s">
        <v>688</v>
      </c>
      <c r="D705" s="40" t="s">
        <v>489</v>
      </c>
      <c r="E705" s="40" t="s">
        <v>486</v>
      </c>
      <c r="F705" s="40" t="s">
        <v>228</v>
      </c>
      <c r="G705" s="40" t="s">
        <v>679</v>
      </c>
      <c r="H705" s="93">
        <v>1543</v>
      </c>
    </row>
    <row r="706" spans="1:8" s="10" customFormat="1" ht="12.75">
      <c r="A706" s="115"/>
      <c r="B706" s="42" t="s">
        <v>42</v>
      </c>
      <c r="C706" s="40" t="s">
        <v>688</v>
      </c>
      <c r="D706" s="40" t="s">
        <v>489</v>
      </c>
      <c r="E706" s="40" t="s">
        <v>513</v>
      </c>
      <c r="F706" s="40"/>
      <c r="G706" s="40"/>
      <c r="H706" s="93">
        <f>H707+H715</f>
        <v>423291.2</v>
      </c>
    </row>
    <row r="707" spans="1:8" s="10" customFormat="1" ht="25.5">
      <c r="A707" s="115"/>
      <c r="B707" s="42" t="s">
        <v>12</v>
      </c>
      <c r="C707" s="40" t="s">
        <v>688</v>
      </c>
      <c r="D707" s="40" t="s">
        <v>489</v>
      </c>
      <c r="E707" s="40" t="s">
        <v>513</v>
      </c>
      <c r="F707" s="40" t="s">
        <v>13</v>
      </c>
      <c r="G707" s="40"/>
      <c r="H707" s="93">
        <f>H708</f>
        <v>360424</v>
      </c>
    </row>
    <row r="708" spans="1:8" s="10" customFormat="1" ht="25.5">
      <c r="A708" s="115"/>
      <c r="B708" s="42" t="s">
        <v>8</v>
      </c>
      <c r="C708" s="40" t="s">
        <v>688</v>
      </c>
      <c r="D708" s="40" t="s">
        <v>489</v>
      </c>
      <c r="E708" s="40" t="s">
        <v>513</v>
      </c>
      <c r="F708" s="40" t="s">
        <v>14</v>
      </c>
      <c r="G708" s="40"/>
      <c r="H708" s="93">
        <f>H713+H711+H709</f>
        <v>360424</v>
      </c>
    </row>
    <row r="709" spans="1:8" s="10" customFormat="1" ht="25.5">
      <c r="A709" s="115"/>
      <c r="B709" s="42" t="s">
        <v>643</v>
      </c>
      <c r="C709" s="40" t="s">
        <v>688</v>
      </c>
      <c r="D709" s="40" t="s">
        <v>489</v>
      </c>
      <c r="E709" s="40" t="s">
        <v>513</v>
      </c>
      <c r="F709" s="40" t="s">
        <v>228</v>
      </c>
      <c r="G709" s="40"/>
      <c r="H709" s="93">
        <f>H710</f>
        <v>277743</v>
      </c>
    </row>
    <row r="710" spans="1:8" s="10" customFormat="1" ht="38.25">
      <c r="A710" s="115"/>
      <c r="B710" s="141" t="s">
        <v>644</v>
      </c>
      <c r="C710" s="40" t="s">
        <v>688</v>
      </c>
      <c r="D710" s="40" t="s">
        <v>489</v>
      </c>
      <c r="E710" s="40" t="s">
        <v>513</v>
      </c>
      <c r="F710" s="40" t="s">
        <v>228</v>
      </c>
      <c r="G710" s="40" t="s">
        <v>679</v>
      </c>
      <c r="H710" s="93">
        <v>277743</v>
      </c>
    </row>
    <row r="711" spans="1:8" s="10" customFormat="1" ht="25.5">
      <c r="A711" s="115"/>
      <c r="B711" s="42" t="s">
        <v>645</v>
      </c>
      <c r="C711" s="40" t="s">
        <v>688</v>
      </c>
      <c r="D711" s="40" t="s">
        <v>489</v>
      </c>
      <c r="E711" s="40" t="s">
        <v>513</v>
      </c>
      <c r="F711" s="40" t="s">
        <v>229</v>
      </c>
      <c r="G711" s="40"/>
      <c r="H711" s="93">
        <f>H712</f>
        <v>58681</v>
      </c>
    </row>
    <row r="712" spans="1:8" s="10" customFormat="1" ht="38.25">
      <c r="A712" s="115"/>
      <c r="B712" s="141" t="s">
        <v>644</v>
      </c>
      <c r="C712" s="40" t="s">
        <v>688</v>
      </c>
      <c r="D712" s="40" t="s">
        <v>489</v>
      </c>
      <c r="E712" s="40" t="s">
        <v>513</v>
      </c>
      <c r="F712" s="40" t="s">
        <v>229</v>
      </c>
      <c r="G712" s="40" t="s">
        <v>679</v>
      </c>
      <c r="H712" s="93">
        <v>58681</v>
      </c>
    </row>
    <row r="713" spans="1:8" s="10" customFormat="1" ht="25.5">
      <c r="A713" s="115"/>
      <c r="B713" s="42" t="s">
        <v>160</v>
      </c>
      <c r="C713" s="40" t="s">
        <v>688</v>
      </c>
      <c r="D713" s="40" t="s">
        <v>489</v>
      </c>
      <c r="E713" s="40" t="s">
        <v>513</v>
      </c>
      <c r="F713" s="40" t="s">
        <v>230</v>
      </c>
      <c r="G713" s="40"/>
      <c r="H713" s="93">
        <f>H714</f>
        <v>24000</v>
      </c>
    </row>
    <row r="714" spans="1:8" s="10" customFormat="1" ht="38.25">
      <c r="A714" s="115"/>
      <c r="B714" s="141" t="s">
        <v>644</v>
      </c>
      <c r="C714" s="40" t="s">
        <v>688</v>
      </c>
      <c r="D714" s="40" t="s">
        <v>489</v>
      </c>
      <c r="E714" s="40" t="s">
        <v>513</v>
      </c>
      <c r="F714" s="40" t="s">
        <v>230</v>
      </c>
      <c r="G714" s="40" t="s">
        <v>679</v>
      </c>
      <c r="H714" s="93">
        <v>24000</v>
      </c>
    </row>
    <row r="715" spans="1:8" s="10" customFormat="1" ht="25.5">
      <c r="A715" s="115"/>
      <c r="B715" s="42" t="s">
        <v>38</v>
      </c>
      <c r="C715" s="40" t="s">
        <v>688</v>
      </c>
      <c r="D715" s="40" t="s">
        <v>489</v>
      </c>
      <c r="E715" s="40" t="s">
        <v>513</v>
      </c>
      <c r="F715" s="40" t="s">
        <v>39</v>
      </c>
      <c r="G715" s="40"/>
      <c r="H715" s="93">
        <f>H716</f>
        <v>62867.2</v>
      </c>
    </row>
    <row r="716" spans="1:8" s="10" customFormat="1" ht="51">
      <c r="A716" s="115"/>
      <c r="B716" s="42" t="s">
        <v>199</v>
      </c>
      <c r="C716" s="40" t="s">
        <v>688</v>
      </c>
      <c r="D716" s="40" t="s">
        <v>489</v>
      </c>
      <c r="E716" s="40" t="s">
        <v>513</v>
      </c>
      <c r="F716" s="40" t="s">
        <v>40</v>
      </c>
      <c r="G716" s="40"/>
      <c r="H716" s="93">
        <f>H717+H719</f>
        <v>62867.2</v>
      </c>
    </row>
    <row r="717" spans="1:8" s="10" customFormat="1" ht="51">
      <c r="A717" s="115"/>
      <c r="B717" s="42" t="s">
        <v>149</v>
      </c>
      <c r="C717" s="40" t="s">
        <v>688</v>
      </c>
      <c r="D717" s="40" t="s">
        <v>489</v>
      </c>
      <c r="E717" s="40" t="s">
        <v>513</v>
      </c>
      <c r="F717" s="40" t="s">
        <v>28</v>
      </c>
      <c r="G717" s="40"/>
      <c r="H717" s="93">
        <f>H718</f>
        <v>55587.7</v>
      </c>
    </row>
    <row r="718" spans="1:8" s="10" customFormat="1" ht="114.75">
      <c r="A718" s="115"/>
      <c r="B718" s="42" t="s">
        <v>176</v>
      </c>
      <c r="C718" s="40" t="s">
        <v>688</v>
      </c>
      <c r="D718" s="40" t="s">
        <v>489</v>
      </c>
      <c r="E718" s="40" t="s">
        <v>513</v>
      </c>
      <c r="F718" s="40" t="s">
        <v>28</v>
      </c>
      <c r="G718" s="40" t="s">
        <v>679</v>
      </c>
      <c r="H718" s="93">
        <v>55587.7</v>
      </c>
    </row>
    <row r="719" spans="1:8" s="10" customFormat="1" ht="25.5">
      <c r="A719" s="115"/>
      <c r="B719" s="42" t="s">
        <v>27</v>
      </c>
      <c r="C719" s="40" t="s">
        <v>688</v>
      </c>
      <c r="D719" s="40" t="s">
        <v>489</v>
      </c>
      <c r="E719" s="40" t="s">
        <v>513</v>
      </c>
      <c r="F719" s="40" t="s">
        <v>33</v>
      </c>
      <c r="G719" s="40"/>
      <c r="H719" s="93">
        <f>H720</f>
        <v>7279.5</v>
      </c>
    </row>
    <row r="720" spans="1:8" s="10" customFormat="1" ht="114.75">
      <c r="A720" s="115"/>
      <c r="B720" s="42" t="s">
        <v>176</v>
      </c>
      <c r="C720" s="40" t="s">
        <v>688</v>
      </c>
      <c r="D720" s="40" t="s">
        <v>489</v>
      </c>
      <c r="E720" s="40" t="s">
        <v>513</v>
      </c>
      <c r="F720" s="40" t="s">
        <v>33</v>
      </c>
      <c r="G720" s="40" t="s">
        <v>679</v>
      </c>
      <c r="H720" s="93">
        <v>7279.5</v>
      </c>
    </row>
    <row r="721" spans="1:8" ht="12.75">
      <c r="A721" s="115"/>
      <c r="B721" s="42" t="s">
        <v>638</v>
      </c>
      <c r="C721" s="40" t="s">
        <v>688</v>
      </c>
      <c r="D721" s="40" t="s">
        <v>489</v>
      </c>
      <c r="E721" s="40" t="s">
        <v>489</v>
      </c>
      <c r="F721" s="40"/>
      <c r="G721" s="40"/>
      <c r="H721" s="93">
        <f>H722+H725+H733+H741</f>
        <v>679446</v>
      </c>
    </row>
    <row r="722" spans="1:8" ht="51">
      <c r="A722" s="115"/>
      <c r="B722" s="41" t="s">
        <v>680</v>
      </c>
      <c r="C722" s="40" t="s">
        <v>688</v>
      </c>
      <c r="D722" s="40" t="s">
        <v>489</v>
      </c>
      <c r="E722" s="40" t="s">
        <v>489</v>
      </c>
      <c r="F722" s="40" t="s">
        <v>681</v>
      </c>
      <c r="G722" s="40"/>
      <c r="H722" s="93">
        <f>H723</f>
        <v>22152</v>
      </c>
    </row>
    <row r="723" spans="1:8" ht="12.75">
      <c r="A723" s="115"/>
      <c r="B723" s="41" t="s">
        <v>302</v>
      </c>
      <c r="C723" s="40" t="s">
        <v>688</v>
      </c>
      <c r="D723" s="40" t="s">
        <v>489</v>
      </c>
      <c r="E723" s="40" t="s">
        <v>489</v>
      </c>
      <c r="F723" s="40" t="s">
        <v>303</v>
      </c>
      <c r="G723" s="40"/>
      <c r="H723" s="93">
        <f>H724</f>
        <v>22152</v>
      </c>
    </row>
    <row r="724" spans="1:8" ht="25.5">
      <c r="A724" s="115"/>
      <c r="B724" s="42" t="s">
        <v>669</v>
      </c>
      <c r="C724" s="40" t="s">
        <v>688</v>
      </c>
      <c r="D724" s="40" t="s">
        <v>489</v>
      </c>
      <c r="E724" s="40" t="s">
        <v>489</v>
      </c>
      <c r="F724" s="40" t="s">
        <v>303</v>
      </c>
      <c r="G724" s="40" t="s">
        <v>670</v>
      </c>
      <c r="H724" s="93">
        <v>22152</v>
      </c>
    </row>
    <row r="725" spans="1:8" s="10" customFormat="1" ht="76.5">
      <c r="A725" s="115"/>
      <c r="B725" s="53" t="s">
        <v>45</v>
      </c>
      <c r="C725" s="40" t="s">
        <v>688</v>
      </c>
      <c r="D725" s="40" t="s">
        <v>489</v>
      </c>
      <c r="E725" s="40" t="s">
        <v>489</v>
      </c>
      <c r="F725" s="40" t="s">
        <v>46</v>
      </c>
      <c r="G725" s="40"/>
      <c r="H725" s="93">
        <f>H726</f>
        <v>70083</v>
      </c>
    </row>
    <row r="726" spans="1:8" s="10" customFormat="1" ht="25.5">
      <c r="A726" s="115"/>
      <c r="B726" s="42" t="s">
        <v>8</v>
      </c>
      <c r="C726" s="40" t="s">
        <v>688</v>
      </c>
      <c r="D726" s="40" t="s">
        <v>489</v>
      </c>
      <c r="E726" s="40" t="s">
        <v>489</v>
      </c>
      <c r="F726" s="40" t="s">
        <v>47</v>
      </c>
      <c r="G726" s="40"/>
      <c r="H726" s="93">
        <f>H727+H729+H731</f>
        <v>70083</v>
      </c>
    </row>
    <row r="727" spans="1:8" s="10" customFormat="1" ht="25.5">
      <c r="A727" s="115"/>
      <c r="B727" s="42" t="s">
        <v>643</v>
      </c>
      <c r="C727" s="40" t="s">
        <v>688</v>
      </c>
      <c r="D727" s="40" t="s">
        <v>489</v>
      </c>
      <c r="E727" s="40" t="s">
        <v>489</v>
      </c>
      <c r="F727" s="40" t="s">
        <v>554</v>
      </c>
      <c r="G727" s="40"/>
      <c r="H727" s="93">
        <f>H728</f>
        <v>66729</v>
      </c>
    </row>
    <row r="728" spans="1:8" s="10" customFormat="1" ht="38.25">
      <c r="A728" s="115"/>
      <c r="B728" s="141" t="s">
        <v>644</v>
      </c>
      <c r="C728" s="40" t="s">
        <v>688</v>
      </c>
      <c r="D728" s="40" t="s">
        <v>489</v>
      </c>
      <c r="E728" s="40" t="s">
        <v>489</v>
      </c>
      <c r="F728" s="40" t="s">
        <v>554</v>
      </c>
      <c r="G728" s="40" t="s">
        <v>679</v>
      </c>
      <c r="H728" s="93">
        <v>66729</v>
      </c>
    </row>
    <row r="729" spans="1:8" s="10" customFormat="1" ht="25.5">
      <c r="A729" s="115"/>
      <c r="B729" s="141" t="s">
        <v>645</v>
      </c>
      <c r="C729" s="40" t="s">
        <v>688</v>
      </c>
      <c r="D729" s="40" t="s">
        <v>489</v>
      </c>
      <c r="E729" s="40" t="s">
        <v>489</v>
      </c>
      <c r="F729" s="40" t="s">
        <v>555</v>
      </c>
      <c r="G729" s="40"/>
      <c r="H729" s="93">
        <f>H730</f>
        <v>2054</v>
      </c>
    </row>
    <row r="730" spans="1:8" s="10" customFormat="1" ht="38.25">
      <c r="A730" s="115"/>
      <c r="B730" s="141" t="s">
        <v>644</v>
      </c>
      <c r="C730" s="40" t="s">
        <v>688</v>
      </c>
      <c r="D730" s="40" t="s">
        <v>489</v>
      </c>
      <c r="E730" s="40" t="s">
        <v>489</v>
      </c>
      <c r="F730" s="40" t="s">
        <v>555</v>
      </c>
      <c r="G730" s="40" t="s">
        <v>679</v>
      </c>
      <c r="H730" s="93">
        <v>2054</v>
      </c>
    </row>
    <row r="731" spans="1:8" s="10" customFormat="1" ht="25.5">
      <c r="A731" s="115"/>
      <c r="B731" s="42" t="s">
        <v>160</v>
      </c>
      <c r="C731" s="40" t="s">
        <v>688</v>
      </c>
      <c r="D731" s="40" t="s">
        <v>489</v>
      </c>
      <c r="E731" s="40" t="s">
        <v>489</v>
      </c>
      <c r="F731" s="40" t="s">
        <v>237</v>
      </c>
      <c r="G731" s="40"/>
      <c r="H731" s="93">
        <f>H732</f>
        <v>1300</v>
      </c>
    </row>
    <row r="732" spans="1:8" s="10" customFormat="1" ht="38.25">
      <c r="A732" s="115"/>
      <c r="B732" s="141" t="s">
        <v>644</v>
      </c>
      <c r="C732" s="40" t="s">
        <v>688</v>
      </c>
      <c r="D732" s="40" t="s">
        <v>489</v>
      </c>
      <c r="E732" s="40" t="s">
        <v>489</v>
      </c>
      <c r="F732" s="40" t="s">
        <v>237</v>
      </c>
      <c r="G732" s="40" t="s">
        <v>679</v>
      </c>
      <c r="H732" s="93">
        <v>1300</v>
      </c>
    </row>
    <row r="733" spans="1:8" s="10" customFormat="1" ht="25.5">
      <c r="A733" s="115"/>
      <c r="B733" s="42" t="s">
        <v>48</v>
      </c>
      <c r="C733" s="40" t="s">
        <v>688</v>
      </c>
      <c r="D733" s="40" t="s">
        <v>489</v>
      </c>
      <c r="E733" s="40" t="s">
        <v>489</v>
      </c>
      <c r="F733" s="40" t="s">
        <v>49</v>
      </c>
      <c r="G733" s="40"/>
      <c r="H733" s="93">
        <f>H734</f>
        <v>404725</v>
      </c>
    </row>
    <row r="734" spans="1:8" s="10" customFormat="1" ht="25.5">
      <c r="A734" s="115"/>
      <c r="B734" s="42" t="s">
        <v>8</v>
      </c>
      <c r="C734" s="40" t="s">
        <v>688</v>
      </c>
      <c r="D734" s="40" t="s">
        <v>489</v>
      </c>
      <c r="E734" s="40" t="s">
        <v>489</v>
      </c>
      <c r="F734" s="40" t="s">
        <v>52</v>
      </c>
      <c r="G734" s="40"/>
      <c r="H734" s="93">
        <f>H735+H737+H739</f>
        <v>404725</v>
      </c>
    </row>
    <row r="735" spans="1:8" s="10" customFormat="1" ht="25.5">
      <c r="A735" s="115"/>
      <c r="B735" s="42" t="s">
        <v>643</v>
      </c>
      <c r="C735" s="40" t="s">
        <v>688</v>
      </c>
      <c r="D735" s="40" t="s">
        <v>489</v>
      </c>
      <c r="E735" s="40" t="s">
        <v>489</v>
      </c>
      <c r="F735" s="40" t="s">
        <v>238</v>
      </c>
      <c r="G735" s="40"/>
      <c r="H735" s="93">
        <f>H736</f>
        <v>380046</v>
      </c>
    </row>
    <row r="736" spans="1:8" s="10" customFormat="1" ht="38.25">
      <c r="A736" s="115"/>
      <c r="B736" s="141" t="s">
        <v>644</v>
      </c>
      <c r="C736" s="40" t="s">
        <v>688</v>
      </c>
      <c r="D736" s="40" t="s">
        <v>489</v>
      </c>
      <c r="E736" s="40" t="s">
        <v>489</v>
      </c>
      <c r="F736" s="40" t="s">
        <v>238</v>
      </c>
      <c r="G736" s="40" t="s">
        <v>679</v>
      </c>
      <c r="H736" s="93">
        <v>380046</v>
      </c>
    </row>
    <row r="737" spans="1:8" s="10" customFormat="1" ht="25.5">
      <c r="A737" s="115"/>
      <c r="B737" s="42" t="s">
        <v>645</v>
      </c>
      <c r="C737" s="40" t="s">
        <v>688</v>
      </c>
      <c r="D737" s="40" t="s">
        <v>489</v>
      </c>
      <c r="E737" s="40" t="s">
        <v>489</v>
      </c>
      <c r="F737" s="40" t="s">
        <v>239</v>
      </c>
      <c r="G737" s="40"/>
      <c r="H737" s="93">
        <f>H738</f>
        <v>21206</v>
      </c>
    </row>
    <row r="738" spans="1:8" s="10" customFormat="1" ht="38.25">
      <c r="A738" s="115"/>
      <c r="B738" s="141" t="s">
        <v>644</v>
      </c>
      <c r="C738" s="40" t="s">
        <v>688</v>
      </c>
      <c r="D738" s="40" t="s">
        <v>489</v>
      </c>
      <c r="E738" s="40" t="s">
        <v>489</v>
      </c>
      <c r="F738" s="40" t="s">
        <v>239</v>
      </c>
      <c r="G738" s="40" t="s">
        <v>679</v>
      </c>
      <c r="H738" s="93">
        <v>21206</v>
      </c>
    </row>
    <row r="739" spans="1:8" s="10" customFormat="1" ht="25.5">
      <c r="A739" s="115"/>
      <c r="B739" s="42" t="s">
        <v>160</v>
      </c>
      <c r="C739" s="40" t="s">
        <v>688</v>
      </c>
      <c r="D739" s="40" t="s">
        <v>489</v>
      </c>
      <c r="E739" s="40" t="s">
        <v>489</v>
      </c>
      <c r="F739" s="40" t="s">
        <v>240</v>
      </c>
      <c r="G739" s="40"/>
      <c r="H739" s="93">
        <f>H740</f>
        <v>3473</v>
      </c>
    </row>
    <row r="740" spans="1:8" s="10" customFormat="1" ht="38.25">
      <c r="A740" s="115"/>
      <c r="B740" s="141" t="s">
        <v>644</v>
      </c>
      <c r="C740" s="40" t="s">
        <v>688</v>
      </c>
      <c r="D740" s="40" t="s">
        <v>489</v>
      </c>
      <c r="E740" s="40" t="s">
        <v>489</v>
      </c>
      <c r="F740" s="40" t="s">
        <v>240</v>
      </c>
      <c r="G740" s="40" t="s">
        <v>679</v>
      </c>
      <c r="H740" s="93">
        <v>3473</v>
      </c>
    </row>
    <row r="741" spans="1:8" s="10" customFormat="1" ht="12.75">
      <c r="A741" s="115"/>
      <c r="B741" s="137" t="s">
        <v>43</v>
      </c>
      <c r="C741" s="40" t="s">
        <v>688</v>
      </c>
      <c r="D741" s="40" t="s">
        <v>489</v>
      </c>
      <c r="E741" s="40" t="s">
        <v>489</v>
      </c>
      <c r="F741" s="40" t="s">
        <v>44</v>
      </c>
      <c r="G741" s="40"/>
      <c r="H741" s="93">
        <f>H742+H744</f>
        <v>182486</v>
      </c>
    </row>
    <row r="742" spans="1:8" s="10" customFormat="1" ht="51">
      <c r="A742" s="115"/>
      <c r="B742" s="42" t="s">
        <v>640</v>
      </c>
      <c r="C742" s="40" t="s">
        <v>688</v>
      </c>
      <c r="D742" s="40" t="s">
        <v>489</v>
      </c>
      <c r="E742" s="40" t="s">
        <v>489</v>
      </c>
      <c r="F742" s="55" t="s">
        <v>639</v>
      </c>
      <c r="G742" s="56"/>
      <c r="H742" s="93">
        <f>H743</f>
        <v>190</v>
      </c>
    </row>
    <row r="743" spans="1:8" s="10" customFormat="1" ht="12.75">
      <c r="A743" s="115"/>
      <c r="B743" s="76" t="s">
        <v>241</v>
      </c>
      <c r="C743" s="40" t="s">
        <v>688</v>
      </c>
      <c r="D743" s="40" t="s">
        <v>489</v>
      </c>
      <c r="E743" s="40" t="s">
        <v>489</v>
      </c>
      <c r="F743" s="55" t="s">
        <v>639</v>
      </c>
      <c r="G743" s="40" t="s">
        <v>242</v>
      </c>
      <c r="H743" s="93">
        <v>190</v>
      </c>
    </row>
    <row r="744" spans="1:8" s="10" customFormat="1" ht="63.75">
      <c r="A744" s="115"/>
      <c r="B744" s="76" t="s">
        <v>247</v>
      </c>
      <c r="C744" s="40" t="s">
        <v>688</v>
      </c>
      <c r="D744" s="40" t="s">
        <v>489</v>
      </c>
      <c r="E744" s="40" t="s">
        <v>489</v>
      </c>
      <c r="F744" s="40" t="s">
        <v>248</v>
      </c>
      <c r="G744" s="40"/>
      <c r="H744" s="93">
        <f>H745</f>
        <v>182296</v>
      </c>
    </row>
    <row r="745" spans="1:8" s="10" customFormat="1" ht="12.75">
      <c r="A745" s="115"/>
      <c r="B745" s="76" t="s">
        <v>241</v>
      </c>
      <c r="C745" s="40" t="s">
        <v>688</v>
      </c>
      <c r="D745" s="40" t="s">
        <v>489</v>
      </c>
      <c r="E745" s="40" t="s">
        <v>489</v>
      </c>
      <c r="F745" s="40" t="s">
        <v>248</v>
      </c>
      <c r="G745" s="40" t="s">
        <v>242</v>
      </c>
      <c r="H745" s="93">
        <v>182296</v>
      </c>
    </row>
    <row r="746" spans="1:8" ht="12.75">
      <c r="A746" s="115"/>
      <c r="B746" s="42" t="s">
        <v>518</v>
      </c>
      <c r="C746" s="40">
        <v>928</v>
      </c>
      <c r="D746" s="40" t="s">
        <v>467</v>
      </c>
      <c r="E746" s="40"/>
      <c r="F746" s="39"/>
      <c r="G746" s="40"/>
      <c r="H746" s="93">
        <f>H747</f>
        <v>94482.5</v>
      </c>
    </row>
    <row r="747" spans="1:8" ht="12.75">
      <c r="A747" s="115"/>
      <c r="B747" s="42" t="s">
        <v>592</v>
      </c>
      <c r="C747" s="40">
        <v>928</v>
      </c>
      <c r="D747" s="40" t="s">
        <v>467</v>
      </c>
      <c r="E747" s="40" t="s">
        <v>486</v>
      </c>
      <c r="F747" s="39"/>
      <c r="G747" s="40"/>
      <c r="H747" s="93">
        <f>H748+H769</f>
        <v>94482.5</v>
      </c>
    </row>
    <row r="748" spans="1:8" ht="12.75">
      <c r="A748" s="115"/>
      <c r="B748" s="42" t="s">
        <v>74</v>
      </c>
      <c r="C748" s="40">
        <v>928</v>
      </c>
      <c r="D748" s="40" t="s">
        <v>467</v>
      </c>
      <c r="E748" s="40" t="s">
        <v>486</v>
      </c>
      <c r="F748" s="40" t="s">
        <v>81</v>
      </c>
      <c r="G748" s="39"/>
      <c r="H748" s="93">
        <f>H749+H752+H755+H760</f>
        <v>93233</v>
      </c>
    </row>
    <row r="749" spans="1:8" ht="63.75">
      <c r="A749" s="115"/>
      <c r="B749" s="74" t="s">
        <v>552</v>
      </c>
      <c r="C749" s="40">
        <v>928</v>
      </c>
      <c r="D749" s="40" t="s">
        <v>467</v>
      </c>
      <c r="E749" s="40" t="s">
        <v>486</v>
      </c>
      <c r="F749" s="40" t="s">
        <v>649</v>
      </c>
      <c r="G749" s="39"/>
      <c r="H749" s="93">
        <f>H750</f>
        <v>9000</v>
      </c>
    </row>
    <row r="750" spans="1:8" ht="102">
      <c r="A750" s="115"/>
      <c r="B750" s="42" t="s">
        <v>249</v>
      </c>
      <c r="C750" s="40">
        <v>928</v>
      </c>
      <c r="D750" s="40" t="s">
        <v>467</v>
      </c>
      <c r="E750" s="40" t="s">
        <v>486</v>
      </c>
      <c r="F750" s="40" t="s">
        <v>250</v>
      </c>
      <c r="G750" s="39"/>
      <c r="H750" s="93">
        <f>H751</f>
        <v>9000</v>
      </c>
    </row>
    <row r="751" spans="1:8" ht="12.75">
      <c r="A751" s="115"/>
      <c r="B751" s="42" t="s">
        <v>289</v>
      </c>
      <c r="C751" s="40">
        <v>928</v>
      </c>
      <c r="D751" s="40" t="s">
        <v>467</v>
      </c>
      <c r="E751" s="40" t="s">
        <v>486</v>
      </c>
      <c r="F751" s="40" t="s">
        <v>250</v>
      </c>
      <c r="G751" s="40" t="s">
        <v>88</v>
      </c>
      <c r="H751" s="93">
        <v>9000</v>
      </c>
    </row>
    <row r="752" spans="1:8" ht="38.25">
      <c r="A752" s="115"/>
      <c r="B752" s="42" t="s">
        <v>82</v>
      </c>
      <c r="C752" s="40">
        <v>928</v>
      </c>
      <c r="D752" s="40" t="s">
        <v>467</v>
      </c>
      <c r="E752" s="40" t="s">
        <v>486</v>
      </c>
      <c r="F752" s="40" t="s">
        <v>83</v>
      </c>
      <c r="G752" s="39"/>
      <c r="H752" s="93">
        <f>H753</f>
        <v>3334</v>
      </c>
    </row>
    <row r="753" spans="1:8" ht="38.25">
      <c r="A753" s="115"/>
      <c r="B753" s="42" t="s">
        <v>79</v>
      </c>
      <c r="C753" s="40">
        <v>928</v>
      </c>
      <c r="D753" s="40" t="s">
        <v>467</v>
      </c>
      <c r="E753" s="40" t="s">
        <v>486</v>
      </c>
      <c r="F753" s="40" t="s">
        <v>87</v>
      </c>
      <c r="G753" s="39"/>
      <c r="H753" s="93">
        <f>H754</f>
        <v>3334</v>
      </c>
    </row>
    <row r="754" spans="1:8" ht="76.5">
      <c r="A754" s="115"/>
      <c r="B754" s="42" t="s">
        <v>277</v>
      </c>
      <c r="C754" s="40">
        <v>928</v>
      </c>
      <c r="D754" s="40" t="s">
        <v>467</v>
      </c>
      <c r="E754" s="40" t="s">
        <v>486</v>
      </c>
      <c r="F754" s="40" t="s">
        <v>87</v>
      </c>
      <c r="G754" s="39" t="s">
        <v>88</v>
      </c>
      <c r="H754" s="93">
        <v>3334</v>
      </c>
    </row>
    <row r="755" spans="1:8" ht="38.25">
      <c r="A755" s="115"/>
      <c r="B755" s="42" t="s">
        <v>89</v>
      </c>
      <c r="C755" s="40">
        <v>928</v>
      </c>
      <c r="D755" s="40" t="s">
        <v>467</v>
      </c>
      <c r="E755" s="40" t="s">
        <v>486</v>
      </c>
      <c r="F755" s="40" t="s">
        <v>102</v>
      </c>
      <c r="G755" s="39"/>
      <c r="H755" s="93">
        <f>H756+H758</f>
        <v>57854</v>
      </c>
    </row>
    <row r="756" spans="1:8" ht="51">
      <c r="A756" s="115"/>
      <c r="B756" s="42" t="s">
        <v>404</v>
      </c>
      <c r="C756" s="40">
        <v>928</v>
      </c>
      <c r="D756" s="40" t="s">
        <v>467</v>
      </c>
      <c r="E756" s="40" t="s">
        <v>486</v>
      </c>
      <c r="F756" s="40" t="s">
        <v>107</v>
      </c>
      <c r="G756" s="39"/>
      <c r="H756" s="93">
        <f>H757</f>
        <v>51950</v>
      </c>
    </row>
    <row r="757" spans="1:8" ht="89.25">
      <c r="A757" s="115"/>
      <c r="B757" s="42" t="s">
        <v>278</v>
      </c>
      <c r="C757" s="40">
        <v>928</v>
      </c>
      <c r="D757" s="40" t="s">
        <v>467</v>
      </c>
      <c r="E757" s="40" t="s">
        <v>486</v>
      </c>
      <c r="F757" s="40" t="s">
        <v>107</v>
      </c>
      <c r="G757" s="39" t="s">
        <v>88</v>
      </c>
      <c r="H757" s="93">
        <v>51950</v>
      </c>
    </row>
    <row r="758" spans="1:8" ht="38.25">
      <c r="A758" s="115"/>
      <c r="B758" s="42" t="s">
        <v>251</v>
      </c>
      <c r="C758" s="40">
        <v>928</v>
      </c>
      <c r="D758" s="40" t="s">
        <v>467</v>
      </c>
      <c r="E758" s="40" t="s">
        <v>486</v>
      </c>
      <c r="F758" s="40" t="s">
        <v>252</v>
      </c>
      <c r="G758" s="39"/>
      <c r="H758" s="93">
        <f>H759</f>
        <v>5904</v>
      </c>
    </row>
    <row r="759" spans="1:8" ht="76.5">
      <c r="A759" s="115"/>
      <c r="B759" s="42" t="s">
        <v>256</v>
      </c>
      <c r="C759" s="40">
        <v>928</v>
      </c>
      <c r="D759" s="40" t="s">
        <v>467</v>
      </c>
      <c r="E759" s="40" t="s">
        <v>486</v>
      </c>
      <c r="F759" s="40" t="s">
        <v>252</v>
      </c>
      <c r="G759" s="39" t="s">
        <v>88</v>
      </c>
      <c r="H759" s="93">
        <v>5904</v>
      </c>
    </row>
    <row r="760" spans="1:8" ht="51">
      <c r="A760" s="115"/>
      <c r="B760" s="42" t="s">
        <v>315</v>
      </c>
      <c r="C760" s="40">
        <v>928</v>
      </c>
      <c r="D760" s="40" t="s">
        <v>467</v>
      </c>
      <c r="E760" s="40" t="s">
        <v>486</v>
      </c>
      <c r="F760" s="40" t="s">
        <v>108</v>
      </c>
      <c r="G760" s="39"/>
      <c r="H760" s="93">
        <f>H761+H763+H765+H767</f>
        <v>23045</v>
      </c>
    </row>
    <row r="761" spans="1:8" ht="25.5">
      <c r="A761" s="115"/>
      <c r="B761" s="42" t="s">
        <v>75</v>
      </c>
      <c r="C761" s="40">
        <v>928</v>
      </c>
      <c r="D761" s="40" t="s">
        <v>467</v>
      </c>
      <c r="E761" s="40" t="s">
        <v>486</v>
      </c>
      <c r="F761" s="40" t="s">
        <v>109</v>
      </c>
      <c r="G761" s="39"/>
      <c r="H761" s="93">
        <f>H762</f>
        <v>12710</v>
      </c>
    </row>
    <row r="762" spans="1:8" ht="140.25">
      <c r="A762" s="115"/>
      <c r="B762" s="42" t="s">
        <v>175</v>
      </c>
      <c r="C762" s="40">
        <v>928</v>
      </c>
      <c r="D762" s="40" t="s">
        <v>467</v>
      </c>
      <c r="E762" s="40" t="s">
        <v>486</v>
      </c>
      <c r="F762" s="40" t="s">
        <v>109</v>
      </c>
      <c r="G762" s="40" t="s">
        <v>306</v>
      </c>
      <c r="H762" s="93">
        <v>12710</v>
      </c>
    </row>
    <row r="763" spans="1:8" ht="25.5">
      <c r="A763" s="115"/>
      <c r="B763" s="42" t="s">
        <v>76</v>
      </c>
      <c r="C763" s="40">
        <v>928</v>
      </c>
      <c r="D763" s="40" t="s">
        <v>467</v>
      </c>
      <c r="E763" s="40" t="s">
        <v>486</v>
      </c>
      <c r="F763" s="40" t="s">
        <v>110</v>
      </c>
      <c r="G763" s="39"/>
      <c r="H763" s="93">
        <f>H764</f>
        <v>289</v>
      </c>
    </row>
    <row r="764" spans="1:8" ht="140.25">
      <c r="A764" s="115"/>
      <c r="B764" s="42" t="s">
        <v>175</v>
      </c>
      <c r="C764" s="40">
        <v>928</v>
      </c>
      <c r="D764" s="40" t="s">
        <v>467</v>
      </c>
      <c r="E764" s="40" t="s">
        <v>486</v>
      </c>
      <c r="F764" s="40" t="s">
        <v>110</v>
      </c>
      <c r="G764" s="40" t="s">
        <v>306</v>
      </c>
      <c r="H764" s="93">
        <v>289</v>
      </c>
    </row>
    <row r="765" spans="1:8" ht="25.5">
      <c r="A765" s="115"/>
      <c r="B765" s="42" t="s">
        <v>80</v>
      </c>
      <c r="C765" s="40">
        <v>928</v>
      </c>
      <c r="D765" s="40" t="s">
        <v>467</v>
      </c>
      <c r="E765" s="40" t="s">
        <v>486</v>
      </c>
      <c r="F765" s="40" t="s">
        <v>111</v>
      </c>
      <c r="G765" s="39"/>
      <c r="H765" s="93">
        <f>H766</f>
        <v>96</v>
      </c>
    </row>
    <row r="766" spans="1:8" ht="140.25">
      <c r="A766" s="115"/>
      <c r="B766" s="42" t="s">
        <v>175</v>
      </c>
      <c r="C766" s="40" t="s">
        <v>688</v>
      </c>
      <c r="D766" s="40" t="s">
        <v>467</v>
      </c>
      <c r="E766" s="40" t="s">
        <v>486</v>
      </c>
      <c r="F766" s="40" t="s">
        <v>111</v>
      </c>
      <c r="G766" s="40" t="s">
        <v>306</v>
      </c>
      <c r="H766" s="93">
        <v>96</v>
      </c>
    </row>
    <row r="767" spans="1:8" ht="51">
      <c r="A767" s="115"/>
      <c r="B767" s="42" t="s">
        <v>257</v>
      </c>
      <c r="C767" s="40" t="s">
        <v>688</v>
      </c>
      <c r="D767" s="40" t="s">
        <v>467</v>
      </c>
      <c r="E767" s="40" t="s">
        <v>486</v>
      </c>
      <c r="F767" s="40" t="s">
        <v>258</v>
      </c>
      <c r="G767" s="40"/>
      <c r="H767" s="93">
        <f>H768</f>
        <v>9950</v>
      </c>
    </row>
    <row r="768" spans="1:8" ht="12.75">
      <c r="A768" s="115"/>
      <c r="B768" s="42" t="s">
        <v>153</v>
      </c>
      <c r="C768" s="40" t="s">
        <v>688</v>
      </c>
      <c r="D768" s="40" t="s">
        <v>467</v>
      </c>
      <c r="E768" s="40" t="s">
        <v>486</v>
      </c>
      <c r="F768" s="40" t="s">
        <v>258</v>
      </c>
      <c r="G768" s="40" t="s">
        <v>306</v>
      </c>
      <c r="H768" s="93">
        <v>9950</v>
      </c>
    </row>
    <row r="769" spans="1:8" ht="12.75">
      <c r="A769" s="115"/>
      <c r="B769" s="137" t="s">
        <v>43</v>
      </c>
      <c r="C769" s="40" t="s">
        <v>688</v>
      </c>
      <c r="D769" s="40" t="s">
        <v>467</v>
      </c>
      <c r="E769" s="40" t="s">
        <v>486</v>
      </c>
      <c r="F769" s="40" t="s">
        <v>44</v>
      </c>
      <c r="G769" s="40"/>
      <c r="H769" s="93">
        <f>H770</f>
        <v>1249.5</v>
      </c>
    </row>
    <row r="770" spans="1:8" ht="51">
      <c r="A770" s="115"/>
      <c r="B770" s="42" t="s">
        <v>259</v>
      </c>
      <c r="C770" s="40">
        <v>928</v>
      </c>
      <c r="D770" s="40" t="s">
        <v>467</v>
      </c>
      <c r="E770" s="40" t="s">
        <v>486</v>
      </c>
      <c r="F770" s="52" t="s">
        <v>260</v>
      </c>
      <c r="G770" s="40"/>
      <c r="H770" s="93">
        <f>H771</f>
        <v>1249.5</v>
      </c>
    </row>
    <row r="771" spans="1:8" ht="12.75">
      <c r="A771" s="115"/>
      <c r="B771" s="42" t="s">
        <v>434</v>
      </c>
      <c r="C771" s="40" t="s">
        <v>688</v>
      </c>
      <c r="D771" s="40" t="s">
        <v>467</v>
      </c>
      <c r="E771" s="40" t="s">
        <v>486</v>
      </c>
      <c r="F771" s="52" t="s">
        <v>260</v>
      </c>
      <c r="G771" s="73" t="s">
        <v>435</v>
      </c>
      <c r="H771" s="93">
        <v>1249.5</v>
      </c>
    </row>
    <row r="772" spans="1:8" ht="25.5">
      <c r="A772" s="118" t="s">
        <v>532</v>
      </c>
      <c r="B772" s="68" t="s">
        <v>527</v>
      </c>
      <c r="C772" s="45">
        <v>929</v>
      </c>
      <c r="D772" s="46"/>
      <c r="E772" s="46"/>
      <c r="F772" s="46"/>
      <c r="G772" s="46"/>
      <c r="H772" s="96">
        <f>H773+H792+H798</f>
        <v>168373</v>
      </c>
    </row>
    <row r="773" spans="1:8" ht="12.75">
      <c r="A773" s="115"/>
      <c r="B773" s="42" t="s">
        <v>112</v>
      </c>
      <c r="C773" s="73" t="s">
        <v>301</v>
      </c>
      <c r="D773" s="72" t="s">
        <v>502</v>
      </c>
      <c r="E773" s="73"/>
      <c r="F773" s="39"/>
      <c r="G773" s="77"/>
      <c r="H773" s="92">
        <f>H774+H785+H781</f>
        <v>69438</v>
      </c>
    </row>
    <row r="774" spans="1:8" ht="12.75">
      <c r="A774" s="115"/>
      <c r="B774" s="42" t="s">
        <v>117</v>
      </c>
      <c r="C774" s="73" t="s">
        <v>301</v>
      </c>
      <c r="D774" s="72" t="s">
        <v>502</v>
      </c>
      <c r="E774" s="73" t="s">
        <v>490</v>
      </c>
      <c r="F774" s="39"/>
      <c r="G774" s="77"/>
      <c r="H774" s="92">
        <f>H775</f>
        <v>62498</v>
      </c>
    </row>
    <row r="775" spans="1:8" ht="12.75">
      <c r="A775" s="115"/>
      <c r="B775" s="42" t="s">
        <v>121</v>
      </c>
      <c r="C775" s="73" t="s">
        <v>301</v>
      </c>
      <c r="D775" s="72" t="s">
        <v>502</v>
      </c>
      <c r="E775" s="73" t="s">
        <v>490</v>
      </c>
      <c r="F775" s="39" t="s">
        <v>122</v>
      </c>
      <c r="G775" s="77"/>
      <c r="H775" s="92">
        <f>H776</f>
        <v>62498</v>
      </c>
    </row>
    <row r="776" spans="1:8" ht="25.5">
      <c r="A776" s="115"/>
      <c r="B776" s="42" t="s">
        <v>8</v>
      </c>
      <c r="C776" s="73" t="s">
        <v>301</v>
      </c>
      <c r="D776" s="72" t="s">
        <v>502</v>
      </c>
      <c r="E776" s="73" t="s">
        <v>490</v>
      </c>
      <c r="F776" s="39" t="s">
        <v>123</v>
      </c>
      <c r="G776" s="77"/>
      <c r="H776" s="92">
        <f>H778+H780</f>
        <v>62498</v>
      </c>
    </row>
    <row r="777" spans="1:8" ht="25.5">
      <c r="A777" s="115"/>
      <c r="B777" s="42" t="s">
        <v>643</v>
      </c>
      <c r="C777" s="77">
        <v>929</v>
      </c>
      <c r="D777" s="72" t="s">
        <v>502</v>
      </c>
      <c r="E777" s="73" t="s">
        <v>490</v>
      </c>
      <c r="F777" s="39" t="s">
        <v>71</v>
      </c>
      <c r="G777" s="73"/>
      <c r="H777" s="93">
        <f>H778</f>
        <v>62247</v>
      </c>
    </row>
    <row r="778" spans="1:8" ht="38.25">
      <c r="A778" s="115"/>
      <c r="B778" s="76" t="s">
        <v>644</v>
      </c>
      <c r="C778" s="77">
        <v>929</v>
      </c>
      <c r="D778" s="78" t="s">
        <v>502</v>
      </c>
      <c r="E778" s="73" t="s">
        <v>490</v>
      </c>
      <c r="F778" s="39" t="s">
        <v>71</v>
      </c>
      <c r="G778" s="73" t="s">
        <v>679</v>
      </c>
      <c r="H778" s="93">
        <v>62247</v>
      </c>
    </row>
    <row r="779" spans="1:8" ht="25.5">
      <c r="A779" s="115"/>
      <c r="B779" s="42" t="s">
        <v>645</v>
      </c>
      <c r="C779" s="77">
        <v>929</v>
      </c>
      <c r="D779" s="72" t="s">
        <v>502</v>
      </c>
      <c r="E779" s="73" t="s">
        <v>490</v>
      </c>
      <c r="F779" s="39" t="s">
        <v>72</v>
      </c>
      <c r="G779" s="73"/>
      <c r="H779" s="93">
        <f>H780</f>
        <v>251</v>
      </c>
    </row>
    <row r="780" spans="1:8" ht="38.25">
      <c r="A780" s="115"/>
      <c r="B780" s="76" t="s">
        <v>644</v>
      </c>
      <c r="C780" s="77">
        <v>929</v>
      </c>
      <c r="D780" s="78" t="s">
        <v>502</v>
      </c>
      <c r="E780" s="73" t="s">
        <v>490</v>
      </c>
      <c r="F780" s="39" t="s">
        <v>72</v>
      </c>
      <c r="G780" s="73" t="s">
        <v>679</v>
      </c>
      <c r="H780" s="93">
        <v>251</v>
      </c>
    </row>
    <row r="781" spans="1:8" ht="25.5">
      <c r="A781" s="115"/>
      <c r="B781" s="42" t="s">
        <v>0</v>
      </c>
      <c r="C781" s="73" t="s">
        <v>301</v>
      </c>
      <c r="D781" s="72" t="s">
        <v>502</v>
      </c>
      <c r="E781" s="73" t="s">
        <v>512</v>
      </c>
      <c r="F781" s="39"/>
      <c r="G781" s="73"/>
      <c r="H781" s="93">
        <f>H783</f>
        <v>293</v>
      </c>
    </row>
    <row r="782" spans="1:8" ht="25.5">
      <c r="A782" s="115"/>
      <c r="B782" s="42" t="s">
        <v>3</v>
      </c>
      <c r="C782" s="77">
        <v>929</v>
      </c>
      <c r="D782" s="78" t="s">
        <v>502</v>
      </c>
      <c r="E782" s="73" t="s">
        <v>512</v>
      </c>
      <c r="F782" s="39" t="s">
        <v>4</v>
      </c>
      <c r="G782" s="73"/>
      <c r="H782" s="93">
        <f>H783</f>
        <v>293</v>
      </c>
    </row>
    <row r="783" spans="1:8" ht="25.5">
      <c r="A783" s="115"/>
      <c r="B783" s="42" t="s">
        <v>5</v>
      </c>
      <c r="C783" s="77">
        <v>929</v>
      </c>
      <c r="D783" s="78" t="s">
        <v>502</v>
      </c>
      <c r="E783" s="73" t="s">
        <v>512</v>
      </c>
      <c r="F783" s="39" t="s">
        <v>6</v>
      </c>
      <c r="G783" s="73"/>
      <c r="H783" s="93">
        <f>H784</f>
        <v>293</v>
      </c>
    </row>
    <row r="784" spans="1:8" ht="12.75">
      <c r="A784" s="115"/>
      <c r="B784" s="42" t="s">
        <v>153</v>
      </c>
      <c r="C784" s="73" t="s">
        <v>301</v>
      </c>
      <c r="D784" s="72" t="s">
        <v>502</v>
      </c>
      <c r="E784" s="73" t="s">
        <v>512</v>
      </c>
      <c r="F784" s="39" t="s">
        <v>6</v>
      </c>
      <c r="G784" s="73" t="s">
        <v>306</v>
      </c>
      <c r="H784" s="93">
        <v>293</v>
      </c>
    </row>
    <row r="785" spans="1:8" ht="12.75">
      <c r="A785" s="130"/>
      <c r="B785" s="42" t="s">
        <v>140</v>
      </c>
      <c r="C785" s="73" t="s">
        <v>301</v>
      </c>
      <c r="D785" s="73" t="s">
        <v>502</v>
      </c>
      <c r="E785" s="73" t="s">
        <v>489</v>
      </c>
      <c r="F785" s="39"/>
      <c r="G785" s="77"/>
      <c r="H785" s="92">
        <f>H786</f>
        <v>6647</v>
      </c>
    </row>
    <row r="786" spans="1:8" ht="76.5">
      <c r="A786" s="130"/>
      <c r="B786" s="53" t="s">
        <v>45</v>
      </c>
      <c r="C786" s="73" t="s">
        <v>301</v>
      </c>
      <c r="D786" s="73" t="s">
        <v>502</v>
      </c>
      <c r="E786" s="73" t="s">
        <v>489</v>
      </c>
      <c r="F786" s="39" t="s">
        <v>46</v>
      </c>
      <c r="G786" s="77"/>
      <c r="H786" s="92">
        <f>H787</f>
        <v>6647</v>
      </c>
    </row>
    <row r="787" spans="1:8" ht="25.5">
      <c r="A787" s="130"/>
      <c r="B787" s="42" t="s">
        <v>8</v>
      </c>
      <c r="C787" s="73" t="s">
        <v>301</v>
      </c>
      <c r="D787" s="73" t="s">
        <v>502</v>
      </c>
      <c r="E787" s="73" t="s">
        <v>489</v>
      </c>
      <c r="F787" s="39" t="s">
        <v>47</v>
      </c>
      <c r="G787" s="77"/>
      <c r="H787" s="92">
        <f>H789+H791</f>
        <v>6647</v>
      </c>
    </row>
    <row r="788" spans="1:8" ht="25.5">
      <c r="A788" s="130"/>
      <c r="B788" s="42" t="s">
        <v>643</v>
      </c>
      <c r="C788" s="73" t="s">
        <v>301</v>
      </c>
      <c r="D788" s="73" t="s">
        <v>502</v>
      </c>
      <c r="E788" s="73" t="s">
        <v>489</v>
      </c>
      <c r="F788" s="39" t="s">
        <v>554</v>
      </c>
      <c r="G788" s="73"/>
      <c r="H788" s="93">
        <f>H789</f>
        <v>6397</v>
      </c>
    </row>
    <row r="789" spans="1:8" ht="38.25">
      <c r="A789" s="130"/>
      <c r="B789" s="42" t="s">
        <v>644</v>
      </c>
      <c r="C789" s="73" t="s">
        <v>301</v>
      </c>
      <c r="D789" s="73" t="s">
        <v>502</v>
      </c>
      <c r="E789" s="73" t="s">
        <v>489</v>
      </c>
      <c r="F789" s="39" t="s">
        <v>554</v>
      </c>
      <c r="G789" s="73" t="s">
        <v>679</v>
      </c>
      <c r="H789" s="93">
        <v>6397</v>
      </c>
    </row>
    <row r="790" spans="1:8" ht="25.5">
      <c r="A790" s="130"/>
      <c r="B790" s="141" t="s">
        <v>645</v>
      </c>
      <c r="C790" s="73" t="s">
        <v>301</v>
      </c>
      <c r="D790" s="73" t="s">
        <v>502</v>
      </c>
      <c r="E790" s="73" t="s">
        <v>489</v>
      </c>
      <c r="F790" s="39" t="s">
        <v>555</v>
      </c>
      <c r="G790" s="73"/>
      <c r="H790" s="93">
        <f>H791</f>
        <v>250</v>
      </c>
    </row>
    <row r="791" spans="1:8" ht="38.25">
      <c r="A791" s="130"/>
      <c r="B791" s="42" t="s">
        <v>644</v>
      </c>
      <c r="C791" s="73" t="s">
        <v>301</v>
      </c>
      <c r="D791" s="73" t="s">
        <v>502</v>
      </c>
      <c r="E791" s="73" t="s">
        <v>489</v>
      </c>
      <c r="F791" s="39" t="s">
        <v>555</v>
      </c>
      <c r="G791" s="73" t="s">
        <v>679</v>
      </c>
      <c r="H791" s="93">
        <v>250</v>
      </c>
    </row>
    <row r="792" spans="1:8" ht="12.75">
      <c r="A792" s="119"/>
      <c r="B792" s="76" t="s">
        <v>518</v>
      </c>
      <c r="C792" s="32">
        <v>929</v>
      </c>
      <c r="D792" s="33" t="s">
        <v>467</v>
      </c>
      <c r="E792" s="33"/>
      <c r="F792" s="34"/>
      <c r="G792" s="35"/>
      <c r="H792" s="94">
        <f>H793</f>
        <v>1680</v>
      </c>
    </row>
    <row r="793" spans="1:8" ht="12.75">
      <c r="A793" s="119"/>
      <c r="B793" s="44" t="s">
        <v>592</v>
      </c>
      <c r="C793" s="32">
        <v>929</v>
      </c>
      <c r="D793" s="33" t="s">
        <v>467</v>
      </c>
      <c r="E793" s="33" t="s">
        <v>486</v>
      </c>
      <c r="F793" s="34"/>
      <c r="G793" s="35"/>
      <c r="H793" s="94">
        <f>H794</f>
        <v>1680</v>
      </c>
    </row>
    <row r="794" spans="1:8" ht="12.75">
      <c r="A794" s="119"/>
      <c r="B794" s="76" t="s">
        <v>74</v>
      </c>
      <c r="C794" s="73" t="s">
        <v>301</v>
      </c>
      <c r="D794" s="72" t="s">
        <v>467</v>
      </c>
      <c r="E794" s="73" t="s">
        <v>486</v>
      </c>
      <c r="F794" s="39" t="s">
        <v>81</v>
      </c>
      <c r="G794" s="35"/>
      <c r="H794" s="94">
        <f>H795</f>
        <v>1680</v>
      </c>
    </row>
    <row r="795" spans="1:8" ht="102">
      <c r="A795" s="115"/>
      <c r="B795" s="141" t="s">
        <v>346</v>
      </c>
      <c r="C795" s="73" t="s">
        <v>301</v>
      </c>
      <c r="D795" s="72" t="s">
        <v>467</v>
      </c>
      <c r="E795" s="73" t="s">
        <v>486</v>
      </c>
      <c r="F795" s="39" t="s">
        <v>347</v>
      </c>
      <c r="G795" s="73"/>
      <c r="H795" s="93">
        <f>H796</f>
        <v>1680</v>
      </c>
    </row>
    <row r="796" spans="1:8" ht="76.5">
      <c r="A796" s="115"/>
      <c r="B796" s="141" t="s">
        <v>24</v>
      </c>
      <c r="C796" s="73" t="s">
        <v>301</v>
      </c>
      <c r="D796" s="72" t="s">
        <v>467</v>
      </c>
      <c r="E796" s="73" t="s">
        <v>486</v>
      </c>
      <c r="F796" s="39" t="s">
        <v>348</v>
      </c>
      <c r="G796" s="73"/>
      <c r="H796" s="93">
        <f>H797</f>
        <v>1680</v>
      </c>
    </row>
    <row r="797" spans="1:8" ht="114.75">
      <c r="A797" s="115"/>
      <c r="B797" s="42" t="s">
        <v>515</v>
      </c>
      <c r="C797" s="73" t="s">
        <v>301</v>
      </c>
      <c r="D797" s="72" t="s">
        <v>467</v>
      </c>
      <c r="E797" s="73" t="s">
        <v>486</v>
      </c>
      <c r="F797" s="39" t="s">
        <v>348</v>
      </c>
      <c r="G797" s="73" t="s">
        <v>88</v>
      </c>
      <c r="H797" s="93">
        <v>1680</v>
      </c>
    </row>
    <row r="798" spans="1:8" ht="12.75">
      <c r="A798" s="119"/>
      <c r="B798" s="76" t="s">
        <v>422</v>
      </c>
      <c r="C798" s="32">
        <v>929</v>
      </c>
      <c r="D798" s="33" t="s">
        <v>496</v>
      </c>
      <c r="E798" s="33"/>
      <c r="F798" s="34"/>
      <c r="G798" s="35"/>
      <c r="H798" s="94">
        <f>H799+H811+H825</f>
        <v>97255</v>
      </c>
    </row>
    <row r="799" spans="1:8" ht="12.75">
      <c r="A799" s="119"/>
      <c r="B799" s="76" t="s">
        <v>423</v>
      </c>
      <c r="C799" s="32">
        <v>929</v>
      </c>
      <c r="D799" s="33" t="s">
        <v>496</v>
      </c>
      <c r="E799" s="33" t="s">
        <v>600</v>
      </c>
      <c r="F799" s="34"/>
      <c r="G799" s="35"/>
      <c r="H799" s="94">
        <f>H800+H808</f>
        <v>74067</v>
      </c>
    </row>
    <row r="800" spans="1:8" ht="25.5">
      <c r="A800" s="119"/>
      <c r="B800" s="76" t="s">
        <v>424</v>
      </c>
      <c r="C800" s="32">
        <v>929</v>
      </c>
      <c r="D800" s="33" t="s">
        <v>496</v>
      </c>
      <c r="E800" s="33" t="s">
        <v>600</v>
      </c>
      <c r="F800" s="34" t="s">
        <v>425</v>
      </c>
      <c r="G800" s="35"/>
      <c r="H800" s="94">
        <f>H801</f>
        <v>58503</v>
      </c>
    </row>
    <row r="801" spans="1:8" ht="25.5">
      <c r="A801" s="119"/>
      <c r="B801" s="76" t="s">
        <v>8</v>
      </c>
      <c r="C801" s="32">
        <v>929</v>
      </c>
      <c r="D801" s="33" t="s">
        <v>496</v>
      </c>
      <c r="E801" s="33" t="s">
        <v>600</v>
      </c>
      <c r="F801" s="34" t="s">
        <v>426</v>
      </c>
      <c r="G801" s="35"/>
      <c r="H801" s="94">
        <f>H802+H804+H806</f>
        <v>58503</v>
      </c>
    </row>
    <row r="802" spans="1:8" ht="25.5">
      <c r="A802" s="119"/>
      <c r="B802" s="76" t="s">
        <v>643</v>
      </c>
      <c r="C802" s="32">
        <v>929</v>
      </c>
      <c r="D802" s="33" t="s">
        <v>496</v>
      </c>
      <c r="E802" s="33" t="s">
        <v>600</v>
      </c>
      <c r="F802" s="34" t="s">
        <v>427</v>
      </c>
      <c r="G802" s="35"/>
      <c r="H802" s="94">
        <f>H803</f>
        <v>50118</v>
      </c>
    </row>
    <row r="803" spans="1:8" ht="38.25">
      <c r="A803" s="119"/>
      <c r="B803" s="76" t="s">
        <v>644</v>
      </c>
      <c r="C803" s="32">
        <v>929</v>
      </c>
      <c r="D803" s="33" t="s">
        <v>496</v>
      </c>
      <c r="E803" s="33" t="s">
        <v>600</v>
      </c>
      <c r="F803" s="34" t="s">
        <v>427</v>
      </c>
      <c r="G803" s="35" t="s">
        <v>679</v>
      </c>
      <c r="H803" s="94">
        <v>50118</v>
      </c>
    </row>
    <row r="804" spans="1:8" ht="25.5">
      <c r="A804" s="119"/>
      <c r="B804" s="141" t="s">
        <v>645</v>
      </c>
      <c r="C804" s="32">
        <v>929</v>
      </c>
      <c r="D804" s="33" t="s">
        <v>496</v>
      </c>
      <c r="E804" s="33" t="s">
        <v>600</v>
      </c>
      <c r="F804" s="34" t="s">
        <v>428</v>
      </c>
      <c r="G804" s="35"/>
      <c r="H804" s="94">
        <f>H805</f>
        <v>571</v>
      </c>
    </row>
    <row r="805" spans="1:8" ht="38.25">
      <c r="A805" s="119"/>
      <c r="B805" s="76" t="s">
        <v>644</v>
      </c>
      <c r="C805" s="32">
        <v>929</v>
      </c>
      <c r="D805" s="33" t="s">
        <v>496</v>
      </c>
      <c r="E805" s="33" t="s">
        <v>600</v>
      </c>
      <c r="F805" s="34" t="s">
        <v>428</v>
      </c>
      <c r="G805" s="35" t="s">
        <v>679</v>
      </c>
      <c r="H805" s="94">
        <v>571</v>
      </c>
    </row>
    <row r="806" spans="1:8" ht="25.5">
      <c r="A806" s="119"/>
      <c r="B806" s="141" t="s">
        <v>160</v>
      </c>
      <c r="C806" s="32">
        <v>929</v>
      </c>
      <c r="D806" s="33" t="s">
        <v>496</v>
      </c>
      <c r="E806" s="33" t="s">
        <v>600</v>
      </c>
      <c r="F806" s="34" t="s">
        <v>429</v>
      </c>
      <c r="G806" s="35"/>
      <c r="H806" s="94">
        <f>H807</f>
        <v>7814</v>
      </c>
    </row>
    <row r="807" spans="1:8" ht="38.25">
      <c r="A807" s="119"/>
      <c r="B807" s="76" t="s">
        <v>644</v>
      </c>
      <c r="C807" s="32">
        <v>929</v>
      </c>
      <c r="D807" s="33" t="s">
        <v>496</v>
      </c>
      <c r="E807" s="33" t="s">
        <v>600</v>
      </c>
      <c r="F807" s="34" t="s">
        <v>429</v>
      </c>
      <c r="G807" s="35" t="s">
        <v>679</v>
      </c>
      <c r="H807" s="94">
        <v>7814</v>
      </c>
    </row>
    <row r="808" spans="1:8" ht="25.5">
      <c r="A808" s="119"/>
      <c r="B808" s="76" t="s">
        <v>369</v>
      </c>
      <c r="C808" s="32">
        <v>929</v>
      </c>
      <c r="D808" s="33" t="s">
        <v>496</v>
      </c>
      <c r="E808" s="33" t="s">
        <v>600</v>
      </c>
      <c r="F808" s="34" t="s">
        <v>370</v>
      </c>
      <c r="G808" s="35"/>
      <c r="H808" s="94">
        <f>H809</f>
        <v>15564</v>
      </c>
    </row>
    <row r="809" spans="1:8" ht="12.75">
      <c r="A809" s="119"/>
      <c r="B809" s="76" t="s">
        <v>433</v>
      </c>
      <c r="C809" s="32">
        <v>929</v>
      </c>
      <c r="D809" s="33" t="s">
        <v>496</v>
      </c>
      <c r="E809" s="33" t="s">
        <v>600</v>
      </c>
      <c r="F809" s="34" t="s">
        <v>371</v>
      </c>
      <c r="G809" s="35"/>
      <c r="H809" s="94">
        <f>H810</f>
        <v>15564</v>
      </c>
    </row>
    <row r="810" spans="1:8" ht="25.5">
      <c r="A810" s="119"/>
      <c r="B810" s="76" t="s">
        <v>669</v>
      </c>
      <c r="C810" s="32">
        <v>929</v>
      </c>
      <c r="D810" s="33" t="s">
        <v>496</v>
      </c>
      <c r="E810" s="33" t="s">
        <v>600</v>
      </c>
      <c r="F810" s="34" t="s">
        <v>371</v>
      </c>
      <c r="G810" s="35" t="s">
        <v>670</v>
      </c>
      <c r="H810" s="94">
        <v>15564</v>
      </c>
    </row>
    <row r="811" spans="1:8" ht="12.75">
      <c r="A811" s="119"/>
      <c r="B811" s="76" t="s">
        <v>430</v>
      </c>
      <c r="C811" s="32">
        <v>929</v>
      </c>
      <c r="D811" s="33" t="s">
        <v>496</v>
      </c>
      <c r="E811" s="33" t="s">
        <v>490</v>
      </c>
      <c r="F811" s="34"/>
      <c r="G811" s="35"/>
      <c r="H811" s="94">
        <f>H812+H816+H822</f>
        <v>15947</v>
      </c>
    </row>
    <row r="812" spans="1:8" ht="38.25">
      <c r="A812" s="119"/>
      <c r="B812" s="41" t="s">
        <v>86</v>
      </c>
      <c r="C812" s="32">
        <v>929</v>
      </c>
      <c r="D812" s="33" t="s">
        <v>496</v>
      </c>
      <c r="E812" s="33" t="s">
        <v>490</v>
      </c>
      <c r="F812" s="34" t="s">
        <v>359</v>
      </c>
      <c r="G812" s="35"/>
      <c r="H812" s="94">
        <f>H813</f>
        <v>6800</v>
      </c>
    </row>
    <row r="813" spans="1:8" ht="63.75">
      <c r="A813" s="119"/>
      <c r="B813" s="41" t="s">
        <v>290</v>
      </c>
      <c r="C813" s="32">
        <v>929</v>
      </c>
      <c r="D813" s="33" t="s">
        <v>496</v>
      </c>
      <c r="E813" s="33" t="s">
        <v>490</v>
      </c>
      <c r="F813" s="34" t="s">
        <v>508</v>
      </c>
      <c r="G813" s="35"/>
      <c r="H813" s="94">
        <f>H814</f>
        <v>6800</v>
      </c>
    </row>
    <row r="814" spans="1:8" ht="38.25">
      <c r="A814" s="119"/>
      <c r="B814" s="41" t="s">
        <v>588</v>
      </c>
      <c r="C814" s="32">
        <v>929</v>
      </c>
      <c r="D814" s="33" t="s">
        <v>496</v>
      </c>
      <c r="E814" s="33" t="s">
        <v>490</v>
      </c>
      <c r="F814" s="34" t="s">
        <v>361</v>
      </c>
      <c r="G814" s="35"/>
      <c r="H814" s="94">
        <f>H815</f>
        <v>6800</v>
      </c>
    </row>
    <row r="815" spans="1:8" ht="12.75">
      <c r="A815" s="119"/>
      <c r="B815" s="41" t="s">
        <v>376</v>
      </c>
      <c r="C815" s="32">
        <v>929</v>
      </c>
      <c r="D815" s="33" t="s">
        <v>496</v>
      </c>
      <c r="E815" s="33" t="s">
        <v>490</v>
      </c>
      <c r="F815" s="34" t="s">
        <v>361</v>
      </c>
      <c r="G815" s="35" t="s">
        <v>377</v>
      </c>
      <c r="H815" s="94">
        <v>6800</v>
      </c>
    </row>
    <row r="816" spans="1:8" ht="25.5">
      <c r="A816" s="119"/>
      <c r="B816" s="76" t="s">
        <v>424</v>
      </c>
      <c r="C816" s="32">
        <v>929</v>
      </c>
      <c r="D816" s="33" t="s">
        <v>496</v>
      </c>
      <c r="E816" s="33" t="s">
        <v>490</v>
      </c>
      <c r="F816" s="34" t="s">
        <v>425</v>
      </c>
      <c r="G816" s="35"/>
      <c r="H816" s="94">
        <f>H817</f>
        <v>8955</v>
      </c>
    </row>
    <row r="817" spans="1:8" ht="25.5">
      <c r="A817" s="119"/>
      <c r="B817" s="76" t="s">
        <v>8</v>
      </c>
      <c r="C817" s="32">
        <v>929</v>
      </c>
      <c r="D817" s="33" t="s">
        <v>496</v>
      </c>
      <c r="E817" s="33" t="s">
        <v>490</v>
      </c>
      <c r="F817" s="34" t="s">
        <v>426</v>
      </c>
      <c r="G817" s="35"/>
      <c r="H817" s="94">
        <f>H818+H820</f>
        <v>8955</v>
      </c>
    </row>
    <row r="818" spans="1:8" ht="25.5">
      <c r="A818" s="119"/>
      <c r="B818" s="76" t="s">
        <v>643</v>
      </c>
      <c r="C818" s="32">
        <v>929</v>
      </c>
      <c r="D818" s="33" t="s">
        <v>496</v>
      </c>
      <c r="E818" s="33" t="s">
        <v>490</v>
      </c>
      <c r="F818" s="34" t="s">
        <v>427</v>
      </c>
      <c r="G818" s="35"/>
      <c r="H818" s="94">
        <f>H819</f>
        <v>8935</v>
      </c>
    </row>
    <row r="819" spans="1:8" ht="38.25">
      <c r="A819" s="119"/>
      <c r="B819" s="76" t="s">
        <v>644</v>
      </c>
      <c r="C819" s="32">
        <v>929</v>
      </c>
      <c r="D819" s="33" t="s">
        <v>496</v>
      </c>
      <c r="E819" s="33" t="s">
        <v>490</v>
      </c>
      <c r="F819" s="34" t="s">
        <v>427</v>
      </c>
      <c r="G819" s="35" t="s">
        <v>679</v>
      </c>
      <c r="H819" s="94">
        <v>8935</v>
      </c>
    </row>
    <row r="820" spans="1:8" ht="25.5">
      <c r="A820" s="119"/>
      <c r="B820" s="141" t="s">
        <v>645</v>
      </c>
      <c r="C820" s="32">
        <v>929</v>
      </c>
      <c r="D820" s="33" t="s">
        <v>496</v>
      </c>
      <c r="E820" s="33" t="s">
        <v>490</v>
      </c>
      <c r="F820" s="34" t="s">
        <v>428</v>
      </c>
      <c r="G820" s="35"/>
      <c r="H820" s="94">
        <f>H821</f>
        <v>20</v>
      </c>
    </row>
    <row r="821" spans="1:8" ht="38.25">
      <c r="A821" s="119"/>
      <c r="B821" s="76" t="s">
        <v>644</v>
      </c>
      <c r="C821" s="32">
        <v>929</v>
      </c>
      <c r="D821" s="33" t="s">
        <v>496</v>
      </c>
      <c r="E821" s="33" t="s">
        <v>490</v>
      </c>
      <c r="F821" s="34" t="s">
        <v>428</v>
      </c>
      <c r="G821" s="35" t="s">
        <v>679</v>
      </c>
      <c r="H821" s="94">
        <v>20</v>
      </c>
    </row>
    <row r="822" spans="1:8" ht="12.75">
      <c r="A822" s="119"/>
      <c r="B822" s="144" t="s">
        <v>43</v>
      </c>
      <c r="C822" s="32">
        <v>929</v>
      </c>
      <c r="D822" s="33" t="s">
        <v>496</v>
      </c>
      <c r="E822" s="33" t="s">
        <v>490</v>
      </c>
      <c r="F822" s="34" t="s">
        <v>44</v>
      </c>
      <c r="G822" s="35"/>
      <c r="H822" s="94">
        <f>H823</f>
        <v>192</v>
      </c>
    </row>
    <row r="823" spans="1:8" ht="51">
      <c r="A823" s="119"/>
      <c r="B823" s="42" t="s">
        <v>640</v>
      </c>
      <c r="C823" s="32">
        <v>929</v>
      </c>
      <c r="D823" s="33" t="s">
        <v>431</v>
      </c>
      <c r="E823" s="33" t="s">
        <v>490</v>
      </c>
      <c r="F823" s="34" t="s">
        <v>639</v>
      </c>
      <c r="G823" s="35"/>
      <c r="H823" s="94">
        <f>H824</f>
        <v>192</v>
      </c>
    </row>
    <row r="824" spans="1:8" ht="12.75">
      <c r="A824" s="119"/>
      <c r="B824" s="76" t="s">
        <v>266</v>
      </c>
      <c r="C824" s="32">
        <v>929</v>
      </c>
      <c r="D824" s="33" t="s">
        <v>496</v>
      </c>
      <c r="E824" s="33" t="s">
        <v>490</v>
      </c>
      <c r="F824" s="34" t="s">
        <v>639</v>
      </c>
      <c r="G824" s="35" t="s">
        <v>432</v>
      </c>
      <c r="H824" s="94">
        <v>192</v>
      </c>
    </row>
    <row r="825" spans="1:8" ht="25.5">
      <c r="A825" s="119"/>
      <c r="B825" s="44" t="s">
        <v>637</v>
      </c>
      <c r="C825" s="32">
        <v>929</v>
      </c>
      <c r="D825" s="40" t="s">
        <v>496</v>
      </c>
      <c r="E825" s="40" t="s">
        <v>512</v>
      </c>
      <c r="F825" s="34"/>
      <c r="G825" s="35"/>
      <c r="H825" s="94">
        <f>H826</f>
        <v>7241</v>
      </c>
    </row>
    <row r="826" spans="1:8" ht="51">
      <c r="A826" s="115"/>
      <c r="B826" s="41" t="s">
        <v>680</v>
      </c>
      <c r="C826" s="40" t="s">
        <v>301</v>
      </c>
      <c r="D826" s="40" t="s">
        <v>496</v>
      </c>
      <c r="E826" s="40" t="s">
        <v>512</v>
      </c>
      <c r="F826" s="40" t="s">
        <v>681</v>
      </c>
      <c r="G826" s="40"/>
      <c r="H826" s="93">
        <f>H827</f>
        <v>7241</v>
      </c>
    </row>
    <row r="827" spans="1:8" ht="12.75">
      <c r="A827" s="115"/>
      <c r="B827" s="41" t="s">
        <v>302</v>
      </c>
      <c r="C827" s="40" t="s">
        <v>301</v>
      </c>
      <c r="D827" s="40" t="s">
        <v>496</v>
      </c>
      <c r="E827" s="40" t="s">
        <v>512</v>
      </c>
      <c r="F827" s="40" t="s">
        <v>303</v>
      </c>
      <c r="G827" s="40"/>
      <c r="H827" s="93">
        <f>H828</f>
        <v>7241</v>
      </c>
    </row>
    <row r="828" spans="1:8" ht="25.5">
      <c r="A828" s="115"/>
      <c r="B828" s="42" t="s">
        <v>669</v>
      </c>
      <c r="C828" s="40" t="s">
        <v>301</v>
      </c>
      <c r="D828" s="40" t="s">
        <v>496</v>
      </c>
      <c r="E828" s="40" t="s">
        <v>512</v>
      </c>
      <c r="F828" s="40" t="s">
        <v>303</v>
      </c>
      <c r="G828" s="40" t="s">
        <v>670</v>
      </c>
      <c r="H828" s="93">
        <v>7241</v>
      </c>
    </row>
    <row r="829" spans="1:8" s="14" customFormat="1" ht="25.5">
      <c r="A829" s="117" t="s">
        <v>568</v>
      </c>
      <c r="B829" s="143" t="s">
        <v>546</v>
      </c>
      <c r="C829" s="80">
        <v>936</v>
      </c>
      <c r="D829" s="81"/>
      <c r="E829" s="81"/>
      <c r="F829" s="69"/>
      <c r="G829" s="57"/>
      <c r="H829" s="107">
        <f>H830+H839</f>
        <v>69251</v>
      </c>
    </row>
    <row r="830" spans="1:8" s="14" customFormat="1" ht="12.75">
      <c r="A830" s="117"/>
      <c r="B830" s="42" t="s">
        <v>524</v>
      </c>
      <c r="C830" s="39">
        <v>936</v>
      </c>
      <c r="D830" s="40" t="s">
        <v>600</v>
      </c>
      <c r="E830" s="40"/>
      <c r="F830" s="69"/>
      <c r="G830" s="57"/>
      <c r="H830" s="95">
        <f>H831</f>
        <v>20385</v>
      </c>
    </row>
    <row r="831" spans="1:8" s="14" customFormat="1" ht="12.75">
      <c r="A831" s="117"/>
      <c r="B831" s="42" t="s">
        <v>601</v>
      </c>
      <c r="C831" s="39">
        <v>936</v>
      </c>
      <c r="D831" s="40" t="s">
        <v>600</v>
      </c>
      <c r="E831" s="40" t="s">
        <v>510</v>
      </c>
      <c r="F831" s="69"/>
      <c r="G831" s="57"/>
      <c r="H831" s="95">
        <f>H832+H835</f>
        <v>20385</v>
      </c>
    </row>
    <row r="832" spans="1:8" s="14" customFormat="1" ht="51">
      <c r="A832" s="117"/>
      <c r="B832" s="41" t="s">
        <v>680</v>
      </c>
      <c r="C832" s="39">
        <v>936</v>
      </c>
      <c r="D832" s="40" t="s">
        <v>600</v>
      </c>
      <c r="E832" s="40" t="s">
        <v>510</v>
      </c>
      <c r="F832" s="48" t="s">
        <v>681</v>
      </c>
      <c r="G832" s="57"/>
      <c r="H832" s="95">
        <f>H833</f>
        <v>19985</v>
      </c>
    </row>
    <row r="833" spans="1:8" s="14" customFormat="1" ht="12.75">
      <c r="A833" s="117"/>
      <c r="B833" s="41" t="s">
        <v>302</v>
      </c>
      <c r="C833" s="39">
        <v>936</v>
      </c>
      <c r="D833" s="40" t="s">
        <v>600</v>
      </c>
      <c r="E833" s="40" t="s">
        <v>510</v>
      </c>
      <c r="F833" s="48" t="s">
        <v>303</v>
      </c>
      <c r="G833" s="57"/>
      <c r="H833" s="95">
        <f>H834</f>
        <v>19985</v>
      </c>
    </row>
    <row r="834" spans="1:8" s="14" customFormat="1" ht="25.5">
      <c r="A834" s="117"/>
      <c r="B834" s="42" t="s">
        <v>669</v>
      </c>
      <c r="C834" s="39">
        <v>936</v>
      </c>
      <c r="D834" s="40" t="s">
        <v>600</v>
      </c>
      <c r="E834" s="40" t="s">
        <v>510</v>
      </c>
      <c r="F834" s="48" t="s">
        <v>303</v>
      </c>
      <c r="G834" s="40" t="s">
        <v>670</v>
      </c>
      <c r="H834" s="93">
        <v>19985</v>
      </c>
    </row>
    <row r="835" spans="1:8" s="14" customFormat="1" ht="39.75" customHeight="1">
      <c r="A835" s="117"/>
      <c r="B835" s="41" t="s">
        <v>65</v>
      </c>
      <c r="C835" s="39">
        <v>936</v>
      </c>
      <c r="D835" s="43" t="s">
        <v>600</v>
      </c>
      <c r="E835" s="43" t="s">
        <v>510</v>
      </c>
      <c r="F835" s="43" t="s">
        <v>327</v>
      </c>
      <c r="G835" s="43"/>
      <c r="H835" s="95">
        <f>H836</f>
        <v>400</v>
      </c>
    </row>
    <row r="836" spans="1:8" s="14" customFormat="1" ht="25.5">
      <c r="A836" s="117"/>
      <c r="B836" s="41" t="s">
        <v>66</v>
      </c>
      <c r="C836" s="39">
        <v>936</v>
      </c>
      <c r="D836" s="43" t="s">
        <v>600</v>
      </c>
      <c r="E836" s="43" t="s">
        <v>510</v>
      </c>
      <c r="F836" s="43" t="s">
        <v>328</v>
      </c>
      <c r="G836" s="43"/>
      <c r="H836" s="95">
        <f>H837</f>
        <v>400</v>
      </c>
    </row>
    <row r="837" spans="1:8" s="14" customFormat="1" ht="25.5">
      <c r="A837" s="117"/>
      <c r="B837" s="41" t="s">
        <v>584</v>
      </c>
      <c r="C837" s="39">
        <v>936</v>
      </c>
      <c r="D837" s="43" t="s">
        <v>600</v>
      </c>
      <c r="E837" s="43" t="s">
        <v>510</v>
      </c>
      <c r="F837" s="43" t="s">
        <v>534</v>
      </c>
      <c r="G837" s="43"/>
      <c r="H837" s="95">
        <f>H838</f>
        <v>400</v>
      </c>
    </row>
    <row r="838" spans="1:8" s="14" customFormat="1" ht="12.75">
      <c r="A838" s="117"/>
      <c r="B838" s="41" t="s">
        <v>153</v>
      </c>
      <c r="C838" s="39">
        <v>936</v>
      </c>
      <c r="D838" s="43" t="s">
        <v>600</v>
      </c>
      <c r="E838" s="43" t="s">
        <v>510</v>
      </c>
      <c r="F838" s="43" t="s">
        <v>534</v>
      </c>
      <c r="G838" s="43" t="s">
        <v>306</v>
      </c>
      <c r="H838" s="93">
        <v>400</v>
      </c>
    </row>
    <row r="839" spans="1:8" s="14" customFormat="1" ht="12.75">
      <c r="A839" s="131"/>
      <c r="B839" s="76" t="s">
        <v>518</v>
      </c>
      <c r="C839" s="77">
        <v>936</v>
      </c>
      <c r="D839" s="73" t="s">
        <v>467</v>
      </c>
      <c r="E839" s="79"/>
      <c r="F839" s="48"/>
      <c r="G839" s="82"/>
      <c r="H839" s="95">
        <f>H840+H845</f>
        <v>48866</v>
      </c>
    </row>
    <row r="840" spans="1:8" s="14" customFormat="1" ht="12.75">
      <c r="A840" s="131"/>
      <c r="B840" s="76" t="s">
        <v>420</v>
      </c>
      <c r="C840" s="77">
        <v>936</v>
      </c>
      <c r="D840" s="73" t="s">
        <v>467</v>
      </c>
      <c r="E840" s="79" t="s">
        <v>600</v>
      </c>
      <c r="F840" s="48"/>
      <c r="G840" s="82"/>
      <c r="H840" s="97">
        <f>H841</f>
        <v>30766</v>
      </c>
    </row>
    <row r="841" spans="1:8" s="14" customFormat="1" ht="25.5">
      <c r="A841" s="131"/>
      <c r="B841" s="76" t="s">
        <v>504</v>
      </c>
      <c r="C841" s="77">
        <v>936</v>
      </c>
      <c r="D841" s="73" t="s">
        <v>467</v>
      </c>
      <c r="E841" s="79" t="s">
        <v>600</v>
      </c>
      <c r="F841" s="48" t="s">
        <v>421</v>
      </c>
      <c r="G841" s="82"/>
      <c r="H841" s="97">
        <f>H842</f>
        <v>30766</v>
      </c>
    </row>
    <row r="842" spans="1:8" s="14" customFormat="1" ht="76.5">
      <c r="A842" s="131"/>
      <c r="B842" s="76" t="s">
        <v>685</v>
      </c>
      <c r="C842" s="77">
        <v>936</v>
      </c>
      <c r="D842" s="73" t="s">
        <v>467</v>
      </c>
      <c r="E842" s="79" t="s">
        <v>600</v>
      </c>
      <c r="F842" s="40" t="s">
        <v>1</v>
      </c>
      <c r="G842" s="82"/>
      <c r="H842" s="97">
        <f>H843</f>
        <v>30766</v>
      </c>
    </row>
    <row r="843" spans="1:8" s="14" customFormat="1" ht="38.25">
      <c r="A843" s="131"/>
      <c r="B843" s="76" t="s">
        <v>686</v>
      </c>
      <c r="C843" s="77">
        <v>936</v>
      </c>
      <c r="D843" s="73" t="s">
        <v>467</v>
      </c>
      <c r="E843" s="79" t="s">
        <v>600</v>
      </c>
      <c r="F843" s="40" t="s">
        <v>2</v>
      </c>
      <c r="G843" s="82"/>
      <c r="H843" s="97">
        <f>H844</f>
        <v>30766</v>
      </c>
    </row>
    <row r="844" spans="1:8" s="14" customFormat="1" ht="12.75">
      <c r="A844" s="131"/>
      <c r="B844" s="76" t="s">
        <v>289</v>
      </c>
      <c r="C844" s="77">
        <v>936</v>
      </c>
      <c r="D844" s="73" t="s">
        <v>467</v>
      </c>
      <c r="E844" s="79" t="s">
        <v>600</v>
      </c>
      <c r="F844" s="40" t="s">
        <v>2</v>
      </c>
      <c r="G844" s="43" t="s">
        <v>88</v>
      </c>
      <c r="H844" s="93">
        <v>30766</v>
      </c>
    </row>
    <row r="845" spans="1:8" s="14" customFormat="1" ht="12.75">
      <c r="A845" s="131"/>
      <c r="B845" s="76" t="s">
        <v>592</v>
      </c>
      <c r="C845" s="77">
        <v>936</v>
      </c>
      <c r="D845" s="73" t="s">
        <v>467</v>
      </c>
      <c r="E845" s="79" t="s">
        <v>486</v>
      </c>
      <c r="F845" s="40"/>
      <c r="G845" s="43"/>
      <c r="H845" s="93">
        <f>H846</f>
        <v>18100</v>
      </c>
    </row>
    <row r="846" spans="1:8" s="14" customFormat="1" ht="12.75">
      <c r="A846" s="131"/>
      <c r="B846" s="76" t="s">
        <v>74</v>
      </c>
      <c r="C846" s="77">
        <v>936</v>
      </c>
      <c r="D846" s="73" t="s">
        <v>467</v>
      </c>
      <c r="E846" s="79" t="s">
        <v>486</v>
      </c>
      <c r="F846" s="40" t="s">
        <v>81</v>
      </c>
      <c r="G846" s="43"/>
      <c r="H846" s="93">
        <f>H847</f>
        <v>18100</v>
      </c>
    </row>
    <row r="847" spans="1:8" s="14" customFormat="1" ht="63.75">
      <c r="A847" s="131"/>
      <c r="B847" s="76" t="s">
        <v>552</v>
      </c>
      <c r="C847" s="77">
        <v>936</v>
      </c>
      <c r="D847" s="73" t="s">
        <v>467</v>
      </c>
      <c r="E847" s="79" t="s">
        <v>486</v>
      </c>
      <c r="F847" s="40" t="s">
        <v>649</v>
      </c>
      <c r="G847" s="43"/>
      <c r="H847" s="93">
        <f>H848+H850+H852+H854+H856+H858</f>
        <v>18100</v>
      </c>
    </row>
    <row r="848" spans="1:8" s="14" customFormat="1" ht="38.25">
      <c r="A848" s="131"/>
      <c r="B848" s="76" t="s">
        <v>194</v>
      </c>
      <c r="C848" s="77">
        <v>936</v>
      </c>
      <c r="D848" s="73" t="s">
        <v>467</v>
      </c>
      <c r="E848" s="79" t="s">
        <v>486</v>
      </c>
      <c r="F848" s="40" t="s">
        <v>195</v>
      </c>
      <c r="G848" s="43"/>
      <c r="H848" s="93">
        <f>H849</f>
        <v>25</v>
      </c>
    </row>
    <row r="849" spans="1:8" s="14" customFormat="1" ht="12.75">
      <c r="A849" s="131"/>
      <c r="B849" s="76" t="s">
        <v>289</v>
      </c>
      <c r="C849" s="77">
        <v>936</v>
      </c>
      <c r="D849" s="73" t="s">
        <v>467</v>
      </c>
      <c r="E849" s="79" t="s">
        <v>486</v>
      </c>
      <c r="F849" s="40" t="s">
        <v>195</v>
      </c>
      <c r="G849" s="43" t="s">
        <v>88</v>
      </c>
      <c r="H849" s="93">
        <v>25</v>
      </c>
    </row>
    <row r="850" spans="1:8" s="14" customFormat="1" ht="153">
      <c r="A850" s="131"/>
      <c r="B850" s="145" t="s">
        <v>203</v>
      </c>
      <c r="C850" s="77">
        <v>936</v>
      </c>
      <c r="D850" s="73" t="s">
        <v>467</v>
      </c>
      <c r="E850" s="79" t="s">
        <v>486</v>
      </c>
      <c r="F850" s="40" t="s">
        <v>204</v>
      </c>
      <c r="G850" s="43"/>
      <c r="H850" s="93">
        <f>H851</f>
        <v>8837</v>
      </c>
    </row>
    <row r="851" spans="1:8" s="14" customFormat="1" ht="12.75">
      <c r="A851" s="131"/>
      <c r="B851" s="76" t="s">
        <v>289</v>
      </c>
      <c r="C851" s="77">
        <v>936</v>
      </c>
      <c r="D851" s="73" t="s">
        <v>467</v>
      </c>
      <c r="E851" s="79" t="s">
        <v>486</v>
      </c>
      <c r="F851" s="40" t="s">
        <v>204</v>
      </c>
      <c r="G851" s="43" t="s">
        <v>88</v>
      </c>
      <c r="H851" s="93">
        <v>8837</v>
      </c>
    </row>
    <row r="852" spans="1:8" s="14" customFormat="1" ht="38.25">
      <c r="A852" s="131"/>
      <c r="B852" s="76" t="s">
        <v>205</v>
      </c>
      <c r="C852" s="77">
        <v>936</v>
      </c>
      <c r="D852" s="73" t="s">
        <v>467</v>
      </c>
      <c r="E852" s="79" t="s">
        <v>486</v>
      </c>
      <c r="F852" s="40" t="s">
        <v>206</v>
      </c>
      <c r="G852" s="43"/>
      <c r="H852" s="93">
        <f>H853</f>
        <v>7548</v>
      </c>
    </row>
    <row r="853" spans="1:8" s="14" customFormat="1" ht="12.75">
      <c r="A853" s="131"/>
      <c r="B853" s="76" t="s">
        <v>289</v>
      </c>
      <c r="C853" s="77">
        <v>936</v>
      </c>
      <c r="D853" s="73" t="s">
        <v>467</v>
      </c>
      <c r="E853" s="79" t="s">
        <v>486</v>
      </c>
      <c r="F853" s="40" t="s">
        <v>206</v>
      </c>
      <c r="G853" s="43" t="s">
        <v>88</v>
      </c>
      <c r="H853" s="93">
        <v>7548</v>
      </c>
    </row>
    <row r="854" spans="1:8" s="14" customFormat="1" ht="38.25">
      <c r="A854" s="131"/>
      <c r="B854" s="76" t="s">
        <v>207</v>
      </c>
      <c r="C854" s="77">
        <v>936</v>
      </c>
      <c r="D854" s="73" t="s">
        <v>467</v>
      </c>
      <c r="E854" s="79" t="s">
        <v>486</v>
      </c>
      <c r="F854" s="40" t="s">
        <v>208</v>
      </c>
      <c r="G854" s="43"/>
      <c r="H854" s="93">
        <f>H855</f>
        <v>320</v>
      </c>
    </row>
    <row r="855" spans="1:8" s="14" customFormat="1" ht="12.75">
      <c r="A855" s="131"/>
      <c r="B855" s="76" t="s">
        <v>289</v>
      </c>
      <c r="C855" s="77">
        <v>936</v>
      </c>
      <c r="D855" s="73" t="s">
        <v>467</v>
      </c>
      <c r="E855" s="79" t="s">
        <v>486</v>
      </c>
      <c r="F855" s="40" t="s">
        <v>208</v>
      </c>
      <c r="G855" s="43" t="s">
        <v>88</v>
      </c>
      <c r="H855" s="93">
        <v>320</v>
      </c>
    </row>
    <row r="856" spans="1:8" s="14" customFormat="1" ht="51">
      <c r="A856" s="131"/>
      <c r="B856" s="76" t="s">
        <v>553</v>
      </c>
      <c r="C856" s="77">
        <v>936</v>
      </c>
      <c r="D856" s="73" t="s">
        <v>467</v>
      </c>
      <c r="E856" s="79" t="s">
        <v>486</v>
      </c>
      <c r="F856" s="40" t="s">
        <v>648</v>
      </c>
      <c r="G856" s="43"/>
      <c r="H856" s="93">
        <f>H857</f>
        <v>400</v>
      </c>
    </row>
    <row r="857" spans="1:8" s="14" customFormat="1" ht="12.75">
      <c r="A857" s="131"/>
      <c r="B857" s="76" t="s">
        <v>289</v>
      </c>
      <c r="C857" s="77">
        <v>936</v>
      </c>
      <c r="D857" s="73" t="s">
        <v>467</v>
      </c>
      <c r="E857" s="79" t="s">
        <v>486</v>
      </c>
      <c r="F857" s="40" t="s">
        <v>648</v>
      </c>
      <c r="G857" s="43" t="s">
        <v>88</v>
      </c>
      <c r="H857" s="93">
        <v>400</v>
      </c>
    </row>
    <row r="858" spans="1:8" s="14" customFormat="1" ht="76.5">
      <c r="A858" s="131"/>
      <c r="B858" s="76" t="s">
        <v>213</v>
      </c>
      <c r="C858" s="77">
        <v>936</v>
      </c>
      <c r="D858" s="73" t="s">
        <v>467</v>
      </c>
      <c r="E858" s="79" t="s">
        <v>486</v>
      </c>
      <c r="F858" s="40" t="s">
        <v>209</v>
      </c>
      <c r="G858" s="43"/>
      <c r="H858" s="93">
        <f>H859</f>
        <v>970</v>
      </c>
    </row>
    <row r="859" spans="1:8" s="14" customFormat="1" ht="12.75">
      <c r="A859" s="131"/>
      <c r="B859" s="76" t="s">
        <v>289</v>
      </c>
      <c r="C859" s="77">
        <v>936</v>
      </c>
      <c r="D859" s="73" t="s">
        <v>467</v>
      </c>
      <c r="E859" s="79" t="s">
        <v>486</v>
      </c>
      <c r="F859" s="40" t="s">
        <v>209</v>
      </c>
      <c r="G859" s="43" t="s">
        <v>88</v>
      </c>
      <c r="H859" s="93">
        <v>970</v>
      </c>
    </row>
    <row r="860" spans="1:8" ht="12.75">
      <c r="A860" s="118" t="s">
        <v>334</v>
      </c>
      <c r="B860" s="68" t="s">
        <v>30</v>
      </c>
      <c r="C860" s="45">
        <v>938</v>
      </c>
      <c r="D860" s="46"/>
      <c r="E860" s="46"/>
      <c r="F860" s="46"/>
      <c r="G860" s="46"/>
      <c r="H860" s="96">
        <f>H861+H872+H884</f>
        <v>45102</v>
      </c>
    </row>
    <row r="861" spans="1:8" ht="12.75">
      <c r="A861" s="118" t="s">
        <v>97</v>
      </c>
      <c r="B861" s="68" t="s">
        <v>31</v>
      </c>
      <c r="C861" s="45">
        <v>938</v>
      </c>
      <c r="D861" s="46"/>
      <c r="E861" s="46"/>
      <c r="F861" s="46"/>
      <c r="G861" s="46"/>
      <c r="H861" s="96">
        <f>H862</f>
        <v>18437</v>
      </c>
    </row>
    <row r="862" spans="1:8" ht="12.75">
      <c r="A862" s="115"/>
      <c r="B862" s="42" t="s">
        <v>112</v>
      </c>
      <c r="C862" s="32">
        <v>938</v>
      </c>
      <c r="D862" s="40" t="s">
        <v>502</v>
      </c>
      <c r="E862" s="40"/>
      <c r="F862" s="40"/>
      <c r="G862" s="40"/>
      <c r="H862" s="93">
        <f>H863</f>
        <v>18437</v>
      </c>
    </row>
    <row r="863" spans="1:8" ht="12.75">
      <c r="A863" s="115"/>
      <c r="B863" s="76" t="s">
        <v>525</v>
      </c>
      <c r="C863" s="32">
        <v>938</v>
      </c>
      <c r="D863" s="40" t="s">
        <v>502</v>
      </c>
      <c r="E863" s="40" t="s">
        <v>502</v>
      </c>
      <c r="F863" s="40"/>
      <c r="G863" s="40"/>
      <c r="H863" s="93">
        <f>H864+H867</f>
        <v>18437</v>
      </c>
    </row>
    <row r="864" spans="1:8" ht="51">
      <c r="A864" s="115"/>
      <c r="B864" s="41" t="s">
        <v>680</v>
      </c>
      <c r="C864" s="39">
        <v>938</v>
      </c>
      <c r="D864" s="40" t="s">
        <v>502</v>
      </c>
      <c r="E864" s="40" t="s">
        <v>502</v>
      </c>
      <c r="F864" s="40" t="s">
        <v>681</v>
      </c>
      <c r="G864" s="40"/>
      <c r="H864" s="93">
        <f>H865</f>
        <v>9835</v>
      </c>
    </row>
    <row r="865" spans="1:8" ht="12.75">
      <c r="A865" s="115"/>
      <c r="B865" s="41" t="s">
        <v>302</v>
      </c>
      <c r="C865" s="39">
        <v>938</v>
      </c>
      <c r="D865" s="40" t="s">
        <v>502</v>
      </c>
      <c r="E865" s="40" t="s">
        <v>502</v>
      </c>
      <c r="F865" s="40" t="s">
        <v>303</v>
      </c>
      <c r="G865" s="40"/>
      <c r="H865" s="93">
        <f>H866</f>
        <v>9835</v>
      </c>
    </row>
    <row r="866" spans="1:8" ht="25.5">
      <c r="A866" s="115"/>
      <c r="B866" s="42" t="s">
        <v>669</v>
      </c>
      <c r="C866" s="39">
        <v>938</v>
      </c>
      <c r="D866" s="40" t="s">
        <v>502</v>
      </c>
      <c r="E866" s="40" t="s">
        <v>502</v>
      </c>
      <c r="F866" s="40" t="s">
        <v>303</v>
      </c>
      <c r="G866" s="40" t="s">
        <v>670</v>
      </c>
      <c r="H866" s="93">
        <v>9835</v>
      </c>
    </row>
    <row r="867" spans="1:8" ht="12.75">
      <c r="A867" s="115"/>
      <c r="B867" s="137" t="s">
        <v>43</v>
      </c>
      <c r="C867" s="39">
        <v>938</v>
      </c>
      <c r="D867" s="61" t="s">
        <v>502</v>
      </c>
      <c r="E867" s="61" t="s">
        <v>502</v>
      </c>
      <c r="F867" s="77" t="s">
        <v>44</v>
      </c>
      <c r="G867" s="62"/>
      <c r="H867" s="93">
        <f>H868+H870</f>
        <v>8602</v>
      </c>
    </row>
    <row r="868" spans="1:8" ht="51">
      <c r="A868" s="115"/>
      <c r="B868" s="42" t="s">
        <v>640</v>
      </c>
      <c r="C868" s="39">
        <v>938</v>
      </c>
      <c r="D868" s="61" t="s">
        <v>502</v>
      </c>
      <c r="E868" s="61" t="s">
        <v>502</v>
      </c>
      <c r="F868" s="77" t="s">
        <v>639</v>
      </c>
      <c r="G868" s="62"/>
      <c r="H868" s="93">
        <f>H869</f>
        <v>480</v>
      </c>
    </row>
    <row r="869" spans="1:8" ht="25.5">
      <c r="A869" s="115"/>
      <c r="B869" s="76" t="s">
        <v>193</v>
      </c>
      <c r="C869" s="39">
        <v>938</v>
      </c>
      <c r="D869" s="61" t="s">
        <v>502</v>
      </c>
      <c r="E869" s="61" t="s">
        <v>502</v>
      </c>
      <c r="F869" s="77" t="s">
        <v>639</v>
      </c>
      <c r="G869" s="62" t="s">
        <v>10</v>
      </c>
      <c r="H869" s="93">
        <v>480</v>
      </c>
    </row>
    <row r="870" spans="1:8" ht="51">
      <c r="A870" s="115"/>
      <c r="B870" s="76" t="s">
        <v>192</v>
      </c>
      <c r="C870" s="39">
        <v>938</v>
      </c>
      <c r="D870" s="61" t="s">
        <v>502</v>
      </c>
      <c r="E870" s="61" t="s">
        <v>502</v>
      </c>
      <c r="F870" s="77" t="s">
        <v>191</v>
      </c>
      <c r="G870" s="62"/>
      <c r="H870" s="93">
        <f>H871</f>
        <v>8122</v>
      </c>
    </row>
    <row r="871" spans="1:8" ht="25.5">
      <c r="A871" s="115"/>
      <c r="B871" s="76" t="s">
        <v>193</v>
      </c>
      <c r="C871" s="39">
        <v>938</v>
      </c>
      <c r="D871" s="61" t="s">
        <v>502</v>
      </c>
      <c r="E871" s="61" t="s">
        <v>502</v>
      </c>
      <c r="F871" s="77" t="s">
        <v>191</v>
      </c>
      <c r="G871" s="62" t="s">
        <v>10</v>
      </c>
      <c r="H871" s="93">
        <v>8122</v>
      </c>
    </row>
    <row r="872" spans="1:8" s="27" customFormat="1" ht="25.5">
      <c r="A872" s="118" t="s">
        <v>268</v>
      </c>
      <c r="B872" s="68" t="s">
        <v>603</v>
      </c>
      <c r="C872" s="45">
        <v>938</v>
      </c>
      <c r="D872" s="46"/>
      <c r="E872" s="46"/>
      <c r="F872" s="46"/>
      <c r="G872" s="46"/>
      <c r="H872" s="96">
        <f>H873</f>
        <v>15357</v>
      </c>
    </row>
    <row r="873" spans="1:8" s="27" customFormat="1" ht="12.75">
      <c r="A873" s="115"/>
      <c r="B873" s="42" t="s">
        <v>112</v>
      </c>
      <c r="C873" s="39">
        <v>938</v>
      </c>
      <c r="D873" s="40" t="s">
        <v>502</v>
      </c>
      <c r="E873" s="40"/>
      <c r="F873" s="40"/>
      <c r="G873" s="40"/>
      <c r="H873" s="93">
        <f>H874</f>
        <v>15357</v>
      </c>
    </row>
    <row r="874" spans="1:8" s="27" customFormat="1" ht="12.75">
      <c r="A874" s="115"/>
      <c r="B874" s="76" t="s">
        <v>525</v>
      </c>
      <c r="C874" s="39">
        <v>938</v>
      </c>
      <c r="D874" s="61" t="s">
        <v>502</v>
      </c>
      <c r="E874" s="61" t="s">
        <v>502</v>
      </c>
      <c r="F874" s="77"/>
      <c r="G874" s="77"/>
      <c r="H874" s="93">
        <f>H875+H881</f>
        <v>15357</v>
      </c>
    </row>
    <row r="875" spans="1:8" s="27" customFormat="1" ht="25.5">
      <c r="A875" s="115"/>
      <c r="B875" s="76" t="s">
        <v>57</v>
      </c>
      <c r="C875" s="39">
        <v>938</v>
      </c>
      <c r="D875" s="61" t="s">
        <v>502</v>
      </c>
      <c r="E875" s="61" t="s">
        <v>502</v>
      </c>
      <c r="F875" s="77" t="s">
        <v>125</v>
      </c>
      <c r="G875" s="77"/>
      <c r="H875" s="93">
        <f>H876</f>
        <v>13102</v>
      </c>
    </row>
    <row r="876" spans="1:8" s="27" customFormat="1" ht="25.5">
      <c r="A876" s="115"/>
      <c r="B876" s="42" t="s">
        <v>8</v>
      </c>
      <c r="C876" s="39">
        <v>938</v>
      </c>
      <c r="D876" s="61" t="s">
        <v>502</v>
      </c>
      <c r="E876" s="61" t="s">
        <v>502</v>
      </c>
      <c r="F876" s="77" t="s">
        <v>585</v>
      </c>
      <c r="G876" s="77"/>
      <c r="H876" s="93">
        <f>H878+H880</f>
        <v>13102</v>
      </c>
    </row>
    <row r="877" spans="1:8" s="27" customFormat="1" ht="25.5">
      <c r="A877" s="115"/>
      <c r="B877" s="76" t="s">
        <v>643</v>
      </c>
      <c r="C877" s="39">
        <v>938</v>
      </c>
      <c r="D877" s="61" t="s">
        <v>502</v>
      </c>
      <c r="E877" s="61" t="s">
        <v>502</v>
      </c>
      <c r="F877" s="77" t="s">
        <v>641</v>
      </c>
      <c r="G877" s="40"/>
      <c r="H877" s="93">
        <f>H878</f>
        <v>12863</v>
      </c>
    </row>
    <row r="878" spans="1:8" s="27" customFormat="1" ht="38.25">
      <c r="A878" s="115"/>
      <c r="B878" s="76" t="s">
        <v>644</v>
      </c>
      <c r="C878" s="39">
        <v>938</v>
      </c>
      <c r="D878" s="61" t="s">
        <v>502</v>
      </c>
      <c r="E878" s="61" t="s">
        <v>502</v>
      </c>
      <c r="F878" s="77" t="s">
        <v>641</v>
      </c>
      <c r="G878" s="40" t="s">
        <v>679</v>
      </c>
      <c r="H878" s="93">
        <v>12863</v>
      </c>
    </row>
    <row r="879" spans="1:8" s="27" customFormat="1" ht="25.5">
      <c r="A879" s="115"/>
      <c r="B879" s="76" t="s">
        <v>645</v>
      </c>
      <c r="C879" s="39">
        <v>938</v>
      </c>
      <c r="D879" s="61" t="s">
        <v>502</v>
      </c>
      <c r="E879" s="61" t="s">
        <v>502</v>
      </c>
      <c r="F879" s="77" t="s">
        <v>642</v>
      </c>
      <c r="G879" s="40"/>
      <c r="H879" s="93">
        <f>H880</f>
        <v>239</v>
      </c>
    </row>
    <row r="880" spans="1:8" s="27" customFormat="1" ht="38.25">
      <c r="A880" s="115"/>
      <c r="B880" s="76" t="s">
        <v>644</v>
      </c>
      <c r="C880" s="39">
        <v>938</v>
      </c>
      <c r="D880" s="61" t="s">
        <v>502</v>
      </c>
      <c r="E880" s="61" t="s">
        <v>502</v>
      </c>
      <c r="F880" s="77" t="s">
        <v>642</v>
      </c>
      <c r="G880" s="40" t="s">
        <v>679</v>
      </c>
      <c r="H880" s="93">
        <v>239</v>
      </c>
    </row>
    <row r="881" spans="1:8" s="27" customFormat="1" ht="12.75">
      <c r="A881" s="115"/>
      <c r="B881" s="137" t="s">
        <v>43</v>
      </c>
      <c r="C881" s="39">
        <v>938</v>
      </c>
      <c r="D881" s="61" t="s">
        <v>502</v>
      </c>
      <c r="E881" s="61" t="s">
        <v>502</v>
      </c>
      <c r="F881" s="77" t="s">
        <v>44</v>
      </c>
      <c r="G881" s="62"/>
      <c r="H881" s="93">
        <f>H882</f>
        <v>2255</v>
      </c>
    </row>
    <row r="882" spans="1:8" s="27" customFormat="1" ht="51">
      <c r="A882" s="115"/>
      <c r="B882" s="76" t="s">
        <v>192</v>
      </c>
      <c r="C882" s="39">
        <v>938</v>
      </c>
      <c r="D882" s="61" t="s">
        <v>502</v>
      </c>
      <c r="E882" s="61" t="s">
        <v>502</v>
      </c>
      <c r="F882" s="77" t="s">
        <v>191</v>
      </c>
      <c r="G882" s="62"/>
      <c r="H882" s="93">
        <f>H883</f>
        <v>2255</v>
      </c>
    </row>
    <row r="883" spans="1:8" s="27" customFormat="1" ht="25.5">
      <c r="A883" s="115"/>
      <c r="B883" s="76" t="s">
        <v>193</v>
      </c>
      <c r="C883" s="39">
        <v>938</v>
      </c>
      <c r="D883" s="61" t="s">
        <v>502</v>
      </c>
      <c r="E883" s="61" t="s">
        <v>502</v>
      </c>
      <c r="F883" s="77" t="s">
        <v>191</v>
      </c>
      <c r="G883" s="62" t="s">
        <v>10</v>
      </c>
      <c r="H883" s="93">
        <v>2255</v>
      </c>
    </row>
    <row r="884" spans="1:8" ht="25.5">
      <c r="A884" s="118" t="s">
        <v>98</v>
      </c>
      <c r="B884" s="143" t="s">
        <v>528</v>
      </c>
      <c r="C884" s="45">
        <v>938</v>
      </c>
      <c r="D884" s="60"/>
      <c r="E884" s="60"/>
      <c r="F884" s="80"/>
      <c r="G884" s="80"/>
      <c r="H884" s="96">
        <f>H885</f>
        <v>11308</v>
      </c>
    </row>
    <row r="885" spans="1:8" ht="12.75">
      <c r="A885" s="115"/>
      <c r="B885" s="42" t="s">
        <v>112</v>
      </c>
      <c r="C885" s="39">
        <v>938</v>
      </c>
      <c r="D885" s="61" t="s">
        <v>502</v>
      </c>
      <c r="E885" s="61"/>
      <c r="F885" s="77"/>
      <c r="G885" s="77"/>
      <c r="H885" s="93">
        <f>H886</f>
        <v>11308</v>
      </c>
    </row>
    <row r="886" spans="1:8" ht="12.75">
      <c r="A886" s="115"/>
      <c r="B886" s="76" t="s">
        <v>525</v>
      </c>
      <c r="C886" s="39">
        <v>938</v>
      </c>
      <c r="D886" s="61" t="s">
        <v>502</v>
      </c>
      <c r="E886" s="61" t="s">
        <v>502</v>
      </c>
      <c r="F886" s="77"/>
      <c r="G886" s="77"/>
      <c r="H886" s="93">
        <f>H887</f>
        <v>11308</v>
      </c>
    </row>
    <row r="887" spans="1:8" ht="25.5">
      <c r="A887" s="115"/>
      <c r="B887" s="42" t="s">
        <v>126</v>
      </c>
      <c r="C887" s="39">
        <v>938</v>
      </c>
      <c r="D887" s="61" t="s">
        <v>502</v>
      </c>
      <c r="E887" s="61" t="s">
        <v>502</v>
      </c>
      <c r="F887" s="77" t="s">
        <v>127</v>
      </c>
      <c r="G887" s="77"/>
      <c r="H887" s="93">
        <f>H888</f>
        <v>11308</v>
      </c>
    </row>
    <row r="888" spans="1:8" ht="25.5">
      <c r="A888" s="115"/>
      <c r="B888" s="42" t="s">
        <v>8</v>
      </c>
      <c r="C888" s="39">
        <v>938</v>
      </c>
      <c r="D888" s="61" t="s">
        <v>502</v>
      </c>
      <c r="E888" s="61" t="s">
        <v>502</v>
      </c>
      <c r="F888" s="77" t="s">
        <v>129</v>
      </c>
      <c r="G888" s="77"/>
      <c r="H888" s="93">
        <f>H890+H892</f>
        <v>11308</v>
      </c>
    </row>
    <row r="889" spans="1:8" ht="25.5">
      <c r="A889" s="115"/>
      <c r="B889" s="76" t="s">
        <v>643</v>
      </c>
      <c r="C889" s="39">
        <v>938</v>
      </c>
      <c r="D889" s="61" t="s">
        <v>502</v>
      </c>
      <c r="E889" s="61" t="s">
        <v>502</v>
      </c>
      <c r="F889" s="77" t="s">
        <v>646</v>
      </c>
      <c r="G889" s="40"/>
      <c r="H889" s="93">
        <f>H890</f>
        <v>11193</v>
      </c>
    </row>
    <row r="890" spans="1:8" ht="38.25">
      <c r="A890" s="115"/>
      <c r="B890" s="76" t="s">
        <v>644</v>
      </c>
      <c r="C890" s="39">
        <v>938</v>
      </c>
      <c r="D890" s="61" t="s">
        <v>502</v>
      </c>
      <c r="E890" s="61" t="s">
        <v>502</v>
      </c>
      <c r="F890" s="77" t="s">
        <v>646</v>
      </c>
      <c r="G890" s="40" t="s">
        <v>679</v>
      </c>
      <c r="H890" s="93">
        <v>11193</v>
      </c>
    </row>
    <row r="891" spans="1:8" ht="25.5">
      <c r="A891" s="115"/>
      <c r="B891" s="76" t="s">
        <v>645</v>
      </c>
      <c r="C891" s="39">
        <v>938</v>
      </c>
      <c r="D891" s="61" t="s">
        <v>502</v>
      </c>
      <c r="E891" s="61" t="s">
        <v>502</v>
      </c>
      <c r="F891" s="77" t="s">
        <v>647</v>
      </c>
      <c r="G891" s="40"/>
      <c r="H891" s="93">
        <f>H892</f>
        <v>115</v>
      </c>
    </row>
    <row r="892" spans="1:8" ht="38.25">
      <c r="A892" s="115"/>
      <c r="B892" s="76" t="s">
        <v>644</v>
      </c>
      <c r="C892" s="39">
        <v>938</v>
      </c>
      <c r="D892" s="61" t="s">
        <v>502</v>
      </c>
      <c r="E892" s="61" t="s">
        <v>502</v>
      </c>
      <c r="F892" s="77" t="s">
        <v>647</v>
      </c>
      <c r="G892" s="40" t="s">
        <v>679</v>
      </c>
      <c r="H892" s="93">
        <v>115</v>
      </c>
    </row>
    <row r="893" spans="1:8" ht="25.5">
      <c r="A893" s="123" t="s">
        <v>99</v>
      </c>
      <c r="B893" s="68" t="s">
        <v>452</v>
      </c>
      <c r="C893" s="45">
        <v>953</v>
      </c>
      <c r="D893" s="61"/>
      <c r="E893" s="61"/>
      <c r="F893" s="77"/>
      <c r="G893" s="40"/>
      <c r="H893" s="96">
        <f>H894+H914+H908+H902</f>
        <v>179185</v>
      </c>
    </row>
    <row r="894" spans="1:8" ht="12.75">
      <c r="A894" s="115"/>
      <c r="B894" s="41" t="s">
        <v>524</v>
      </c>
      <c r="C894" s="63">
        <v>953</v>
      </c>
      <c r="D894" s="52" t="s">
        <v>600</v>
      </c>
      <c r="E894" s="61"/>
      <c r="F894" s="77"/>
      <c r="G894" s="40"/>
      <c r="H894" s="93">
        <f>H895</f>
        <v>45941</v>
      </c>
    </row>
    <row r="895" spans="1:8" ht="12.75">
      <c r="A895" s="115"/>
      <c r="B895" s="42" t="s">
        <v>601</v>
      </c>
      <c r="C895" s="63">
        <v>953</v>
      </c>
      <c r="D895" s="40" t="s">
        <v>600</v>
      </c>
      <c r="E895" s="40" t="s">
        <v>510</v>
      </c>
      <c r="F895" s="69"/>
      <c r="G895" s="40"/>
      <c r="H895" s="93">
        <f>H896</f>
        <v>45941</v>
      </c>
    </row>
    <row r="896" spans="1:8" ht="51">
      <c r="A896" s="115"/>
      <c r="B896" s="41" t="s">
        <v>680</v>
      </c>
      <c r="C896" s="63">
        <v>953</v>
      </c>
      <c r="D896" s="40" t="s">
        <v>600</v>
      </c>
      <c r="E896" s="40" t="s">
        <v>510</v>
      </c>
      <c r="F896" s="48" t="s">
        <v>681</v>
      </c>
      <c r="G896" s="40"/>
      <c r="H896" s="93">
        <f>H897+H899</f>
        <v>45941</v>
      </c>
    </row>
    <row r="897" spans="1:8" ht="38.25">
      <c r="A897" s="119"/>
      <c r="B897" s="31" t="s">
        <v>296</v>
      </c>
      <c r="C897" s="32">
        <v>953</v>
      </c>
      <c r="D897" s="33" t="s">
        <v>600</v>
      </c>
      <c r="E897" s="40" t="s">
        <v>510</v>
      </c>
      <c r="F897" s="34" t="s">
        <v>363</v>
      </c>
      <c r="G897" s="58"/>
      <c r="H897" s="102">
        <f>H898</f>
        <v>433</v>
      </c>
    </row>
    <row r="898" spans="1:8" ht="76.5">
      <c r="A898" s="119"/>
      <c r="B898" s="31" t="s">
        <v>557</v>
      </c>
      <c r="C898" s="32">
        <v>953</v>
      </c>
      <c r="D898" s="33" t="s">
        <v>600</v>
      </c>
      <c r="E898" s="40" t="s">
        <v>510</v>
      </c>
      <c r="F898" s="34" t="s">
        <v>363</v>
      </c>
      <c r="G898" s="35" t="s">
        <v>670</v>
      </c>
      <c r="H898" s="93">
        <v>433</v>
      </c>
    </row>
    <row r="899" spans="1:8" ht="38.25">
      <c r="A899" s="115"/>
      <c r="B899" s="42" t="s">
        <v>77</v>
      </c>
      <c r="C899" s="63">
        <v>953</v>
      </c>
      <c r="D899" s="40" t="s">
        <v>600</v>
      </c>
      <c r="E899" s="40" t="s">
        <v>510</v>
      </c>
      <c r="F899" s="77" t="s">
        <v>453</v>
      </c>
      <c r="G899" s="40"/>
      <c r="H899" s="93">
        <f>H901+H900</f>
        <v>45508</v>
      </c>
    </row>
    <row r="900" spans="1:8" ht="25.5">
      <c r="A900" s="115"/>
      <c r="B900" s="42" t="s">
        <v>669</v>
      </c>
      <c r="C900" s="63">
        <v>953</v>
      </c>
      <c r="D900" s="40" t="s">
        <v>600</v>
      </c>
      <c r="E900" s="40" t="s">
        <v>510</v>
      </c>
      <c r="F900" s="77" t="s">
        <v>453</v>
      </c>
      <c r="G900" s="43" t="s">
        <v>670</v>
      </c>
      <c r="H900" s="93">
        <v>15535</v>
      </c>
    </row>
    <row r="901" spans="1:8" ht="76.5">
      <c r="A901" s="115"/>
      <c r="B901" s="42" t="s">
        <v>182</v>
      </c>
      <c r="C901" s="63">
        <v>953</v>
      </c>
      <c r="D901" s="40" t="s">
        <v>600</v>
      </c>
      <c r="E901" s="40" t="s">
        <v>510</v>
      </c>
      <c r="F901" s="77" t="s">
        <v>453</v>
      </c>
      <c r="G901" s="43" t="s">
        <v>670</v>
      </c>
      <c r="H901" s="93">
        <v>29973</v>
      </c>
    </row>
    <row r="902" spans="1:8" ht="12.75">
      <c r="A902" s="119"/>
      <c r="B902" s="31" t="s">
        <v>487</v>
      </c>
      <c r="C902" s="63">
        <v>953</v>
      </c>
      <c r="D902" s="33" t="s">
        <v>512</v>
      </c>
      <c r="E902" s="33"/>
      <c r="F902" s="34"/>
      <c r="G902" s="35"/>
      <c r="H902" s="94">
        <f>H903</f>
        <v>30145.5</v>
      </c>
    </row>
    <row r="903" spans="1:8" ht="12.75">
      <c r="A903" s="119"/>
      <c r="B903" s="31" t="s">
        <v>345</v>
      </c>
      <c r="C903" s="63">
        <v>953</v>
      </c>
      <c r="D903" s="33" t="s">
        <v>512</v>
      </c>
      <c r="E903" s="33" t="s">
        <v>600</v>
      </c>
      <c r="F903" s="34"/>
      <c r="G903" s="35"/>
      <c r="H903" s="94">
        <f>H904</f>
        <v>30145.5</v>
      </c>
    </row>
    <row r="904" spans="1:8" ht="12.75">
      <c r="A904" s="119"/>
      <c r="B904" s="31" t="s">
        <v>74</v>
      </c>
      <c r="C904" s="63">
        <v>953</v>
      </c>
      <c r="D904" s="33" t="s">
        <v>512</v>
      </c>
      <c r="E904" s="33" t="s">
        <v>600</v>
      </c>
      <c r="F904" s="34" t="s">
        <v>81</v>
      </c>
      <c r="G904" s="35"/>
      <c r="H904" s="94">
        <f>H905</f>
        <v>30145.5</v>
      </c>
    </row>
    <row r="905" spans="1:8" ht="114.75">
      <c r="A905" s="119"/>
      <c r="B905" s="31" t="s">
        <v>148</v>
      </c>
      <c r="C905" s="63">
        <v>953</v>
      </c>
      <c r="D905" s="33" t="s">
        <v>512</v>
      </c>
      <c r="E905" s="33" t="s">
        <v>600</v>
      </c>
      <c r="F905" s="34" t="s">
        <v>273</v>
      </c>
      <c r="G905" s="35"/>
      <c r="H905" s="94">
        <f>H906</f>
        <v>30145.5</v>
      </c>
    </row>
    <row r="906" spans="1:8" ht="147" customHeight="1">
      <c r="A906" s="119"/>
      <c r="B906" s="31" t="s">
        <v>212</v>
      </c>
      <c r="C906" s="63">
        <v>953</v>
      </c>
      <c r="D906" s="33" t="s">
        <v>512</v>
      </c>
      <c r="E906" s="33" t="s">
        <v>600</v>
      </c>
      <c r="F906" s="34" t="s">
        <v>274</v>
      </c>
      <c r="G906" s="35"/>
      <c r="H906" s="94">
        <f>H907</f>
        <v>30145.5</v>
      </c>
    </row>
    <row r="907" spans="1:8" ht="165.75">
      <c r="A907" s="119"/>
      <c r="B907" s="31" t="s">
        <v>562</v>
      </c>
      <c r="C907" s="63">
        <v>953</v>
      </c>
      <c r="D907" s="33" t="s">
        <v>512</v>
      </c>
      <c r="E907" s="33" t="s">
        <v>600</v>
      </c>
      <c r="F907" s="34" t="s">
        <v>274</v>
      </c>
      <c r="G907" s="35" t="s">
        <v>377</v>
      </c>
      <c r="H907" s="94">
        <v>30145.5</v>
      </c>
    </row>
    <row r="908" spans="1:8" ht="12.75">
      <c r="A908" s="115"/>
      <c r="B908" s="42" t="s">
        <v>112</v>
      </c>
      <c r="C908" s="32">
        <v>953</v>
      </c>
      <c r="D908" s="61" t="s">
        <v>502</v>
      </c>
      <c r="E908" s="61"/>
      <c r="F908" s="77"/>
      <c r="G908" s="43"/>
      <c r="H908" s="93">
        <f>H909</f>
        <v>1901.6</v>
      </c>
    </row>
    <row r="909" spans="1:8" ht="12.75">
      <c r="A909" s="115"/>
      <c r="B909" s="76" t="s">
        <v>525</v>
      </c>
      <c r="C909" s="63">
        <v>953</v>
      </c>
      <c r="D909" s="61" t="s">
        <v>502</v>
      </c>
      <c r="E909" s="61" t="s">
        <v>502</v>
      </c>
      <c r="F909" s="77"/>
      <c r="G909" s="43"/>
      <c r="H909" s="93">
        <f>H910</f>
        <v>1901.6</v>
      </c>
    </row>
    <row r="910" spans="1:8" ht="25.5">
      <c r="A910" s="115"/>
      <c r="B910" s="76" t="s">
        <v>126</v>
      </c>
      <c r="C910" s="63">
        <v>953</v>
      </c>
      <c r="D910" s="61" t="s">
        <v>502</v>
      </c>
      <c r="E910" s="61" t="s">
        <v>502</v>
      </c>
      <c r="F910" s="77" t="s">
        <v>127</v>
      </c>
      <c r="G910" s="43"/>
      <c r="H910" s="93">
        <f>H911</f>
        <v>1901.6</v>
      </c>
    </row>
    <row r="911" spans="1:8" ht="12.75">
      <c r="A911" s="115"/>
      <c r="B911" s="76" t="s">
        <v>105</v>
      </c>
      <c r="C911" s="63">
        <v>953</v>
      </c>
      <c r="D911" s="61" t="s">
        <v>502</v>
      </c>
      <c r="E911" s="61" t="s">
        <v>502</v>
      </c>
      <c r="F911" s="77" t="s">
        <v>103</v>
      </c>
      <c r="G911" s="43"/>
      <c r="H911" s="93">
        <f>H912</f>
        <v>1901.6</v>
      </c>
    </row>
    <row r="912" spans="1:8" ht="105" customHeight="1">
      <c r="A912" s="115"/>
      <c r="B912" s="76" t="s">
        <v>211</v>
      </c>
      <c r="C912" s="63">
        <v>953</v>
      </c>
      <c r="D912" s="61" t="s">
        <v>502</v>
      </c>
      <c r="E912" s="61" t="s">
        <v>502</v>
      </c>
      <c r="F912" s="77" t="s">
        <v>657</v>
      </c>
      <c r="G912" s="43"/>
      <c r="H912" s="93">
        <f>H913</f>
        <v>1901.6</v>
      </c>
    </row>
    <row r="913" spans="1:8" ht="114.75">
      <c r="A913" s="115"/>
      <c r="B913" s="76" t="s">
        <v>218</v>
      </c>
      <c r="C913" s="63">
        <v>953</v>
      </c>
      <c r="D913" s="61" t="s">
        <v>502</v>
      </c>
      <c r="E913" s="61" t="s">
        <v>502</v>
      </c>
      <c r="F913" s="77" t="s">
        <v>657</v>
      </c>
      <c r="G913" s="43" t="s">
        <v>306</v>
      </c>
      <c r="H913" s="93">
        <v>1901.6</v>
      </c>
    </row>
    <row r="914" spans="1:8" ht="12.75">
      <c r="A914" s="115"/>
      <c r="B914" s="42" t="s">
        <v>518</v>
      </c>
      <c r="C914" s="63">
        <v>953</v>
      </c>
      <c r="D914" s="40" t="s">
        <v>467</v>
      </c>
      <c r="E914" s="40"/>
      <c r="F914" s="77"/>
      <c r="G914" s="43"/>
      <c r="H914" s="93">
        <f>H915</f>
        <v>101196.9</v>
      </c>
    </row>
    <row r="915" spans="1:8" ht="12.75">
      <c r="A915" s="113"/>
      <c r="B915" s="141" t="s">
        <v>53</v>
      </c>
      <c r="C915" s="63">
        <v>953</v>
      </c>
      <c r="D915" s="43" t="s">
        <v>467</v>
      </c>
      <c r="E915" s="43" t="s">
        <v>513</v>
      </c>
      <c r="F915" s="43"/>
      <c r="G915" s="43"/>
      <c r="H915" s="97">
        <f>H916</f>
        <v>101196.9</v>
      </c>
    </row>
    <row r="916" spans="1:8" ht="25.5">
      <c r="A916" s="113"/>
      <c r="B916" s="42" t="s">
        <v>38</v>
      </c>
      <c r="C916" s="63">
        <v>953</v>
      </c>
      <c r="D916" s="43" t="s">
        <v>467</v>
      </c>
      <c r="E916" s="43" t="s">
        <v>513</v>
      </c>
      <c r="F916" s="43" t="s">
        <v>39</v>
      </c>
      <c r="G916" s="43"/>
      <c r="H916" s="93">
        <f>H917</f>
        <v>101196.9</v>
      </c>
    </row>
    <row r="917" spans="1:8" ht="102">
      <c r="A917" s="113"/>
      <c r="B917" s="41" t="s">
        <v>265</v>
      </c>
      <c r="C917" s="63">
        <v>953</v>
      </c>
      <c r="D917" s="43" t="s">
        <v>467</v>
      </c>
      <c r="E917" s="43" t="s">
        <v>513</v>
      </c>
      <c r="F917" s="43" t="s">
        <v>350</v>
      </c>
      <c r="G917" s="43"/>
      <c r="H917" s="93">
        <f>H918+H920</f>
        <v>101196.9</v>
      </c>
    </row>
    <row r="918" spans="1:8" ht="76.5">
      <c r="A918" s="113"/>
      <c r="B918" s="41" t="s">
        <v>189</v>
      </c>
      <c r="C918" s="63">
        <v>953</v>
      </c>
      <c r="D918" s="43" t="s">
        <v>467</v>
      </c>
      <c r="E918" s="43" t="s">
        <v>513</v>
      </c>
      <c r="F918" s="43" t="s">
        <v>352</v>
      </c>
      <c r="G918" s="43"/>
      <c r="H918" s="93">
        <f>H919</f>
        <v>80893.3</v>
      </c>
    </row>
    <row r="919" spans="1:8" ht="89.25">
      <c r="A919" s="113"/>
      <c r="B919" s="41" t="s">
        <v>188</v>
      </c>
      <c r="C919" s="63">
        <v>953</v>
      </c>
      <c r="D919" s="43" t="s">
        <v>467</v>
      </c>
      <c r="E919" s="43" t="s">
        <v>513</v>
      </c>
      <c r="F919" s="43" t="s">
        <v>352</v>
      </c>
      <c r="G919" s="43" t="s">
        <v>88</v>
      </c>
      <c r="H919" s="93">
        <v>80893.3</v>
      </c>
    </row>
    <row r="920" spans="1:8" ht="63.75">
      <c r="A920" s="113"/>
      <c r="B920" s="41" t="s">
        <v>32</v>
      </c>
      <c r="C920" s="63">
        <v>953</v>
      </c>
      <c r="D920" s="43" t="s">
        <v>467</v>
      </c>
      <c r="E920" s="43" t="s">
        <v>513</v>
      </c>
      <c r="F920" s="43" t="s">
        <v>564</v>
      </c>
      <c r="G920" s="43"/>
      <c r="H920" s="93">
        <f>H921</f>
        <v>20303.6</v>
      </c>
    </row>
    <row r="921" spans="1:8" ht="89.25">
      <c r="A921" s="113"/>
      <c r="B921" s="41" t="s">
        <v>184</v>
      </c>
      <c r="C921" s="63">
        <v>953</v>
      </c>
      <c r="D921" s="43" t="s">
        <v>467</v>
      </c>
      <c r="E921" s="43" t="s">
        <v>513</v>
      </c>
      <c r="F921" s="43" t="s">
        <v>564</v>
      </c>
      <c r="G921" s="43" t="s">
        <v>88</v>
      </c>
      <c r="H921" s="93">
        <v>20303.6</v>
      </c>
    </row>
    <row r="922" spans="1:8" ht="25.5">
      <c r="A922" s="132">
        <v>20</v>
      </c>
      <c r="B922" s="84" t="s">
        <v>201</v>
      </c>
      <c r="C922" s="45">
        <v>950</v>
      </c>
      <c r="D922" s="46"/>
      <c r="E922" s="46"/>
      <c r="F922" s="46"/>
      <c r="G922" s="46"/>
      <c r="H922" s="96">
        <f>H923+H929</f>
        <v>630411.5</v>
      </c>
    </row>
    <row r="923" spans="1:8" ht="12.75" collapsed="1">
      <c r="A923" s="118" t="s">
        <v>579</v>
      </c>
      <c r="B923" s="84" t="s">
        <v>202</v>
      </c>
      <c r="C923" s="45">
        <v>950</v>
      </c>
      <c r="D923" s="46"/>
      <c r="E923" s="46"/>
      <c r="F923" s="46"/>
      <c r="G923" s="46"/>
      <c r="H923" s="103">
        <f>H924</f>
        <v>19737</v>
      </c>
    </row>
    <row r="924" spans="1:8" ht="12.75">
      <c r="A924" s="132"/>
      <c r="B924" s="142" t="s">
        <v>529</v>
      </c>
      <c r="C924" s="63">
        <v>950</v>
      </c>
      <c r="D924" s="52" t="s">
        <v>513</v>
      </c>
      <c r="E924" s="46"/>
      <c r="F924" s="46"/>
      <c r="G924" s="46"/>
      <c r="H924" s="100">
        <f>H925</f>
        <v>19737</v>
      </c>
    </row>
    <row r="925" spans="1:8" ht="12.75">
      <c r="A925" s="125"/>
      <c r="B925" s="42" t="s">
        <v>500</v>
      </c>
      <c r="C925" s="63">
        <v>950</v>
      </c>
      <c r="D925" s="52" t="s">
        <v>513</v>
      </c>
      <c r="E925" s="52" t="s">
        <v>501</v>
      </c>
      <c r="F925" s="52"/>
      <c r="G925" s="52"/>
      <c r="H925" s="104">
        <f>H926</f>
        <v>19737</v>
      </c>
    </row>
    <row r="926" spans="1:8" ht="51">
      <c r="A926" s="125"/>
      <c r="B926" s="41" t="s">
        <v>680</v>
      </c>
      <c r="C926" s="63">
        <v>950</v>
      </c>
      <c r="D926" s="52" t="s">
        <v>513</v>
      </c>
      <c r="E926" s="52" t="s">
        <v>501</v>
      </c>
      <c r="F926" s="52" t="s">
        <v>681</v>
      </c>
      <c r="G926" s="52"/>
      <c r="H926" s="104">
        <f>H927</f>
        <v>19737</v>
      </c>
    </row>
    <row r="927" spans="1:8" ht="12.75">
      <c r="A927" s="115"/>
      <c r="B927" s="41" t="s">
        <v>302</v>
      </c>
      <c r="C927" s="63">
        <v>950</v>
      </c>
      <c r="D927" s="52" t="s">
        <v>513</v>
      </c>
      <c r="E927" s="52" t="s">
        <v>501</v>
      </c>
      <c r="F927" s="40" t="s">
        <v>303</v>
      </c>
      <c r="G927" s="40"/>
      <c r="H927" s="93">
        <f>H928</f>
        <v>19737</v>
      </c>
    </row>
    <row r="928" spans="1:8" ht="25.5">
      <c r="A928" s="115"/>
      <c r="B928" s="42" t="s">
        <v>669</v>
      </c>
      <c r="C928" s="63">
        <v>950</v>
      </c>
      <c r="D928" s="52" t="s">
        <v>513</v>
      </c>
      <c r="E928" s="52" t="s">
        <v>501</v>
      </c>
      <c r="F928" s="40" t="s">
        <v>303</v>
      </c>
      <c r="G928" s="43" t="s">
        <v>670</v>
      </c>
      <c r="H928" s="93">
        <v>19737</v>
      </c>
    </row>
    <row r="929" spans="1:8" ht="25.5" collapsed="1">
      <c r="A929" s="118" t="s">
        <v>580</v>
      </c>
      <c r="B929" s="68" t="s">
        <v>591</v>
      </c>
      <c r="C929" s="45">
        <v>950</v>
      </c>
      <c r="D929" s="46"/>
      <c r="E929" s="46"/>
      <c r="F929" s="46"/>
      <c r="G929" s="46"/>
      <c r="H929" s="103">
        <f>H930</f>
        <v>610674.5</v>
      </c>
    </row>
    <row r="930" spans="1:8" ht="12.75">
      <c r="A930" s="125"/>
      <c r="B930" s="44" t="s">
        <v>487</v>
      </c>
      <c r="C930" s="39">
        <v>950</v>
      </c>
      <c r="D930" s="40" t="s">
        <v>512</v>
      </c>
      <c r="E930" s="40"/>
      <c r="F930" s="40"/>
      <c r="G930" s="52"/>
      <c r="H930" s="104">
        <f>H931+H936+H950</f>
        <v>610674.5</v>
      </c>
    </row>
    <row r="931" spans="1:8" ht="12.75">
      <c r="A931" s="125"/>
      <c r="B931" s="42" t="s">
        <v>531</v>
      </c>
      <c r="C931" s="39">
        <v>950</v>
      </c>
      <c r="D931" s="40" t="s">
        <v>512</v>
      </c>
      <c r="E931" s="40" t="s">
        <v>490</v>
      </c>
      <c r="F931" s="62"/>
      <c r="G931" s="62"/>
      <c r="H931" s="104">
        <f>H932</f>
        <v>140</v>
      </c>
    </row>
    <row r="932" spans="1:8" ht="38.25">
      <c r="A932" s="125"/>
      <c r="B932" s="41" t="s">
        <v>86</v>
      </c>
      <c r="C932" s="39">
        <v>950</v>
      </c>
      <c r="D932" s="62" t="s">
        <v>512</v>
      </c>
      <c r="E932" s="62" t="s">
        <v>490</v>
      </c>
      <c r="F932" s="40" t="s">
        <v>359</v>
      </c>
      <c r="G932" s="40"/>
      <c r="H932" s="104">
        <f>H933</f>
        <v>140</v>
      </c>
    </row>
    <row r="933" spans="1:8" ht="63.75">
      <c r="A933" s="125"/>
      <c r="B933" s="41" t="s">
        <v>290</v>
      </c>
      <c r="C933" s="39">
        <v>950</v>
      </c>
      <c r="D933" s="62" t="s">
        <v>512</v>
      </c>
      <c r="E933" s="62" t="s">
        <v>490</v>
      </c>
      <c r="F933" s="40" t="s">
        <v>360</v>
      </c>
      <c r="G933" s="40"/>
      <c r="H933" s="104">
        <f>H934</f>
        <v>140</v>
      </c>
    </row>
    <row r="934" spans="1:8" ht="38.25">
      <c r="A934" s="125"/>
      <c r="B934" s="41" t="s">
        <v>588</v>
      </c>
      <c r="C934" s="39">
        <v>950</v>
      </c>
      <c r="D934" s="62" t="s">
        <v>512</v>
      </c>
      <c r="E934" s="62" t="s">
        <v>490</v>
      </c>
      <c r="F934" s="40" t="s">
        <v>361</v>
      </c>
      <c r="G934" s="40"/>
      <c r="H934" s="104">
        <f>H935</f>
        <v>140</v>
      </c>
    </row>
    <row r="935" spans="1:8" ht="12.75">
      <c r="A935" s="125"/>
      <c r="B935" s="41" t="s">
        <v>376</v>
      </c>
      <c r="C935" s="39">
        <v>950</v>
      </c>
      <c r="D935" s="62" t="s">
        <v>512</v>
      </c>
      <c r="E935" s="62" t="s">
        <v>490</v>
      </c>
      <c r="F935" s="40" t="s">
        <v>361</v>
      </c>
      <c r="G935" s="40" t="s">
        <v>377</v>
      </c>
      <c r="H935" s="104">
        <v>140</v>
      </c>
    </row>
    <row r="936" spans="1:8" s="10" customFormat="1" ht="12.75">
      <c r="A936" s="122"/>
      <c r="B936" s="42" t="s">
        <v>307</v>
      </c>
      <c r="C936" s="39">
        <v>950</v>
      </c>
      <c r="D936" s="52" t="s">
        <v>512</v>
      </c>
      <c r="E936" s="52" t="s">
        <v>486</v>
      </c>
      <c r="F936" s="52"/>
      <c r="G936" s="52"/>
      <c r="H936" s="104">
        <f>H937+H945</f>
        <v>579815</v>
      </c>
    </row>
    <row r="937" spans="1:8" s="10" customFormat="1" ht="12.75">
      <c r="A937" s="125"/>
      <c r="B937" s="42" t="s">
        <v>307</v>
      </c>
      <c r="C937" s="39">
        <v>950</v>
      </c>
      <c r="D937" s="52" t="s">
        <v>512</v>
      </c>
      <c r="E937" s="52" t="s">
        <v>486</v>
      </c>
      <c r="F937" s="40" t="s">
        <v>308</v>
      </c>
      <c r="G937" s="52"/>
      <c r="H937" s="104">
        <f>H938+H940+H943</f>
        <v>526960</v>
      </c>
    </row>
    <row r="938" spans="1:8" ht="12.75">
      <c r="A938" s="115"/>
      <c r="B938" s="42" t="s">
        <v>329</v>
      </c>
      <c r="C938" s="39">
        <v>950</v>
      </c>
      <c r="D938" s="40" t="s">
        <v>512</v>
      </c>
      <c r="E938" s="40" t="s">
        <v>486</v>
      </c>
      <c r="F938" s="40" t="s">
        <v>330</v>
      </c>
      <c r="G938" s="40"/>
      <c r="H938" s="93">
        <f>H939</f>
        <v>4000</v>
      </c>
    </row>
    <row r="939" spans="1:8" s="10" customFormat="1" ht="12.75">
      <c r="A939" s="125"/>
      <c r="B939" s="42" t="s">
        <v>376</v>
      </c>
      <c r="C939" s="39">
        <v>950</v>
      </c>
      <c r="D939" s="52" t="s">
        <v>512</v>
      </c>
      <c r="E939" s="52" t="s">
        <v>486</v>
      </c>
      <c r="F939" s="40" t="s">
        <v>330</v>
      </c>
      <c r="G939" s="52" t="s">
        <v>377</v>
      </c>
      <c r="H939" s="93">
        <v>4000</v>
      </c>
    </row>
    <row r="940" spans="1:8" s="10" customFormat="1" ht="76.5">
      <c r="A940" s="125"/>
      <c r="B940" s="42" t="s">
        <v>569</v>
      </c>
      <c r="C940" s="39">
        <v>950</v>
      </c>
      <c r="D940" s="52" t="s">
        <v>512</v>
      </c>
      <c r="E940" s="52" t="s">
        <v>486</v>
      </c>
      <c r="F940" s="40" t="s">
        <v>365</v>
      </c>
      <c r="G940" s="52"/>
      <c r="H940" s="93">
        <f>H941+H942</f>
        <v>520960</v>
      </c>
    </row>
    <row r="941" spans="1:8" s="10" customFormat="1" ht="12.75">
      <c r="A941" s="125"/>
      <c r="B941" s="42" t="s">
        <v>376</v>
      </c>
      <c r="C941" s="39">
        <v>950</v>
      </c>
      <c r="D941" s="52" t="s">
        <v>512</v>
      </c>
      <c r="E941" s="52" t="s">
        <v>486</v>
      </c>
      <c r="F941" s="40" t="s">
        <v>365</v>
      </c>
      <c r="G941" s="52" t="s">
        <v>377</v>
      </c>
      <c r="H941" s="93">
        <v>110614</v>
      </c>
    </row>
    <row r="942" spans="1:8" s="10" customFormat="1" ht="12.75">
      <c r="A942" s="125"/>
      <c r="B942" s="42" t="s">
        <v>153</v>
      </c>
      <c r="C942" s="39">
        <v>950</v>
      </c>
      <c r="D942" s="52" t="s">
        <v>512</v>
      </c>
      <c r="E942" s="52" t="s">
        <v>486</v>
      </c>
      <c r="F942" s="40" t="s">
        <v>365</v>
      </c>
      <c r="G942" s="52" t="s">
        <v>306</v>
      </c>
      <c r="H942" s="93">
        <v>410346</v>
      </c>
    </row>
    <row r="943" spans="1:8" ht="25.5">
      <c r="A943" s="115"/>
      <c r="B943" s="42" t="s">
        <v>309</v>
      </c>
      <c r="C943" s="39">
        <v>950</v>
      </c>
      <c r="D943" s="40" t="s">
        <v>512</v>
      </c>
      <c r="E943" s="40" t="s">
        <v>486</v>
      </c>
      <c r="F943" s="40" t="s">
        <v>310</v>
      </c>
      <c r="G943" s="40"/>
      <c r="H943" s="93">
        <f>H944</f>
        <v>2000</v>
      </c>
    </row>
    <row r="944" spans="1:8" ht="12.75">
      <c r="A944" s="115"/>
      <c r="B944" s="42" t="s">
        <v>153</v>
      </c>
      <c r="C944" s="39">
        <v>950</v>
      </c>
      <c r="D944" s="52" t="s">
        <v>512</v>
      </c>
      <c r="E944" s="52" t="s">
        <v>486</v>
      </c>
      <c r="F944" s="40" t="s">
        <v>310</v>
      </c>
      <c r="G944" s="40" t="s">
        <v>306</v>
      </c>
      <c r="H944" s="93">
        <v>2000</v>
      </c>
    </row>
    <row r="945" spans="1:8" ht="12.75">
      <c r="A945" s="125"/>
      <c r="B945" s="137" t="s">
        <v>43</v>
      </c>
      <c r="C945" s="39">
        <v>950</v>
      </c>
      <c r="D945" s="40" t="s">
        <v>512</v>
      </c>
      <c r="E945" s="40" t="s">
        <v>486</v>
      </c>
      <c r="F945" s="40" t="s">
        <v>44</v>
      </c>
      <c r="G945" s="52"/>
      <c r="H945" s="104">
        <f>H946+H948</f>
        <v>52855</v>
      </c>
    </row>
    <row r="946" spans="1:8" ht="51">
      <c r="A946" s="125"/>
      <c r="B946" s="44" t="s">
        <v>344</v>
      </c>
      <c r="C946" s="39">
        <v>950</v>
      </c>
      <c r="D946" s="52" t="s">
        <v>512</v>
      </c>
      <c r="E946" s="52" t="s">
        <v>486</v>
      </c>
      <c r="F946" s="40" t="s">
        <v>299</v>
      </c>
      <c r="G946" s="52"/>
      <c r="H946" s="104">
        <f>H947</f>
        <v>10800</v>
      </c>
    </row>
    <row r="947" spans="1:8" ht="12.75">
      <c r="A947" s="125"/>
      <c r="B947" s="44" t="s">
        <v>376</v>
      </c>
      <c r="C947" s="39">
        <v>950</v>
      </c>
      <c r="D947" s="52" t="s">
        <v>512</v>
      </c>
      <c r="E947" s="52" t="s">
        <v>486</v>
      </c>
      <c r="F947" s="40" t="s">
        <v>299</v>
      </c>
      <c r="G947" s="52" t="s">
        <v>377</v>
      </c>
      <c r="H947" s="104">
        <v>10800</v>
      </c>
    </row>
    <row r="948" spans="1:8" ht="38.25">
      <c r="A948" s="125"/>
      <c r="B948" s="44" t="s">
        <v>559</v>
      </c>
      <c r="C948" s="39">
        <v>950</v>
      </c>
      <c r="D948" s="52" t="s">
        <v>512</v>
      </c>
      <c r="E948" s="52" t="s">
        <v>486</v>
      </c>
      <c r="F948" s="40" t="s">
        <v>558</v>
      </c>
      <c r="G948" s="52"/>
      <c r="H948" s="104">
        <f>H949</f>
        <v>42055</v>
      </c>
    </row>
    <row r="949" spans="1:8" ht="12.75">
      <c r="A949" s="125"/>
      <c r="B949" s="42" t="s">
        <v>153</v>
      </c>
      <c r="C949" s="39">
        <v>950</v>
      </c>
      <c r="D949" s="52" t="s">
        <v>512</v>
      </c>
      <c r="E949" s="52" t="s">
        <v>486</v>
      </c>
      <c r="F949" s="40" t="s">
        <v>558</v>
      </c>
      <c r="G949" s="40" t="s">
        <v>306</v>
      </c>
      <c r="H949" s="104">
        <v>42055</v>
      </c>
    </row>
    <row r="950" spans="1:8" s="30" customFormat="1" ht="25.5">
      <c r="A950" s="115"/>
      <c r="B950" s="41" t="s">
        <v>499</v>
      </c>
      <c r="C950" s="83">
        <v>950</v>
      </c>
      <c r="D950" s="40" t="s">
        <v>512</v>
      </c>
      <c r="E950" s="40" t="s">
        <v>512</v>
      </c>
      <c r="F950" s="40"/>
      <c r="G950" s="40"/>
      <c r="H950" s="93">
        <f>H951</f>
        <v>30719.5</v>
      </c>
    </row>
    <row r="951" spans="1:8" s="30" customFormat="1" ht="51">
      <c r="A951" s="115"/>
      <c r="B951" s="41" t="s">
        <v>680</v>
      </c>
      <c r="C951" s="83">
        <v>950</v>
      </c>
      <c r="D951" s="52" t="s">
        <v>512</v>
      </c>
      <c r="E951" s="52" t="s">
        <v>512</v>
      </c>
      <c r="F951" s="40" t="s">
        <v>681</v>
      </c>
      <c r="G951" s="40"/>
      <c r="H951" s="93">
        <f>H952</f>
        <v>30719.5</v>
      </c>
    </row>
    <row r="952" spans="1:8" s="30" customFormat="1" ht="25.5">
      <c r="A952" s="125"/>
      <c r="B952" s="42" t="s">
        <v>676</v>
      </c>
      <c r="C952" s="39">
        <v>950</v>
      </c>
      <c r="D952" s="52" t="s">
        <v>512</v>
      </c>
      <c r="E952" s="52" t="s">
        <v>512</v>
      </c>
      <c r="F952" s="52" t="s">
        <v>682</v>
      </c>
      <c r="G952" s="52"/>
      <c r="H952" s="104">
        <f>H953</f>
        <v>30719.5</v>
      </c>
    </row>
    <row r="953" spans="1:8" s="30" customFormat="1" ht="38.25">
      <c r="A953" s="125"/>
      <c r="B953" s="76" t="s">
        <v>644</v>
      </c>
      <c r="C953" s="39">
        <v>950</v>
      </c>
      <c r="D953" s="40" t="s">
        <v>512</v>
      </c>
      <c r="E953" s="40" t="s">
        <v>512</v>
      </c>
      <c r="F953" s="52" t="s">
        <v>682</v>
      </c>
      <c r="G953" s="52" t="s">
        <v>679</v>
      </c>
      <c r="H953" s="93">
        <v>30719.5</v>
      </c>
    </row>
    <row r="954" spans="1:8" ht="12.75">
      <c r="A954" s="123" t="s">
        <v>547</v>
      </c>
      <c r="B954" s="84" t="s">
        <v>551</v>
      </c>
      <c r="C954" s="69">
        <v>942</v>
      </c>
      <c r="D954" s="52"/>
      <c r="E954" s="52"/>
      <c r="F954" s="40"/>
      <c r="G954" s="43"/>
      <c r="H954" s="99">
        <f>H955+H968+H978</f>
        <v>68969</v>
      </c>
    </row>
    <row r="955" spans="1:8" ht="12.75">
      <c r="A955" s="123" t="s">
        <v>335</v>
      </c>
      <c r="B955" s="84" t="s">
        <v>556</v>
      </c>
      <c r="C955" s="69">
        <v>942</v>
      </c>
      <c r="D955" s="52"/>
      <c r="E955" s="52"/>
      <c r="F955" s="40"/>
      <c r="G955" s="43"/>
      <c r="H955" s="99">
        <f>H956</f>
        <v>55987</v>
      </c>
    </row>
    <row r="956" spans="1:8" ht="12.75">
      <c r="A956" s="123"/>
      <c r="B956" s="42" t="s">
        <v>529</v>
      </c>
      <c r="C956" s="63">
        <v>942</v>
      </c>
      <c r="D956" s="40" t="s">
        <v>513</v>
      </c>
      <c r="E956" s="40"/>
      <c r="F956" s="40"/>
      <c r="G956" s="40"/>
      <c r="H956" s="100">
        <f>H957</f>
        <v>55987</v>
      </c>
    </row>
    <row r="957" spans="1:8" ht="12.75">
      <c r="A957" s="123"/>
      <c r="B957" s="42" t="s">
        <v>500</v>
      </c>
      <c r="C957" s="63">
        <v>942</v>
      </c>
      <c r="D957" s="40" t="s">
        <v>513</v>
      </c>
      <c r="E957" s="40" t="s">
        <v>501</v>
      </c>
      <c r="F957" s="40"/>
      <c r="G957" s="40"/>
      <c r="H957" s="100">
        <f>H958+H961+H964</f>
        <v>55987</v>
      </c>
    </row>
    <row r="958" spans="1:8" ht="51">
      <c r="A958" s="123"/>
      <c r="B958" s="41" t="s">
        <v>680</v>
      </c>
      <c r="C958" s="63">
        <v>942</v>
      </c>
      <c r="D958" s="40" t="s">
        <v>513</v>
      </c>
      <c r="E958" s="40" t="s">
        <v>501</v>
      </c>
      <c r="F958" s="40" t="s">
        <v>681</v>
      </c>
      <c r="G958" s="40"/>
      <c r="H958" s="100">
        <f>H959</f>
        <v>15987</v>
      </c>
    </row>
    <row r="959" spans="1:8" ht="12.75">
      <c r="A959" s="123"/>
      <c r="B959" s="41" t="s">
        <v>302</v>
      </c>
      <c r="C959" s="63">
        <v>942</v>
      </c>
      <c r="D959" s="61" t="s">
        <v>513</v>
      </c>
      <c r="E959" s="61" t="s">
        <v>501</v>
      </c>
      <c r="F959" s="40" t="s">
        <v>303</v>
      </c>
      <c r="G959" s="40"/>
      <c r="H959" s="100">
        <f>H960</f>
        <v>15987</v>
      </c>
    </row>
    <row r="960" spans="1:8" ht="25.5">
      <c r="A960" s="123"/>
      <c r="B960" s="42" t="s">
        <v>669</v>
      </c>
      <c r="C960" s="63">
        <v>942</v>
      </c>
      <c r="D960" s="61" t="s">
        <v>513</v>
      </c>
      <c r="E960" s="61" t="s">
        <v>501</v>
      </c>
      <c r="F960" s="40" t="s">
        <v>303</v>
      </c>
      <c r="G960" s="40" t="s">
        <v>670</v>
      </c>
      <c r="H960" s="93">
        <v>15987</v>
      </c>
    </row>
    <row r="961" spans="1:8" ht="12.75">
      <c r="A961" s="119"/>
      <c r="B961" s="42" t="s">
        <v>683</v>
      </c>
      <c r="C961" s="32">
        <v>942</v>
      </c>
      <c r="D961" s="33" t="s">
        <v>513</v>
      </c>
      <c r="E961" s="33" t="s">
        <v>501</v>
      </c>
      <c r="F961" s="34" t="s">
        <v>684</v>
      </c>
      <c r="G961" s="35"/>
      <c r="H961" s="94">
        <f>H962</f>
        <v>17830</v>
      </c>
    </row>
    <row r="962" spans="1:8" ht="25.5">
      <c r="A962" s="119"/>
      <c r="B962" s="53" t="s">
        <v>485</v>
      </c>
      <c r="C962" s="32">
        <v>942</v>
      </c>
      <c r="D962" s="33" t="s">
        <v>513</v>
      </c>
      <c r="E962" s="33" t="s">
        <v>501</v>
      </c>
      <c r="F962" s="34" t="s">
        <v>484</v>
      </c>
      <c r="G962" s="35"/>
      <c r="H962" s="94">
        <f>H963</f>
        <v>17830</v>
      </c>
    </row>
    <row r="963" spans="1:8" ht="12.75">
      <c r="A963" s="119"/>
      <c r="B963" s="42" t="s">
        <v>378</v>
      </c>
      <c r="C963" s="32">
        <v>942</v>
      </c>
      <c r="D963" s="33" t="s">
        <v>513</v>
      </c>
      <c r="E963" s="33" t="s">
        <v>501</v>
      </c>
      <c r="F963" s="34" t="s">
        <v>484</v>
      </c>
      <c r="G963" s="61" t="s">
        <v>379</v>
      </c>
      <c r="H963" s="93">
        <v>17830</v>
      </c>
    </row>
    <row r="964" spans="1:8" ht="12.75">
      <c r="A964" s="119"/>
      <c r="B964" s="42" t="s">
        <v>21</v>
      </c>
      <c r="C964" s="32">
        <v>942</v>
      </c>
      <c r="D964" s="33" t="s">
        <v>513</v>
      </c>
      <c r="E964" s="33" t="s">
        <v>501</v>
      </c>
      <c r="F964" s="34" t="s">
        <v>18</v>
      </c>
      <c r="G964" s="61"/>
      <c r="H964" s="93">
        <f>H965</f>
        <v>22170</v>
      </c>
    </row>
    <row r="965" spans="1:8" ht="25.5">
      <c r="A965" s="119"/>
      <c r="B965" s="53" t="s">
        <v>22</v>
      </c>
      <c r="C965" s="32">
        <v>942</v>
      </c>
      <c r="D965" s="33" t="s">
        <v>513</v>
      </c>
      <c r="E965" s="33" t="s">
        <v>501</v>
      </c>
      <c r="F965" s="34" t="s">
        <v>19</v>
      </c>
      <c r="G965" s="61"/>
      <c r="H965" s="93">
        <f>H966</f>
        <v>22170</v>
      </c>
    </row>
    <row r="966" spans="1:8" ht="89.25">
      <c r="A966" s="119"/>
      <c r="B966" s="42" t="s">
        <v>25</v>
      </c>
      <c r="C966" s="32">
        <v>942</v>
      </c>
      <c r="D966" s="33" t="s">
        <v>513</v>
      </c>
      <c r="E966" s="33" t="s">
        <v>501</v>
      </c>
      <c r="F966" s="34" t="s">
        <v>20</v>
      </c>
      <c r="G966" s="61"/>
      <c r="H966" s="93">
        <f>H967</f>
        <v>22170</v>
      </c>
    </row>
    <row r="967" spans="1:8" ht="12.75">
      <c r="A967" s="119"/>
      <c r="B967" s="42" t="s">
        <v>378</v>
      </c>
      <c r="C967" s="32">
        <v>942</v>
      </c>
      <c r="D967" s="33" t="s">
        <v>513</v>
      </c>
      <c r="E967" s="33" t="s">
        <v>501</v>
      </c>
      <c r="F967" s="34" t="s">
        <v>20</v>
      </c>
      <c r="G967" s="61" t="s">
        <v>379</v>
      </c>
      <c r="H967" s="93">
        <v>22170</v>
      </c>
    </row>
    <row r="968" spans="1:8" ht="38.25">
      <c r="A968" s="121" t="s">
        <v>269</v>
      </c>
      <c r="B968" s="143" t="s">
        <v>85</v>
      </c>
      <c r="C968" s="69">
        <v>942</v>
      </c>
      <c r="D968" s="60"/>
      <c r="E968" s="64"/>
      <c r="F968" s="64"/>
      <c r="G968" s="64"/>
      <c r="H968" s="103">
        <f>H969</f>
        <v>12539</v>
      </c>
    </row>
    <row r="969" spans="1:8" ht="12.75">
      <c r="A969" s="115"/>
      <c r="B969" s="42" t="s">
        <v>411</v>
      </c>
      <c r="C969" s="39">
        <v>942</v>
      </c>
      <c r="D969" s="40" t="s">
        <v>511</v>
      </c>
      <c r="E969" s="40"/>
      <c r="F969" s="40"/>
      <c r="G969" s="40"/>
      <c r="H969" s="93">
        <f>H970+H974</f>
        <v>12539</v>
      </c>
    </row>
    <row r="970" spans="1:8" ht="25.5">
      <c r="A970" s="115"/>
      <c r="B970" s="42" t="s">
        <v>412</v>
      </c>
      <c r="C970" s="39">
        <v>942</v>
      </c>
      <c r="D970" s="40" t="s">
        <v>511</v>
      </c>
      <c r="E970" s="40" t="s">
        <v>486</v>
      </c>
      <c r="F970" s="40"/>
      <c r="G970" s="40"/>
      <c r="H970" s="93">
        <f>H971</f>
        <v>12239</v>
      </c>
    </row>
    <row r="971" spans="1:8" ht="12.75">
      <c r="A971" s="115"/>
      <c r="B971" s="42" t="s">
        <v>395</v>
      </c>
      <c r="C971" s="39">
        <v>942</v>
      </c>
      <c r="D971" s="40" t="s">
        <v>511</v>
      </c>
      <c r="E971" s="40" t="s">
        <v>486</v>
      </c>
      <c r="F971" s="40" t="s">
        <v>396</v>
      </c>
      <c r="G971" s="40"/>
      <c r="H971" s="93">
        <f>H972</f>
        <v>12239</v>
      </c>
    </row>
    <row r="972" spans="1:8" ht="25.5">
      <c r="A972" s="115"/>
      <c r="B972" s="42" t="s">
        <v>676</v>
      </c>
      <c r="C972" s="39">
        <v>942</v>
      </c>
      <c r="D972" s="40" t="s">
        <v>511</v>
      </c>
      <c r="E972" s="40" t="s">
        <v>486</v>
      </c>
      <c r="F972" s="40" t="s">
        <v>397</v>
      </c>
      <c r="G972" s="40"/>
      <c r="H972" s="93">
        <f>H973</f>
        <v>12239</v>
      </c>
    </row>
    <row r="973" spans="1:8" ht="38.25">
      <c r="A973" s="115"/>
      <c r="B973" s="141" t="s">
        <v>644</v>
      </c>
      <c r="C973" s="39">
        <v>942</v>
      </c>
      <c r="D973" s="40" t="s">
        <v>511</v>
      </c>
      <c r="E973" s="40" t="s">
        <v>486</v>
      </c>
      <c r="F973" s="40" t="s">
        <v>397</v>
      </c>
      <c r="G973" s="40" t="s">
        <v>679</v>
      </c>
      <c r="H973" s="93">
        <v>12239</v>
      </c>
    </row>
    <row r="974" spans="1:8" ht="25.5">
      <c r="A974" s="115"/>
      <c r="B974" s="42" t="s">
        <v>418</v>
      </c>
      <c r="C974" s="39">
        <v>942</v>
      </c>
      <c r="D974" s="40" t="s">
        <v>511</v>
      </c>
      <c r="E974" s="40" t="s">
        <v>512</v>
      </c>
      <c r="F974" s="40"/>
      <c r="G974" s="40"/>
      <c r="H974" s="93">
        <f>H975</f>
        <v>300</v>
      </c>
    </row>
    <row r="975" spans="1:8" ht="25.5">
      <c r="A975" s="115"/>
      <c r="B975" s="142" t="s">
        <v>413</v>
      </c>
      <c r="C975" s="39">
        <v>942</v>
      </c>
      <c r="D975" s="40" t="s">
        <v>511</v>
      </c>
      <c r="E975" s="40" t="s">
        <v>512</v>
      </c>
      <c r="F975" s="40" t="s">
        <v>414</v>
      </c>
      <c r="G975" s="40"/>
      <c r="H975" s="93">
        <f>H976</f>
        <v>300</v>
      </c>
    </row>
    <row r="976" spans="1:8" ht="25.5">
      <c r="A976" s="115"/>
      <c r="B976" s="42" t="s">
        <v>418</v>
      </c>
      <c r="C976" s="39">
        <v>942</v>
      </c>
      <c r="D976" s="40" t="s">
        <v>511</v>
      </c>
      <c r="E976" s="40" t="s">
        <v>512</v>
      </c>
      <c r="F976" s="40" t="s">
        <v>419</v>
      </c>
      <c r="G976" s="40"/>
      <c r="H976" s="93">
        <f>H977</f>
        <v>300</v>
      </c>
    </row>
    <row r="977" spans="1:8" ht="12.75">
      <c r="A977" s="115"/>
      <c r="B977" s="42" t="s">
        <v>153</v>
      </c>
      <c r="C977" s="39">
        <v>942</v>
      </c>
      <c r="D977" s="40" t="s">
        <v>511</v>
      </c>
      <c r="E977" s="40" t="s">
        <v>512</v>
      </c>
      <c r="F977" s="40" t="s">
        <v>419</v>
      </c>
      <c r="G977" s="40" t="s">
        <v>306</v>
      </c>
      <c r="H977" s="93">
        <v>300</v>
      </c>
    </row>
    <row r="978" spans="1:8" ht="25.5">
      <c r="A978" s="123" t="s">
        <v>215</v>
      </c>
      <c r="B978" s="84" t="s">
        <v>216</v>
      </c>
      <c r="C978" s="69">
        <v>942</v>
      </c>
      <c r="D978" s="52"/>
      <c r="E978" s="52"/>
      <c r="F978" s="40"/>
      <c r="G978" s="43"/>
      <c r="H978" s="99">
        <f>H979</f>
        <v>443</v>
      </c>
    </row>
    <row r="979" spans="1:8" ht="12.75">
      <c r="A979" s="123"/>
      <c r="B979" s="42" t="s">
        <v>529</v>
      </c>
      <c r="C979" s="63">
        <v>942</v>
      </c>
      <c r="D979" s="40" t="s">
        <v>513</v>
      </c>
      <c r="E979" s="40"/>
      <c r="F979" s="40"/>
      <c r="G979" s="40"/>
      <c r="H979" s="100">
        <f>H980</f>
        <v>443</v>
      </c>
    </row>
    <row r="980" spans="1:8" ht="12.75">
      <c r="A980" s="123"/>
      <c r="B980" s="42" t="s">
        <v>500</v>
      </c>
      <c r="C980" s="63">
        <v>942</v>
      </c>
      <c r="D980" s="40" t="s">
        <v>513</v>
      </c>
      <c r="E980" s="40" t="s">
        <v>501</v>
      </c>
      <c r="F980" s="40"/>
      <c r="G980" s="40"/>
      <c r="H980" s="100">
        <f>H981</f>
        <v>443</v>
      </c>
    </row>
    <row r="981" spans="1:8" ht="25.5">
      <c r="A981" s="123"/>
      <c r="B981" s="42" t="s">
        <v>676</v>
      </c>
      <c r="C981" s="63">
        <v>942</v>
      </c>
      <c r="D981" s="40" t="s">
        <v>513</v>
      </c>
      <c r="E981" s="40" t="s">
        <v>501</v>
      </c>
      <c r="F981" s="40" t="s">
        <v>217</v>
      </c>
      <c r="G981" s="40"/>
      <c r="H981" s="100">
        <f>H982</f>
        <v>443</v>
      </c>
    </row>
    <row r="982" spans="1:8" ht="38.25">
      <c r="A982" s="123"/>
      <c r="B982" s="141" t="s">
        <v>644</v>
      </c>
      <c r="C982" s="63">
        <v>942</v>
      </c>
      <c r="D982" s="61" t="s">
        <v>513</v>
      </c>
      <c r="E982" s="61" t="s">
        <v>501</v>
      </c>
      <c r="F982" s="40" t="s">
        <v>217</v>
      </c>
      <c r="G982" s="40" t="s">
        <v>679</v>
      </c>
      <c r="H982" s="93">
        <v>443</v>
      </c>
    </row>
    <row r="983" spans="1:8" ht="25.5">
      <c r="A983" s="118" t="s">
        <v>578</v>
      </c>
      <c r="B983" s="68" t="s">
        <v>272</v>
      </c>
      <c r="C983" s="45">
        <v>956</v>
      </c>
      <c r="D983" s="46"/>
      <c r="E983" s="46"/>
      <c r="F983" s="46"/>
      <c r="G983" s="43"/>
      <c r="H983" s="96">
        <f>H984</f>
        <v>15564</v>
      </c>
    </row>
    <row r="984" spans="1:8" ht="12.75">
      <c r="A984" s="115"/>
      <c r="B984" s="42" t="s">
        <v>524</v>
      </c>
      <c r="C984" s="39">
        <v>956</v>
      </c>
      <c r="D984" s="40" t="s">
        <v>600</v>
      </c>
      <c r="E984" s="40"/>
      <c r="F984" s="40"/>
      <c r="G984" s="43"/>
      <c r="H984" s="93">
        <f>H985</f>
        <v>15564</v>
      </c>
    </row>
    <row r="985" spans="1:8" ht="12.75">
      <c r="A985" s="117"/>
      <c r="B985" s="42" t="s">
        <v>601</v>
      </c>
      <c r="C985" s="39">
        <v>956</v>
      </c>
      <c r="D985" s="40" t="s">
        <v>600</v>
      </c>
      <c r="E985" s="40" t="s">
        <v>510</v>
      </c>
      <c r="F985" s="69"/>
      <c r="G985" s="43"/>
      <c r="H985" s="95">
        <f>H986</f>
        <v>15564</v>
      </c>
    </row>
    <row r="986" spans="1:8" ht="51">
      <c r="A986" s="117"/>
      <c r="B986" s="41" t="s">
        <v>680</v>
      </c>
      <c r="C986" s="39">
        <v>956</v>
      </c>
      <c r="D986" s="40" t="s">
        <v>600</v>
      </c>
      <c r="E986" s="40" t="s">
        <v>510</v>
      </c>
      <c r="F986" s="48" t="s">
        <v>681</v>
      </c>
      <c r="G986" s="43"/>
      <c r="H986" s="95">
        <f>H987</f>
        <v>15564</v>
      </c>
    </row>
    <row r="987" spans="1:8" ht="12.75">
      <c r="A987" s="117"/>
      <c r="B987" s="41" t="s">
        <v>302</v>
      </c>
      <c r="C987" s="39">
        <v>956</v>
      </c>
      <c r="D987" s="40" t="s">
        <v>600</v>
      </c>
      <c r="E987" s="40" t="s">
        <v>510</v>
      </c>
      <c r="F987" s="48" t="s">
        <v>303</v>
      </c>
      <c r="G987" s="43"/>
      <c r="H987" s="95">
        <f>H988</f>
        <v>15564</v>
      </c>
    </row>
    <row r="988" spans="1:8" ht="25.5">
      <c r="A988" s="117"/>
      <c r="B988" s="42" t="s">
        <v>669</v>
      </c>
      <c r="C988" s="39">
        <v>956</v>
      </c>
      <c r="D988" s="40" t="s">
        <v>600</v>
      </c>
      <c r="E988" s="40" t="s">
        <v>510</v>
      </c>
      <c r="F988" s="48" t="s">
        <v>303</v>
      </c>
      <c r="G988" s="43" t="s">
        <v>670</v>
      </c>
      <c r="H988" s="93">
        <v>15564</v>
      </c>
    </row>
    <row r="989" spans="1:8" s="10" customFormat="1" ht="51" collapsed="1">
      <c r="A989" s="118"/>
      <c r="B989" s="68" t="s">
        <v>523</v>
      </c>
      <c r="C989" s="45"/>
      <c r="D989" s="46"/>
      <c r="E989" s="46"/>
      <c r="F989" s="46"/>
      <c r="G989" s="85"/>
      <c r="H989" s="96">
        <f>H18+H42+H54+H166+H195+H241+H275+H333+H358+H391+H400+H463+H564+H645+H772+H829+H860+H893+H922+H954+H983+H187</f>
        <v>11948843.1</v>
      </c>
    </row>
    <row r="990" spans="1:8" s="10" customFormat="1" ht="38.25">
      <c r="A990" s="118" t="s">
        <v>581</v>
      </c>
      <c r="B990" s="68" t="s">
        <v>542</v>
      </c>
      <c r="C990" s="45">
        <v>932</v>
      </c>
      <c r="D990" s="46"/>
      <c r="E990" s="46"/>
      <c r="F990" s="46"/>
      <c r="G990" s="46"/>
      <c r="H990" s="96">
        <f>H991+H1005</f>
        <v>152685.7</v>
      </c>
    </row>
    <row r="991" spans="1:8" s="7" customFormat="1" ht="12.75">
      <c r="A991" s="113"/>
      <c r="B991" s="41" t="s">
        <v>524</v>
      </c>
      <c r="C991" s="63">
        <v>932</v>
      </c>
      <c r="D991" s="52" t="s">
        <v>600</v>
      </c>
      <c r="E991" s="87"/>
      <c r="F991" s="87"/>
      <c r="G991" s="87"/>
      <c r="H991" s="97">
        <f>H992+H1000</f>
        <v>52035.7</v>
      </c>
    </row>
    <row r="992" spans="1:8" s="7" customFormat="1" ht="51">
      <c r="A992" s="113"/>
      <c r="B992" s="42" t="s">
        <v>136</v>
      </c>
      <c r="C992" s="63">
        <v>932</v>
      </c>
      <c r="D992" s="43" t="s">
        <v>600</v>
      </c>
      <c r="E992" s="43" t="s">
        <v>513</v>
      </c>
      <c r="F992" s="43"/>
      <c r="G992" s="43"/>
      <c r="H992" s="97">
        <f>H993</f>
        <v>51335.7</v>
      </c>
    </row>
    <row r="993" spans="1:8" s="7" customFormat="1" ht="51">
      <c r="A993" s="113"/>
      <c r="B993" s="41" t="s">
        <v>680</v>
      </c>
      <c r="C993" s="63">
        <v>932</v>
      </c>
      <c r="D993" s="43" t="s">
        <v>600</v>
      </c>
      <c r="E993" s="43" t="s">
        <v>513</v>
      </c>
      <c r="F993" s="43" t="s">
        <v>681</v>
      </c>
      <c r="G993" s="43"/>
      <c r="H993" s="97">
        <f>H994+H996+H998</f>
        <v>51335.7</v>
      </c>
    </row>
    <row r="994" spans="1:8" s="7" customFormat="1" ht="12.75">
      <c r="A994" s="113"/>
      <c r="B994" s="41" t="s">
        <v>302</v>
      </c>
      <c r="C994" s="63">
        <v>932</v>
      </c>
      <c r="D994" s="43" t="s">
        <v>600</v>
      </c>
      <c r="E994" s="43" t="s">
        <v>513</v>
      </c>
      <c r="F994" s="43" t="s">
        <v>303</v>
      </c>
      <c r="G994" s="43"/>
      <c r="H994" s="97">
        <f>H995</f>
        <v>50063</v>
      </c>
    </row>
    <row r="995" spans="1:8" s="7" customFormat="1" ht="25.5">
      <c r="A995" s="113"/>
      <c r="B995" s="42" t="s">
        <v>669</v>
      </c>
      <c r="C995" s="63">
        <v>932</v>
      </c>
      <c r="D995" s="43" t="s">
        <v>600</v>
      </c>
      <c r="E995" s="43" t="s">
        <v>513</v>
      </c>
      <c r="F995" s="43" t="s">
        <v>303</v>
      </c>
      <c r="G995" s="43" t="s">
        <v>670</v>
      </c>
      <c r="H995" s="93">
        <v>50063</v>
      </c>
    </row>
    <row r="996" spans="1:8" s="7" customFormat="1" ht="25.5">
      <c r="A996" s="113"/>
      <c r="B996" s="41" t="s">
        <v>343</v>
      </c>
      <c r="C996" s="63">
        <v>932</v>
      </c>
      <c r="D996" s="43" t="s">
        <v>600</v>
      </c>
      <c r="E996" s="43" t="s">
        <v>513</v>
      </c>
      <c r="F996" s="43" t="s">
        <v>304</v>
      </c>
      <c r="G996" s="43"/>
      <c r="H996" s="97">
        <f>H997</f>
        <v>1238</v>
      </c>
    </row>
    <row r="997" spans="1:8" s="7" customFormat="1" ht="76.5">
      <c r="A997" s="113"/>
      <c r="B997" s="41" t="s">
        <v>286</v>
      </c>
      <c r="C997" s="63">
        <v>932</v>
      </c>
      <c r="D997" s="43" t="s">
        <v>600</v>
      </c>
      <c r="E997" s="43" t="s">
        <v>513</v>
      </c>
      <c r="F997" s="43" t="s">
        <v>304</v>
      </c>
      <c r="G997" s="43" t="s">
        <v>670</v>
      </c>
      <c r="H997" s="93">
        <v>1238</v>
      </c>
    </row>
    <row r="998" spans="1:8" s="7" customFormat="1" ht="25.5">
      <c r="A998" s="113"/>
      <c r="B998" s="41" t="s">
        <v>545</v>
      </c>
      <c r="C998" s="63">
        <v>932</v>
      </c>
      <c r="D998" s="43" t="s">
        <v>600</v>
      </c>
      <c r="E998" s="43" t="s">
        <v>513</v>
      </c>
      <c r="F998" s="43" t="s">
        <v>305</v>
      </c>
      <c r="G998" s="43"/>
      <c r="H998" s="97">
        <f>H999</f>
        <v>34.7</v>
      </c>
    </row>
    <row r="999" spans="1:8" s="7" customFormat="1" ht="76.5">
      <c r="A999" s="113"/>
      <c r="B999" s="42" t="s">
        <v>181</v>
      </c>
      <c r="C999" s="63">
        <v>932</v>
      </c>
      <c r="D999" s="43" t="s">
        <v>600</v>
      </c>
      <c r="E999" s="43" t="s">
        <v>513</v>
      </c>
      <c r="F999" s="43" t="s">
        <v>305</v>
      </c>
      <c r="G999" s="43" t="s">
        <v>670</v>
      </c>
      <c r="H999" s="93">
        <v>34.7</v>
      </c>
    </row>
    <row r="1000" spans="1:8" ht="12.75">
      <c r="A1000" s="119"/>
      <c r="B1000" s="41" t="s">
        <v>601</v>
      </c>
      <c r="C1000" s="63">
        <v>932</v>
      </c>
      <c r="D1000" s="43" t="s">
        <v>600</v>
      </c>
      <c r="E1000" s="43" t="s">
        <v>510</v>
      </c>
      <c r="F1000" s="43"/>
      <c r="G1000" s="43"/>
      <c r="H1000" s="97">
        <f>H1001</f>
        <v>700</v>
      </c>
    </row>
    <row r="1001" spans="1:8" ht="39.75" customHeight="1">
      <c r="A1001" s="119"/>
      <c r="B1001" s="41" t="s">
        <v>65</v>
      </c>
      <c r="C1001" s="63">
        <v>932</v>
      </c>
      <c r="D1001" s="43" t="s">
        <v>600</v>
      </c>
      <c r="E1001" s="43" t="s">
        <v>510</v>
      </c>
      <c r="F1001" s="43" t="s">
        <v>327</v>
      </c>
      <c r="G1001" s="43"/>
      <c r="H1001" s="97">
        <f>H1002</f>
        <v>700</v>
      </c>
    </row>
    <row r="1002" spans="1:8" ht="25.5">
      <c r="A1002" s="119"/>
      <c r="B1002" s="41" t="s">
        <v>66</v>
      </c>
      <c r="C1002" s="63">
        <v>932</v>
      </c>
      <c r="D1002" s="43" t="s">
        <v>600</v>
      </c>
      <c r="E1002" s="43" t="s">
        <v>510</v>
      </c>
      <c r="F1002" s="43" t="s">
        <v>328</v>
      </c>
      <c r="G1002" s="43"/>
      <c r="H1002" s="97">
        <f>H1003</f>
        <v>700</v>
      </c>
    </row>
    <row r="1003" spans="1:8" ht="25.5">
      <c r="A1003" s="119"/>
      <c r="B1003" s="41" t="s">
        <v>584</v>
      </c>
      <c r="C1003" s="63">
        <v>932</v>
      </c>
      <c r="D1003" s="43" t="s">
        <v>600</v>
      </c>
      <c r="E1003" s="43" t="s">
        <v>510</v>
      </c>
      <c r="F1003" s="43" t="s">
        <v>534</v>
      </c>
      <c r="G1003" s="43"/>
      <c r="H1003" s="97">
        <f>H1004</f>
        <v>700</v>
      </c>
    </row>
    <row r="1004" spans="1:8" ht="12.75">
      <c r="A1004" s="119"/>
      <c r="B1004" s="41" t="s">
        <v>153</v>
      </c>
      <c r="C1004" s="63">
        <v>932</v>
      </c>
      <c r="D1004" s="43" t="s">
        <v>600</v>
      </c>
      <c r="E1004" s="43" t="s">
        <v>510</v>
      </c>
      <c r="F1004" s="43" t="s">
        <v>534</v>
      </c>
      <c r="G1004" s="43" t="s">
        <v>306</v>
      </c>
      <c r="H1004" s="93">
        <v>700</v>
      </c>
    </row>
    <row r="1005" spans="1:8" s="7" customFormat="1" ht="12.75">
      <c r="A1005" s="113"/>
      <c r="B1005" s="41" t="s">
        <v>487</v>
      </c>
      <c r="C1005" s="63">
        <v>932</v>
      </c>
      <c r="D1005" s="43" t="s">
        <v>512</v>
      </c>
      <c r="E1005" s="43"/>
      <c r="F1005" s="43"/>
      <c r="G1005" s="43"/>
      <c r="H1005" s="97">
        <f>H1006</f>
        <v>100650</v>
      </c>
    </row>
    <row r="1006" spans="1:8" s="7" customFormat="1" ht="12.75">
      <c r="A1006" s="113"/>
      <c r="B1006" s="41" t="s">
        <v>307</v>
      </c>
      <c r="C1006" s="63">
        <v>932</v>
      </c>
      <c r="D1006" s="43" t="s">
        <v>512</v>
      </c>
      <c r="E1006" s="43" t="s">
        <v>486</v>
      </c>
      <c r="F1006" s="43"/>
      <c r="G1006" s="43"/>
      <c r="H1006" s="97">
        <f>H1007+H1012</f>
        <v>100650</v>
      </c>
    </row>
    <row r="1007" spans="1:8" s="7" customFormat="1" ht="12.75">
      <c r="A1007" s="113"/>
      <c r="B1007" s="41" t="s">
        <v>307</v>
      </c>
      <c r="C1007" s="63">
        <v>932</v>
      </c>
      <c r="D1007" s="43" t="s">
        <v>512</v>
      </c>
      <c r="E1007" s="43" t="s">
        <v>486</v>
      </c>
      <c r="F1007" s="43" t="s">
        <v>308</v>
      </c>
      <c r="G1007" s="43"/>
      <c r="H1007" s="97">
        <f>H1010+H1008</f>
        <v>100000</v>
      </c>
    </row>
    <row r="1008" spans="1:8" s="7" customFormat="1" ht="12.75">
      <c r="A1008" s="113"/>
      <c r="B1008" s="41" t="s">
        <v>367</v>
      </c>
      <c r="C1008" s="63">
        <v>932</v>
      </c>
      <c r="D1008" s="43" t="s">
        <v>512</v>
      </c>
      <c r="E1008" s="43" t="s">
        <v>486</v>
      </c>
      <c r="F1008" s="43" t="s">
        <v>368</v>
      </c>
      <c r="G1008" s="43"/>
      <c r="H1008" s="97">
        <f>H1009</f>
        <v>8400</v>
      </c>
    </row>
    <row r="1009" spans="1:8" s="7" customFormat="1" ht="12.75">
      <c r="A1009" s="113"/>
      <c r="B1009" s="41" t="s">
        <v>153</v>
      </c>
      <c r="C1009" s="63">
        <v>932</v>
      </c>
      <c r="D1009" s="43" t="s">
        <v>512</v>
      </c>
      <c r="E1009" s="43" t="s">
        <v>486</v>
      </c>
      <c r="F1009" s="43" t="s">
        <v>368</v>
      </c>
      <c r="G1009" s="43" t="s">
        <v>306</v>
      </c>
      <c r="H1009" s="93">
        <v>8400</v>
      </c>
    </row>
    <row r="1010" spans="1:8" s="7" customFormat="1" ht="25.5">
      <c r="A1010" s="113"/>
      <c r="B1010" s="41" t="s">
        <v>309</v>
      </c>
      <c r="C1010" s="63">
        <v>932</v>
      </c>
      <c r="D1010" s="43" t="s">
        <v>512</v>
      </c>
      <c r="E1010" s="43" t="s">
        <v>486</v>
      </c>
      <c r="F1010" s="43" t="s">
        <v>310</v>
      </c>
      <c r="G1010" s="43"/>
      <c r="H1010" s="97">
        <f>H1011</f>
        <v>91600</v>
      </c>
    </row>
    <row r="1011" spans="1:8" s="7" customFormat="1" ht="12.75">
      <c r="A1011" s="113"/>
      <c r="B1011" s="41" t="s">
        <v>153</v>
      </c>
      <c r="C1011" s="63">
        <v>932</v>
      </c>
      <c r="D1011" s="43" t="s">
        <v>512</v>
      </c>
      <c r="E1011" s="43" t="s">
        <v>486</v>
      </c>
      <c r="F1011" s="43" t="s">
        <v>310</v>
      </c>
      <c r="G1011" s="43" t="s">
        <v>306</v>
      </c>
      <c r="H1011" s="93">
        <v>91600</v>
      </c>
    </row>
    <row r="1012" spans="1:8" s="7" customFormat="1" ht="12.75">
      <c r="A1012" s="113"/>
      <c r="B1012" s="137" t="s">
        <v>43</v>
      </c>
      <c r="C1012" s="63">
        <v>932</v>
      </c>
      <c r="D1012" s="43" t="s">
        <v>512</v>
      </c>
      <c r="E1012" s="43" t="s">
        <v>486</v>
      </c>
      <c r="F1012" s="52" t="s">
        <v>44</v>
      </c>
      <c r="G1012" s="52"/>
      <c r="H1012" s="93">
        <f>H1013</f>
        <v>650</v>
      </c>
    </row>
    <row r="1013" spans="1:8" s="7" customFormat="1" ht="38.25">
      <c r="A1013" s="113"/>
      <c r="B1013" s="44" t="s">
        <v>559</v>
      </c>
      <c r="C1013" s="63">
        <v>932</v>
      </c>
      <c r="D1013" s="43" t="s">
        <v>512</v>
      </c>
      <c r="E1013" s="43" t="s">
        <v>486</v>
      </c>
      <c r="F1013" s="52" t="s">
        <v>558</v>
      </c>
      <c r="G1013" s="52"/>
      <c r="H1013" s="93">
        <f>H1014</f>
        <v>650</v>
      </c>
    </row>
    <row r="1014" spans="1:8" s="7" customFormat="1" ht="12.75">
      <c r="A1014" s="113"/>
      <c r="B1014" s="42" t="s">
        <v>153</v>
      </c>
      <c r="C1014" s="63">
        <v>932</v>
      </c>
      <c r="D1014" s="43" t="s">
        <v>512</v>
      </c>
      <c r="E1014" s="43" t="s">
        <v>486</v>
      </c>
      <c r="F1014" s="52" t="s">
        <v>558</v>
      </c>
      <c r="G1014" s="52" t="s">
        <v>306</v>
      </c>
      <c r="H1014" s="93">
        <v>650</v>
      </c>
    </row>
    <row r="1015" spans="1:8" s="7" customFormat="1" ht="38.25">
      <c r="A1015" s="118" t="s">
        <v>336</v>
      </c>
      <c r="B1015" s="68" t="s">
        <v>544</v>
      </c>
      <c r="C1015" s="45">
        <v>933</v>
      </c>
      <c r="D1015" s="59"/>
      <c r="E1015" s="59"/>
      <c r="F1015" s="64"/>
      <c r="G1015" s="64"/>
      <c r="H1015" s="107">
        <f>H1016+H1030</f>
        <v>157285.4</v>
      </c>
    </row>
    <row r="1016" spans="1:8" s="7" customFormat="1" ht="12.75">
      <c r="A1016" s="113"/>
      <c r="B1016" s="41" t="s">
        <v>524</v>
      </c>
      <c r="C1016" s="63">
        <v>933</v>
      </c>
      <c r="D1016" s="52" t="s">
        <v>600</v>
      </c>
      <c r="E1016" s="87"/>
      <c r="F1016" s="87"/>
      <c r="G1016" s="87"/>
      <c r="H1016" s="97">
        <f>H1017+H1025</f>
        <v>57283.7</v>
      </c>
    </row>
    <row r="1017" spans="1:8" s="7" customFormat="1" ht="51">
      <c r="A1017" s="113"/>
      <c r="B1017" s="42" t="s">
        <v>136</v>
      </c>
      <c r="C1017" s="63">
        <v>933</v>
      </c>
      <c r="D1017" s="43" t="s">
        <v>600</v>
      </c>
      <c r="E1017" s="43" t="s">
        <v>513</v>
      </c>
      <c r="F1017" s="43"/>
      <c r="G1017" s="43"/>
      <c r="H1017" s="97">
        <f>H1018</f>
        <v>56583.7</v>
      </c>
    </row>
    <row r="1018" spans="1:8" s="7" customFormat="1" ht="51">
      <c r="A1018" s="113"/>
      <c r="B1018" s="41" t="s">
        <v>680</v>
      </c>
      <c r="C1018" s="63">
        <v>933</v>
      </c>
      <c r="D1018" s="43" t="s">
        <v>600</v>
      </c>
      <c r="E1018" s="43" t="s">
        <v>513</v>
      </c>
      <c r="F1018" s="43" t="s">
        <v>681</v>
      </c>
      <c r="G1018" s="43"/>
      <c r="H1018" s="97">
        <f>H1019+H1021+H1023</f>
        <v>56583.7</v>
      </c>
    </row>
    <row r="1019" spans="1:8" s="7" customFormat="1" ht="12.75">
      <c r="A1019" s="113"/>
      <c r="B1019" s="41" t="s">
        <v>302</v>
      </c>
      <c r="C1019" s="63">
        <v>933</v>
      </c>
      <c r="D1019" s="43" t="s">
        <v>600</v>
      </c>
      <c r="E1019" s="43" t="s">
        <v>513</v>
      </c>
      <c r="F1019" s="43" t="s">
        <v>303</v>
      </c>
      <c r="G1019" s="43"/>
      <c r="H1019" s="97">
        <f>H1020</f>
        <v>55311</v>
      </c>
    </row>
    <row r="1020" spans="1:8" s="7" customFormat="1" ht="25.5">
      <c r="A1020" s="113"/>
      <c r="B1020" s="42" t="s">
        <v>669</v>
      </c>
      <c r="C1020" s="63">
        <v>933</v>
      </c>
      <c r="D1020" s="43" t="s">
        <v>600</v>
      </c>
      <c r="E1020" s="43" t="s">
        <v>513</v>
      </c>
      <c r="F1020" s="43" t="s">
        <v>303</v>
      </c>
      <c r="G1020" s="43" t="s">
        <v>670</v>
      </c>
      <c r="H1020" s="93">
        <v>55311</v>
      </c>
    </row>
    <row r="1021" spans="1:8" s="7" customFormat="1" ht="25.5">
      <c r="A1021" s="113"/>
      <c r="B1021" s="41" t="s">
        <v>343</v>
      </c>
      <c r="C1021" s="63">
        <v>933</v>
      </c>
      <c r="D1021" s="43" t="s">
        <v>600</v>
      </c>
      <c r="E1021" s="43" t="s">
        <v>513</v>
      </c>
      <c r="F1021" s="43" t="s">
        <v>304</v>
      </c>
      <c r="G1021" s="43"/>
      <c r="H1021" s="97">
        <f>H1022</f>
        <v>1238</v>
      </c>
    </row>
    <row r="1022" spans="1:8" s="7" customFormat="1" ht="76.5">
      <c r="A1022" s="113"/>
      <c r="B1022" s="41" t="s">
        <v>286</v>
      </c>
      <c r="C1022" s="63">
        <v>933</v>
      </c>
      <c r="D1022" s="43" t="s">
        <v>600</v>
      </c>
      <c r="E1022" s="43" t="s">
        <v>513</v>
      </c>
      <c r="F1022" s="43" t="s">
        <v>304</v>
      </c>
      <c r="G1022" s="43" t="s">
        <v>670</v>
      </c>
      <c r="H1022" s="93">
        <v>1238</v>
      </c>
    </row>
    <row r="1023" spans="1:8" s="7" customFormat="1" ht="25.5">
      <c r="A1023" s="113"/>
      <c r="B1023" s="41" t="s">
        <v>545</v>
      </c>
      <c r="C1023" s="63">
        <v>933</v>
      </c>
      <c r="D1023" s="43" t="s">
        <v>600</v>
      </c>
      <c r="E1023" s="43" t="s">
        <v>513</v>
      </c>
      <c r="F1023" s="43" t="s">
        <v>305</v>
      </c>
      <c r="G1023" s="43"/>
      <c r="H1023" s="97">
        <f>H1024</f>
        <v>34.7</v>
      </c>
    </row>
    <row r="1024" spans="1:8" s="7" customFormat="1" ht="76.5">
      <c r="A1024" s="113"/>
      <c r="B1024" s="42" t="s">
        <v>181</v>
      </c>
      <c r="C1024" s="63">
        <v>933</v>
      </c>
      <c r="D1024" s="43" t="s">
        <v>600</v>
      </c>
      <c r="E1024" s="43" t="s">
        <v>513</v>
      </c>
      <c r="F1024" s="43" t="s">
        <v>305</v>
      </c>
      <c r="G1024" s="43" t="s">
        <v>670</v>
      </c>
      <c r="H1024" s="93">
        <v>34.7</v>
      </c>
    </row>
    <row r="1025" spans="1:8" ht="12.75">
      <c r="A1025" s="119"/>
      <c r="B1025" s="41" t="s">
        <v>601</v>
      </c>
      <c r="C1025" s="63">
        <v>933</v>
      </c>
      <c r="D1025" s="43" t="s">
        <v>600</v>
      </c>
      <c r="E1025" s="43" t="s">
        <v>510</v>
      </c>
      <c r="F1025" s="43"/>
      <c r="G1025" s="43"/>
      <c r="H1025" s="97">
        <f>H1026</f>
        <v>700</v>
      </c>
    </row>
    <row r="1026" spans="1:8" ht="39.75" customHeight="1">
      <c r="A1026" s="119"/>
      <c r="B1026" s="41" t="s">
        <v>65</v>
      </c>
      <c r="C1026" s="63">
        <v>933</v>
      </c>
      <c r="D1026" s="43" t="s">
        <v>600</v>
      </c>
      <c r="E1026" s="43" t="s">
        <v>510</v>
      </c>
      <c r="F1026" s="43" t="s">
        <v>327</v>
      </c>
      <c r="G1026" s="43"/>
      <c r="H1026" s="97">
        <f>H1027</f>
        <v>700</v>
      </c>
    </row>
    <row r="1027" spans="1:8" ht="25.5">
      <c r="A1027" s="119"/>
      <c r="B1027" s="41" t="s">
        <v>66</v>
      </c>
      <c r="C1027" s="63">
        <v>933</v>
      </c>
      <c r="D1027" s="43" t="s">
        <v>600</v>
      </c>
      <c r="E1027" s="43" t="s">
        <v>510</v>
      </c>
      <c r="F1027" s="43" t="s">
        <v>328</v>
      </c>
      <c r="G1027" s="43"/>
      <c r="H1027" s="97">
        <f>H1028</f>
        <v>700</v>
      </c>
    </row>
    <row r="1028" spans="1:8" ht="25.5">
      <c r="A1028" s="119"/>
      <c r="B1028" s="41" t="s">
        <v>584</v>
      </c>
      <c r="C1028" s="63">
        <v>933</v>
      </c>
      <c r="D1028" s="43" t="s">
        <v>600</v>
      </c>
      <c r="E1028" s="43" t="s">
        <v>510</v>
      </c>
      <c r="F1028" s="43" t="s">
        <v>534</v>
      </c>
      <c r="G1028" s="43"/>
      <c r="H1028" s="97">
        <f>H1029</f>
        <v>700</v>
      </c>
    </row>
    <row r="1029" spans="1:8" ht="12.75">
      <c r="A1029" s="119"/>
      <c r="B1029" s="41" t="s">
        <v>153</v>
      </c>
      <c r="C1029" s="63">
        <v>933</v>
      </c>
      <c r="D1029" s="43" t="s">
        <v>600</v>
      </c>
      <c r="E1029" s="43" t="s">
        <v>510</v>
      </c>
      <c r="F1029" s="43" t="s">
        <v>534</v>
      </c>
      <c r="G1029" s="43" t="s">
        <v>306</v>
      </c>
      <c r="H1029" s="93">
        <v>700</v>
      </c>
    </row>
    <row r="1030" spans="1:8" s="7" customFormat="1" ht="12.75">
      <c r="A1030" s="113"/>
      <c r="B1030" s="41" t="s">
        <v>487</v>
      </c>
      <c r="C1030" s="63">
        <v>933</v>
      </c>
      <c r="D1030" s="43" t="s">
        <v>512</v>
      </c>
      <c r="E1030" s="43"/>
      <c r="F1030" s="43"/>
      <c r="G1030" s="43"/>
      <c r="H1030" s="97">
        <f>H1031</f>
        <v>100001.7</v>
      </c>
    </row>
    <row r="1031" spans="1:8" s="7" customFormat="1" ht="12.75">
      <c r="A1031" s="113"/>
      <c r="B1031" s="41" t="s">
        <v>307</v>
      </c>
      <c r="C1031" s="63">
        <v>933</v>
      </c>
      <c r="D1031" s="43" t="s">
        <v>512</v>
      </c>
      <c r="E1031" s="43" t="s">
        <v>486</v>
      </c>
      <c r="F1031" s="43"/>
      <c r="G1031" s="43"/>
      <c r="H1031" s="97">
        <f>H1032+H1037</f>
        <v>100001.7</v>
      </c>
    </row>
    <row r="1032" spans="1:8" s="7" customFormat="1" ht="12.75">
      <c r="A1032" s="113"/>
      <c r="B1032" s="41" t="s">
        <v>307</v>
      </c>
      <c r="C1032" s="63">
        <v>933</v>
      </c>
      <c r="D1032" s="43" t="s">
        <v>512</v>
      </c>
      <c r="E1032" s="43" t="s">
        <v>486</v>
      </c>
      <c r="F1032" s="43" t="s">
        <v>308</v>
      </c>
      <c r="G1032" s="43"/>
      <c r="H1032" s="97">
        <f>H1033+H1035</f>
        <v>100000</v>
      </c>
    </row>
    <row r="1033" spans="1:8" s="7" customFormat="1" ht="12.75">
      <c r="A1033" s="113"/>
      <c r="B1033" s="41" t="s">
        <v>367</v>
      </c>
      <c r="C1033" s="63">
        <v>933</v>
      </c>
      <c r="D1033" s="43" t="s">
        <v>512</v>
      </c>
      <c r="E1033" s="43" t="s">
        <v>486</v>
      </c>
      <c r="F1033" s="43" t="s">
        <v>368</v>
      </c>
      <c r="G1033" s="43"/>
      <c r="H1033" s="97">
        <f>H1034</f>
        <v>15000</v>
      </c>
    </row>
    <row r="1034" spans="1:8" s="7" customFormat="1" ht="12.75">
      <c r="A1034" s="113"/>
      <c r="B1034" s="41" t="s">
        <v>153</v>
      </c>
      <c r="C1034" s="63">
        <v>933</v>
      </c>
      <c r="D1034" s="43" t="s">
        <v>512</v>
      </c>
      <c r="E1034" s="43" t="s">
        <v>486</v>
      </c>
      <c r="F1034" s="43" t="s">
        <v>368</v>
      </c>
      <c r="G1034" s="43" t="s">
        <v>306</v>
      </c>
      <c r="H1034" s="97">
        <v>15000</v>
      </c>
    </row>
    <row r="1035" spans="1:8" s="7" customFormat="1" ht="25.5">
      <c r="A1035" s="113"/>
      <c r="B1035" s="41" t="s">
        <v>309</v>
      </c>
      <c r="C1035" s="63">
        <v>933</v>
      </c>
      <c r="D1035" s="43" t="s">
        <v>512</v>
      </c>
      <c r="E1035" s="43" t="s">
        <v>486</v>
      </c>
      <c r="F1035" s="43" t="s">
        <v>310</v>
      </c>
      <c r="G1035" s="43"/>
      <c r="H1035" s="93">
        <f>H1036</f>
        <v>85000</v>
      </c>
    </row>
    <row r="1036" spans="1:8" s="7" customFormat="1" ht="12.75">
      <c r="A1036" s="113"/>
      <c r="B1036" s="41" t="s">
        <v>153</v>
      </c>
      <c r="C1036" s="63">
        <v>933</v>
      </c>
      <c r="D1036" s="43" t="s">
        <v>512</v>
      </c>
      <c r="E1036" s="43" t="s">
        <v>486</v>
      </c>
      <c r="F1036" s="43" t="s">
        <v>310</v>
      </c>
      <c r="G1036" s="43" t="s">
        <v>306</v>
      </c>
      <c r="H1036" s="93">
        <v>85000</v>
      </c>
    </row>
    <row r="1037" spans="1:8" s="7" customFormat="1" ht="12.75">
      <c r="A1037" s="113"/>
      <c r="B1037" s="137" t="s">
        <v>43</v>
      </c>
      <c r="C1037" s="63">
        <v>933</v>
      </c>
      <c r="D1037" s="43" t="s">
        <v>512</v>
      </c>
      <c r="E1037" s="43" t="s">
        <v>486</v>
      </c>
      <c r="F1037" s="52" t="s">
        <v>44</v>
      </c>
      <c r="G1037" s="52"/>
      <c r="H1037" s="93">
        <f>H1038</f>
        <v>1.7</v>
      </c>
    </row>
    <row r="1038" spans="1:8" s="7" customFormat="1" ht="38.25">
      <c r="A1038" s="113"/>
      <c r="B1038" s="44" t="s">
        <v>559</v>
      </c>
      <c r="C1038" s="63">
        <v>933</v>
      </c>
      <c r="D1038" s="43" t="s">
        <v>512</v>
      </c>
      <c r="E1038" s="43" t="s">
        <v>486</v>
      </c>
      <c r="F1038" s="52" t="s">
        <v>558</v>
      </c>
      <c r="G1038" s="52"/>
      <c r="H1038" s="93">
        <f>H1039</f>
        <v>1.7</v>
      </c>
    </row>
    <row r="1039" spans="1:8" s="7" customFormat="1" ht="12.75">
      <c r="A1039" s="113"/>
      <c r="B1039" s="42" t="s">
        <v>153</v>
      </c>
      <c r="C1039" s="63">
        <v>933</v>
      </c>
      <c r="D1039" s="43" t="s">
        <v>512</v>
      </c>
      <c r="E1039" s="43" t="s">
        <v>486</v>
      </c>
      <c r="F1039" s="52" t="s">
        <v>558</v>
      </c>
      <c r="G1039" s="52" t="s">
        <v>306</v>
      </c>
      <c r="H1039" s="93">
        <v>1.7</v>
      </c>
    </row>
    <row r="1040" spans="1:8" ht="38.25">
      <c r="A1040" s="133" t="s">
        <v>100</v>
      </c>
      <c r="B1040" s="68" t="s">
        <v>50</v>
      </c>
      <c r="C1040" s="45">
        <v>934</v>
      </c>
      <c r="D1040" s="81"/>
      <c r="E1040" s="81"/>
      <c r="F1040" s="81"/>
      <c r="G1040" s="81"/>
      <c r="H1040" s="108">
        <f>H1041+H1057</f>
        <v>192710.8</v>
      </c>
    </row>
    <row r="1041" spans="1:8" s="7" customFormat="1" ht="12.75">
      <c r="A1041" s="110"/>
      <c r="B1041" s="41" t="s">
        <v>524</v>
      </c>
      <c r="C1041" s="63">
        <v>934</v>
      </c>
      <c r="D1041" s="52" t="s">
        <v>600</v>
      </c>
      <c r="E1041" s="87"/>
      <c r="F1041" s="87"/>
      <c r="G1041" s="87"/>
      <c r="H1041" s="97">
        <f>H1042+H1050</f>
        <v>91712.8</v>
      </c>
    </row>
    <row r="1042" spans="1:8" s="7" customFormat="1" ht="51">
      <c r="A1042" s="110"/>
      <c r="B1042" s="42" t="s">
        <v>136</v>
      </c>
      <c r="C1042" s="63">
        <v>934</v>
      </c>
      <c r="D1042" s="43" t="s">
        <v>600</v>
      </c>
      <c r="E1042" s="43" t="s">
        <v>513</v>
      </c>
      <c r="F1042" s="43"/>
      <c r="G1042" s="43"/>
      <c r="H1042" s="97">
        <f>H1043</f>
        <v>90487.8</v>
      </c>
    </row>
    <row r="1043" spans="1:8" s="7" customFormat="1" ht="51">
      <c r="A1043" s="110"/>
      <c r="B1043" s="41" t="s">
        <v>680</v>
      </c>
      <c r="C1043" s="63">
        <v>934</v>
      </c>
      <c r="D1043" s="43" t="s">
        <v>600</v>
      </c>
      <c r="E1043" s="43" t="s">
        <v>513</v>
      </c>
      <c r="F1043" s="43" t="s">
        <v>681</v>
      </c>
      <c r="G1043" s="43"/>
      <c r="H1043" s="97">
        <f>H1044+H1046+H1048</f>
        <v>90487.8</v>
      </c>
    </row>
    <row r="1044" spans="1:8" s="7" customFormat="1" ht="12.75">
      <c r="A1044" s="110"/>
      <c r="B1044" s="41" t="s">
        <v>302</v>
      </c>
      <c r="C1044" s="63">
        <v>934</v>
      </c>
      <c r="D1044" s="43" t="s">
        <v>600</v>
      </c>
      <c r="E1044" s="43" t="s">
        <v>513</v>
      </c>
      <c r="F1044" s="43" t="s">
        <v>303</v>
      </c>
      <c r="G1044" s="43"/>
      <c r="H1044" s="97">
        <f>H1045</f>
        <v>88198</v>
      </c>
    </row>
    <row r="1045" spans="1:8" s="7" customFormat="1" ht="25.5">
      <c r="A1045" s="110"/>
      <c r="B1045" s="42" t="s">
        <v>669</v>
      </c>
      <c r="C1045" s="63">
        <v>934</v>
      </c>
      <c r="D1045" s="43" t="s">
        <v>600</v>
      </c>
      <c r="E1045" s="43" t="s">
        <v>513</v>
      </c>
      <c r="F1045" s="43" t="s">
        <v>303</v>
      </c>
      <c r="G1045" s="43" t="s">
        <v>670</v>
      </c>
      <c r="H1045" s="93">
        <v>88198</v>
      </c>
    </row>
    <row r="1046" spans="1:8" s="7" customFormat="1" ht="25.5">
      <c r="A1046" s="110"/>
      <c r="B1046" s="41" t="s">
        <v>343</v>
      </c>
      <c r="C1046" s="63">
        <v>934</v>
      </c>
      <c r="D1046" s="43" t="s">
        <v>600</v>
      </c>
      <c r="E1046" s="43" t="s">
        <v>513</v>
      </c>
      <c r="F1046" s="43" t="s">
        <v>304</v>
      </c>
      <c r="G1046" s="43"/>
      <c r="H1046" s="95">
        <f>H1047</f>
        <v>2255</v>
      </c>
    </row>
    <row r="1047" spans="1:8" s="7" customFormat="1" ht="76.5">
      <c r="A1047" s="110"/>
      <c r="B1047" s="41" t="s">
        <v>286</v>
      </c>
      <c r="C1047" s="63">
        <v>934</v>
      </c>
      <c r="D1047" s="43" t="s">
        <v>600</v>
      </c>
      <c r="E1047" s="43" t="s">
        <v>513</v>
      </c>
      <c r="F1047" s="43" t="s">
        <v>304</v>
      </c>
      <c r="G1047" s="43" t="s">
        <v>670</v>
      </c>
      <c r="H1047" s="93">
        <v>2255</v>
      </c>
    </row>
    <row r="1048" spans="1:8" s="7" customFormat="1" ht="25.5">
      <c r="A1048" s="110"/>
      <c r="B1048" s="41" t="s">
        <v>545</v>
      </c>
      <c r="C1048" s="63">
        <v>934</v>
      </c>
      <c r="D1048" s="43" t="s">
        <v>600</v>
      </c>
      <c r="E1048" s="43" t="s">
        <v>513</v>
      </c>
      <c r="F1048" s="43" t="s">
        <v>305</v>
      </c>
      <c r="G1048" s="43"/>
      <c r="H1048" s="97">
        <f>H1049</f>
        <v>34.8</v>
      </c>
    </row>
    <row r="1049" spans="1:8" s="7" customFormat="1" ht="76.5">
      <c r="A1049" s="110"/>
      <c r="B1049" s="42" t="s">
        <v>181</v>
      </c>
      <c r="C1049" s="63">
        <v>934</v>
      </c>
      <c r="D1049" s="43" t="s">
        <v>600</v>
      </c>
      <c r="E1049" s="43" t="s">
        <v>513</v>
      </c>
      <c r="F1049" s="43" t="s">
        <v>305</v>
      </c>
      <c r="G1049" s="43" t="s">
        <v>670</v>
      </c>
      <c r="H1049" s="93">
        <v>34.8</v>
      </c>
    </row>
    <row r="1050" spans="1:8" s="7" customFormat="1" ht="12.75">
      <c r="A1050" s="110"/>
      <c r="B1050" s="41" t="s">
        <v>601</v>
      </c>
      <c r="C1050" s="63">
        <v>934</v>
      </c>
      <c r="D1050" s="43" t="s">
        <v>600</v>
      </c>
      <c r="E1050" s="43" t="s">
        <v>510</v>
      </c>
      <c r="F1050" s="43"/>
      <c r="G1050" s="43"/>
      <c r="H1050" s="97">
        <f>H1051</f>
        <v>1225</v>
      </c>
    </row>
    <row r="1051" spans="1:8" s="7" customFormat="1" ht="39.75" customHeight="1">
      <c r="A1051" s="110"/>
      <c r="B1051" s="41" t="s">
        <v>65</v>
      </c>
      <c r="C1051" s="63">
        <v>934</v>
      </c>
      <c r="D1051" s="43" t="s">
        <v>600</v>
      </c>
      <c r="E1051" s="43" t="s">
        <v>510</v>
      </c>
      <c r="F1051" s="43" t="s">
        <v>327</v>
      </c>
      <c r="G1051" s="43"/>
      <c r="H1051" s="97">
        <f>H1052</f>
        <v>1225</v>
      </c>
    </row>
    <row r="1052" spans="1:8" s="7" customFormat="1" ht="25.5">
      <c r="A1052" s="110"/>
      <c r="B1052" s="41" t="s">
        <v>66</v>
      </c>
      <c r="C1052" s="63">
        <v>934</v>
      </c>
      <c r="D1052" s="43" t="s">
        <v>600</v>
      </c>
      <c r="E1052" s="43" t="s">
        <v>510</v>
      </c>
      <c r="F1052" s="43" t="s">
        <v>328</v>
      </c>
      <c r="G1052" s="43"/>
      <c r="H1052" s="97">
        <f>H1053+H1055</f>
        <v>1225</v>
      </c>
    </row>
    <row r="1053" spans="1:8" s="7" customFormat="1" ht="25.5">
      <c r="A1053" s="110"/>
      <c r="B1053" s="41" t="s">
        <v>584</v>
      </c>
      <c r="C1053" s="63">
        <v>934</v>
      </c>
      <c r="D1053" s="43" t="s">
        <v>600</v>
      </c>
      <c r="E1053" s="43" t="s">
        <v>510</v>
      </c>
      <c r="F1053" s="43" t="s">
        <v>534</v>
      </c>
      <c r="G1053" s="43"/>
      <c r="H1053" s="97">
        <f>H1054</f>
        <v>1075</v>
      </c>
    </row>
    <row r="1054" spans="1:8" s="7" customFormat="1" ht="12.75">
      <c r="A1054" s="110"/>
      <c r="B1054" s="41" t="s">
        <v>153</v>
      </c>
      <c r="C1054" s="63">
        <v>934</v>
      </c>
      <c r="D1054" s="43" t="s">
        <v>600</v>
      </c>
      <c r="E1054" s="43" t="s">
        <v>510</v>
      </c>
      <c r="F1054" s="43" t="s">
        <v>534</v>
      </c>
      <c r="G1054" s="43" t="s">
        <v>306</v>
      </c>
      <c r="H1054" s="93">
        <v>1075</v>
      </c>
    </row>
    <row r="1055" spans="1:8" s="7" customFormat="1" ht="25.5">
      <c r="A1055" s="110"/>
      <c r="B1055" s="41" t="s">
        <v>67</v>
      </c>
      <c r="C1055" s="63">
        <v>934</v>
      </c>
      <c r="D1055" s="43" t="s">
        <v>600</v>
      </c>
      <c r="E1055" s="43" t="s">
        <v>510</v>
      </c>
      <c r="F1055" s="43" t="s">
        <v>538</v>
      </c>
      <c r="G1055" s="43"/>
      <c r="H1055" s="93">
        <f>H1056</f>
        <v>150</v>
      </c>
    </row>
    <row r="1056" spans="1:8" s="7" customFormat="1" ht="25.5">
      <c r="A1056" s="110"/>
      <c r="B1056" s="42" t="s">
        <v>669</v>
      </c>
      <c r="C1056" s="63">
        <v>934</v>
      </c>
      <c r="D1056" s="43" t="s">
        <v>600</v>
      </c>
      <c r="E1056" s="43" t="s">
        <v>510</v>
      </c>
      <c r="F1056" s="43" t="s">
        <v>538</v>
      </c>
      <c r="G1056" s="43" t="s">
        <v>670</v>
      </c>
      <c r="H1056" s="93">
        <v>150</v>
      </c>
    </row>
    <row r="1057" spans="1:8" s="7" customFormat="1" ht="12.75">
      <c r="A1057" s="110"/>
      <c r="B1057" s="41" t="s">
        <v>487</v>
      </c>
      <c r="C1057" s="63">
        <v>934</v>
      </c>
      <c r="D1057" s="43" t="s">
        <v>512</v>
      </c>
      <c r="E1057" s="43"/>
      <c r="F1057" s="43"/>
      <c r="G1057" s="43"/>
      <c r="H1057" s="97">
        <f>H1058</f>
        <v>100998</v>
      </c>
    </row>
    <row r="1058" spans="1:8" s="7" customFormat="1" ht="12.75">
      <c r="A1058" s="110"/>
      <c r="B1058" s="41" t="s">
        <v>307</v>
      </c>
      <c r="C1058" s="63">
        <v>934</v>
      </c>
      <c r="D1058" s="43" t="s">
        <v>512</v>
      </c>
      <c r="E1058" s="43" t="s">
        <v>486</v>
      </c>
      <c r="F1058" s="43"/>
      <c r="G1058" s="43"/>
      <c r="H1058" s="97">
        <f>H1059+H1064</f>
        <v>100998</v>
      </c>
    </row>
    <row r="1059" spans="1:8" s="7" customFormat="1" ht="12.75">
      <c r="A1059" s="110"/>
      <c r="B1059" s="41" t="s">
        <v>307</v>
      </c>
      <c r="C1059" s="63">
        <v>934</v>
      </c>
      <c r="D1059" s="43" t="s">
        <v>512</v>
      </c>
      <c r="E1059" s="43" t="s">
        <v>486</v>
      </c>
      <c r="F1059" s="43" t="s">
        <v>308</v>
      </c>
      <c r="G1059" s="43"/>
      <c r="H1059" s="97">
        <f>H1062+H1060</f>
        <v>100000</v>
      </c>
    </row>
    <row r="1060" spans="1:8" s="7" customFormat="1" ht="12.75">
      <c r="A1060" s="110"/>
      <c r="B1060" s="41" t="s">
        <v>367</v>
      </c>
      <c r="C1060" s="63">
        <v>934</v>
      </c>
      <c r="D1060" s="43" t="s">
        <v>512</v>
      </c>
      <c r="E1060" s="43" t="s">
        <v>486</v>
      </c>
      <c r="F1060" s="43" t="s">
        <v>368</v>
      </c>
      <c r="G1060" s="43"/>
      <c r="H1060" s="97">
        <f>H1061</f>
        <v>9400</v>
      </c>
    </row>
    <row r="1061" spans="1:8" s="7" customFormat="1" ht="12.75">
      <c r="A1061" s="110"/>
      <c r="B1061" s="41" t="s">
        <v>153</v>
      </c>
      <c r="C1061" s="63">
        <v>934</v>
      </c>
      <c r="D1061" s="43" t="s">
        <v>512</v>
      </c>
      <c r="E1061" s="43" t="s">
        <v>486</v>
      </c>
      <c r="F1061" s="43" t="s">
        <v>368</v>
      </c>
      <c r="G1061" s="43" t="s">
        <v>306</v>
      </c>
      <c r="H1061" s="93">
        <v>9400</v>
      </c>
    </row>
    <row r="1062" spans="1:8" s="7" customFormat="1" ht="25.5">
      <c r="A1062" s="110"/>
      <c r="B1062" s="41" t="s">
        <v>309</v>
      </c>
      <c r="C1062" s="63">
        <v>934</v>
      </c>
      <c r="D1062" s="43" t="s">
        <v>512</v>
      </c>
      <c r="E1062" s="43" t="s">
        <v>486</v>
      </c>
      <c r="F1062" s="43" t="s">
        <v>310</v>
      </c>
      <c r="G1062" s="43"/>
      <c r="H1062" s="97">
        <f>H1063</f>
        <v>90600</v>
      </c>
    </row>
    <row r="1063" spans="1:8" s="7" customFormat="1" ht="12.75">
      <c r="A1063" s="110"/>
      <c r="B1063" s="41" t="s">
        <v>153</v>
      </c>
      <c r="C1063" s="63">
        <v>934</v>
      </c>
      <c r="D1063" s="43" t="s">
        <v>512</v>
      </c>
      <c r="E1063" s="43" t="s">
        <v>486</v>
      </c>
      <c r="F1063" s="43" t="s">
        <v>310</v>
      </c>
      <c r="G1063" s="43" t="s">
        <v>306</v>
      </c>
      <c r="H1063" s="93">
        <v>90600</v>
      </c>
    </row>
    <row r="1064" spans="1:8" s="7" customFormat="1" ht="12.75">
      <c r="A1064" s="110"/>
      <c r="B1064" s="137" t="s">
        <v>43</v>
      </c>
      <c r="C1064" s="63">
        <v>934</v>
      </c>
      <c r="D1064" s="43" t="s">
        <v>512</v>
      </c>
      <c r="E1064" s="43" t="s">
        <v>486</v>
      </c>
      <c r="F1064" s="52" t="s">
        <v>44</v>
      </c>
      <c r="G1064" s="52"/>
      <c r="H1064" s="93">
        <f>H1065</f>
        <v>998</v>
      </c>
    </row>
    <row r="1065" spans="1:8" s="7" customFormat="1" ht="38.25">
      <c r="A1065" s="110"/>
      <c r="B1065" s="44" t="s">
        <v>559</v>
      </c>
      <c r="C1065" s="63">
        <v>934</v>
      </c>
      <c r="D1065" s="43" t="s">
        <v>512</v>
      </c>
      <c r="E1065" s="43" t="s">
        <v>486</v>
      </c>
      <c r="F1065" s="52" t="s">
        <v>558</v>
      </c>
      <c r="G1065" s="52"/>
      <c r="H1065" s="93">
        <f>H1066</f>
        <v>998</v>
      </c>
    </row>
    <row r="1066" spans="1:8" s="7" customFormat="1" ht="12.75">
      <c r="A1066" s="110"/>
      <c r="B1066" s="42" t="s">
        <v>153</v>
      </c>
      <c r="C1066" s="63">
        <v>934</v>
      </c>
      <c r="D1066" s="43" t="s">
        <v>512</v>
      </c>
      <c r="E1066" s="43" t="s">
        <v>486</v>
      </c>
      <c r="F1066" s="52" t="s">
        <v>558</v>
      </c>
      <c r="G1066" s="52" t="s">
        <v>306</v>
      </c>
      <c r="H1066" s="93">
        <v>998</v>
      </c>
    </row>
    <row r="1067" spans="1:8" s="7" customFormat="1" ht="38.25">
      <c r="A1067" s="118" t="s">
        <v>101</v>
      </c>
      <c r="B1067" s="68" t="s">
        <v>51</v>
      </c>
      <c r="C1067" s="45">
        <v>935</v>
      </c>
      <c r="D1067" s="59"/>
      <c r="E1067" s="64"/>
      <c r="F1067" s="64"/>
      <c r="G1067" s="64"/>
      <c r="H1067" s="103">
        <f>H1068+H1084</f>
        <v>175775.1</v>
      </c>
    </row>
    <row r="1068" spans="1:8" s="7" customFormat="1" ht="12.75">
      <c r="A1068" s="110"/>
      <c r="B1068" s="41" t="s">
        <v>524</v>
      </c>
      <c r="C1068" s="63">
        <v>935</v>
      </c>
      <c r="D1068" s="52" t="s">
        <v>600</v>
      </c>
      <c r="E1068" s="87"/>
      <c r="F1068" s="87"/>
      <c r="G1068" s="87"/>
      <c r="H1068" s="97">
        <f>H1069+H1077</f>
        <v>75754.8</v>
      </c>
    </row>
    <row r="1069" spans="1:8" s="7" customFormat="1" ht="51">
      <c r="A1069" s="110"/>
      <c r="B1069" s="42" t="s">
        <v>136</v>
      </c>
      <c r="C1069" s="63">
        <v>935</v>
      </c>
      <c r="D1069" s="43" t="s">
        <v>600</v>
      </c>
      <c r="E1069" s="43" t="s">
        <v>513</v>
      </c>
      <c r="F1069" s="43"/>
      <c r="G1069" s="43"/>
      <c r="H1069" s="97">
        <f>H1070</f>
        <v>74844.8</v>
      </c>
    </row>
    <row r="1070" spans="1:8" s="7" customFormat="1" ht="51">
      <c r="A1070" s="110"/>
      <c r="B1070" s="41" t="s">
        <v>680</v>
      </c>
      <c r="C1070" s="63">
        <v>935</v>
      </c>
      <c r="D1070" s="43" t="s">
        <v>600</v>
      </c>
      <c r="E1070" s="43" t="s">
        <v>513</v>
      </c>
      <c r="F1070" s="43" t="s">
        <v>681</v>
      </c>
      <c r="G1070" s="43"/>
      <c r="H1070" s="97">
        <f>H1071+H1073+H1075</f>
        <v>74844.8</v>
      </c>
    </row>
    <row r="1071" spans="1:8" s="7" customFormat="1" ht="12.75">
      <c r="A1071" s="110"/>
      <c r="B1071" s="41" t="s">
        <v>302</v>
      </c>
      <c r="C1071" s="63">
        <v>935</v>
      </c>
      <c r="D1071" s="43" t="s">
        <v>600</v>
      </c>
      <c r="E1071" s="43" t="s">
        <v>513</v>
      </c>
      <c r="F1071" s="43" t="s">
        <v>303</v>
      </c>
      <c r="G1071" s="43"/>
      <c r="H1071" s="97">
        <f>H1072</f>
        <v>72555</v>
      </c>
    </row>
    <row r="1072" spans="1:8" s="7" customFormat="1" ht="25.5">
      <c r="A1072" s="110"/>
      <c r="B1072" s="42" t="s">
        <v>669</v>
      </c>
      <c r="C1072" s="63">
        <v>935</v>
      </c>
      <c r="D1072" s="43" t="s">
        <v>600</v>
      </c>
      <c r="E1072" s="43" t="s">
        <v>513</v>
      </c>
      <c r="F1072" s="43" t="s">
        <v>303</v>
      </c>
      <c r="G1072" s="43" t="s">
        <v>670</v>
      </c>
      <c r="H1072" s="93">
        <v>72555</v>
      </c>
    </row>
    <row r="1073" spans="1:8" s="7" customFormat="1" ht="25.5">
      <c r="A1073" s="110"/>
      <c r="B1073" s="41" t="s">
        <v>343</v>
      </c>
      <c r="C1073" s="63">
        <v>935</v>
      </c>
      <c r="D1073" s="43" t="s">
        <v>600</v>
      </c>
      <c r="E1073" s="43" t="s">
        <v>513</v>
      </c>
      <c r="F1073" s="43" t="s">
        <v>304</v>
      </c>
      <c r="G1073" s="43"/>
      <c r="H1073" s="95">
        <f>H1074</f>
        <v>2255</v>
      </c>
    </row>
    <row r="1074" spans="1:8" s="7" customFormat="1" ht="76.5">
      <c r="A1074" s="110"/>
      <c r="B1074" s="41" t="s">
        <v>286</v>
      </c>
      <c r="C1074" s="63">
        <v>935</v>
      </c>
      <c r="D1074" s="43" t="s">
        <v>600</v>
      </c>
      <c r="E1074" s="43" t="s">
        <v>513</v>
      </c>
      <c r="F1074" s="43" t="s">
        <v>304</v>
      </c>
      <c r="G1074" s="43" t="s">
        <v>670</v>
      </c>
      <c r="H1074" s="93">
        <v>2255</v>
      </c>
    </row>
    <row r="1075" spans="1:8" s="7" customFormat="1" ht="25.5">
      <c r="A1075" s="110"/>
      <c r="B1075" s="41" t="s">
        <v>545</v>
      </c>
      <c r="C1075" s="63">
        <v>935</v>
      </c>
      <c r="D1075" s="43" t="s">
        <v>600</v>
      </c>
      <c r="E1075" s="43" t="s">
        <v>513</v>
      </c>
      <c r="F1075" s="43" t="s">
        <v>305</v>
      </c>
      <c r="G1075" s="43"/>
      <c r="H1075" s="97">
        <f>H1076</f>
        <v>34.8</v>
      </c>
    </row>
    <row r="1076" spans="1:8" s="7" customFormat="1" ht="76.5">
      <c r="A1076" s="110"/>
      <c r="B1076" s="42" t="s">
        <v>181</v>
      </c>
      <c r="C1076" s="63">
        <v>935</v>
      </c>
      <c r="D1076" s="43" t="s">
        <v>600</v>
      </c>
      <c r="E1076" s="43" t="s">
        <v>513</v>
      </c>
      <c r="F1076" s="43" t="s">
        <v>305</v>
      </c>
      <c r="G1076" s="43" t="s">
        <v>670</v>
      </c>
      <c r="H1076" s="93">
        <v>34.8</v>
      </c>
    </row>
    <row r="1077" spans="1:8" s="7" customFormat="1" ht="12.75">
      <c r="A1077" s="110"/>
      <c r="B1077" s="41" t="s">
        <v>601</v>
      </c>
      <c r="C1077" s="63">
        <v>935</v>
      </c>
      <c r="D1077" s="43" t="s">
        <v>600</v>
      </c>
      <c r="E1077" s="43" t="s">
        <v>510</v>
      </c>
      <c r="F1077" s="43"/>
      <c r="G1077" s="43"/>
      <c r="H1077" s="97">
        <f>H1078</f>
        <v>910</v>
      </c>
    </row>
    <row r="1078" spans="1:8" s="7" customFormat="1" ht="39.75" customHeight="1">
      <c r="A1078" s="110"/>
      <c r="B1078" s="41" t="s">
        <v>65</v>
      </c>
      <c r="C1078" s="63">
        <v>935</v>
      </c>
      <c r="D1078" s="43" t="s">
        <v>600</v>
      </c>
      <c r="E1078" s="43" t="s">
        <v>510</v>
      </c>
      <c r="F1078" s="43" t="s">
        <v>327</v>
      </c>
      <c r="G1078" s="43"/>
      <c r="H1078" s="97">
        <f>H1079</f>
        <v>910</v>
      </c>
    </row>
    <row r="1079" spans="1:8" s="7" customFormat="1" ht="25.5">
      <c r="A1079" s="110"/>
      <c r="B1079" s="41" t="s">
        <v>66</v>
      </c>
      <c r="C1079" s="63">
        <v>935</v>
      </c>
      <c r="D1079" s="43" t="s">
        <v>600</v>
      </c>
      <c r="E1079" s="43" t="s">
        <v>510</v>
      </c>
      <c r="F1079" s="43" t="s">
        <v>328</v>
      </c>
      <c r="G1079" s="43"/>
      <c r="H1079" s="97">
        <f>H1080+H1082</f>
        <v>910</v>
      </c>
    </row>
    <row r="1080" spans="1:8" s="7" customFormat="1" ht="25.5">
      <c r="A1080" s="110"/>
      <c r="B1080" s="41" t="s">
        <v>584</v>
      </c>
      <c r="C1080" s="63">
        <v>935</v>
      </c>
      <c r="D1080" s="43" t="s">
        <v>600</v>
      </c>
      <c r="E1080" s="43" t="s">
        <v>510</v>
      </c>
      <c r="F1080" s="43" t="s">
        <v>534</v>
      </c>
      <c r="G1080" s="43"/>
      <c r="H1080" s="97">
        <f>H1081</f>
        <v>760</v>
      </c>
    </row>
    <row r="1081" spans="1:8" s="7" customFormat="1" ht="12.75">
      <c r="A1081" s="110"/>
      <c r="B1081" s="41" t="s">
        <v>153</v>
      </c>
      <c r="C1081" s="63">
        <v>935</v>
      </c>
      <c r="D1081" s="43" t="s">
        <v>600</v>
      </c>
      <c r="E1081" s="43" t="s">
        <v>510</v>
      </c>
      <c r="F1081" s="43" t="s">
        <v>534</v>
      </c>
      <c r="G1081" s="43" t="s">
        <v>306</v>
      </c>
      <c r="H1081" s="93">
        <v>760</v>
      </c>
    </row>
    <row r="1082" spans="1:8" s="7" customFormat="1" ht="25.5">
      <c r="A1082" s="110"/>
      <c r="B1082" s="41" t="s">
        <v>67</v>
      </c>
      <c r="C1082" s="63">
        <v>935</v>
      </c>
      <c r="D1082" s="43" t="s">
        <v>600</v>
      </c>
      <c r="E1082" s="43" t="s">
        <v>510</v>
      </c>
      <c r="F1082" s="43" t="s">
        <v>538</v>
      </c>
      <c r="G1082" s="43"/>
      <c r="H1082" s="93">
        <f>H1083</f>
        <v>150</v>
      </c>
    </row>
    <row r="1083" spans="1:8" s="7" customFormat="1" ht="25.5">
      <c r="A1083" s="110"/>
      <c r="B1083" s="31" t="s">
        <v>669</v>
      </c>
      <c r="C1083" s="63">
        <v>935</v>
      </c>
      <c r="D1083" s="43" t="s">
        <v>600</v>
      </c>
      <c r="E1083" s="43" t="s">
        <v>510</v>
      </c>
      <c r="F1083" s="43" t="s">
        <v>538</v>
      </c>
      <c r="G1083" s="35" t="s">
        <v>670</v>
      </c>
      <c r="H1083" s="93">
        <v>150</v>
      </c>
    </row>
    <row r="1084" spans="1:8" s="15" customFormat="1" ht="12.75">
      <c r="A1084" s="113"/>
      <c r="B1084" s="44" t="s">
        <v>487</v>
      </c>
      <c r="C1084" s="63">
        <v>935</v>
      </c>
      <c r="D1084" s="52" t="s">
        <v>512</v>
      </c>
      <c r="E1084" s="43"/>
      <c r="F1084" s="43"/>
      <c r="G1084" s="43"/>
      <c r="H1084" s="97">
        <f>H1085</f>
        <v>100020.3</v>
      </c>
    </row>
    <row r="1085" spans="1:8" s="15" customFormat="1" ht="12.75">
      <c r="A1085" s="113"/>
      <c r="B1085" s="44" t="s">
        <v>307</v>
      </c>
      <c r="C1085" s="63">
        <v>935</v>
      </c>
      <c r="D1085" s="52" t="s">
        <v>512</v>
      </c>
      <c r="E1085" s="52" t="s">
        <v>486</v>
      </c>
      <c r="F1085" s="52"/>
      <c r="G1085" s="43"/>
      <c r="H1085" s="97">
        <f>H1086+H1091</f>
        <v>100020.3</v>
      </c>
    </row>
    <row r="1086" spans="1:8" s="7" customFormat="1" ht="12.75">
      <c r="A1086" s="131"/>
      <c r="B1086" s="41" t="s">
        <v>307</v>
      </c>
      <c r="C1086" s="63">
        <v>935</v>
      </c>
      <c r="D1086" s="52" t="s">
        <v>512</v>
      </c>
      <c r="E1086" s="52" t="s">
        <v>486</v>
      </c>
      <c r="F1086" s="43" t="s">
        <v>308</v>
      </c>
      <c r="G1086" s="52"/>
      <c r="H1086" s="104">
        <f>H1089+H1087</f>
        <v>100000</v>
      </c>
    </row>
    <row r="1087" spans="1:8" s="7" customFormat="1" ht="12.75">
      <c r="A1087" s="131"/>
      <c r="B1087" s="42" t="s">
        <v>367</v>
      </c>
      <c r="C1087" s="63">
        <v>935</v>
      </c>
      <c r="D1087" s="52" t="s">
        <v>512</v>
      </c>
      <c r="E1087" s="52" t="s">
        <v>486</v>
      </c>
      <c r="F1087" s="43" t="s">
        <v>368</v>
      </c>
      <c r="G1087" s="52"/>
      <c r="H1087" s="104">
        <f>H1088</f>
        <v>13500</v>
      </c>
    </row>
    <row r="1088" spans="1:8" s="7" customFormat="1" ht="12.75">
      <c r="A1088" s="131"/>
      <c r="B1088" s="41" t="s">
        <v>153</v>
      </c>
      <c r="C1088" s="63">
        <v>935</v>
      </c>
      <c r="D1088" s="52" t="s">
        <v>512</v>
      </c>
      <c r="E1088" s="52" t="s">
        <v>486</v>
      </c>
      <c r="F1088" s="43" t="s">
        <v>368</v>
      </c>
      <c r="G1088" s="52" t="s">
        <v>306</v>
      </c>
      <c r="H1088" s="104">
        <v>13500</v>
      </c>
    </row>
    <row r="1089" spans="1:8" s="7" customFormat="1" ht="25.5">
      <c r="A1089" s="131"/>
      <c r="B1089" s="41" t="s">
        <v>309</v>
      </c>
      <c r="C1089" s="63">
        <v>935</v>
      </c>
      <c r="D1089" s="43" t="s">
        <v>512</v>
      </c>
      <c r="E1089" s="43" t="s">
        <v>486</v>
      </c>
      <c r="F1089" s="43" t="s">
        <v>310</v>
      </c>
      <c r="G1089" s="52"/>
      <c r="H1089" s="104">
        <f>H1090</f>
        <v>86500</v>
      </c>
    </row>
    <row r="1090" spans="1:8" s="7" customFormat="1" ht="12.75">
      <c r="A1090" s="131"/>
      <c r="B1090" s="41" t="s">
        <v>153</v>
      </c>
      <c r="C1090" s="63">
        <v>935</v>
      </c>
      <c r="D1090" s="43" t="s">
        <v>512</v>
      </c>
      <c r="E1090" s="43" t="s">
        <v>486</v>
      </c>
      <c r="F1090" s="43" t="s">
        <v>310</v>
      </c>
      <c r="G1090" s="52" t="s">
        <v>306</v>
      </c>
      <c r="H1090" s="93">
        <v>86500</v>
      </c>
    </row>
    <row r="1091" spans="1:8" s="7" customFormat="1" ht="12.75">
      <c r="A1091" s="150"/>
      <c r="B1091" s="137" t="s">
        <v>43</v>
      </c>
      <c r="C1091" s="63">
        <v>935</v>
      </c>
      <c r="D1091" s="43" t="s">
        <v>512</v>
      </c>
      <c r="E1091" s="43" t="s">
        <v>486</v>
      </c>
      <c r="F1091" s="52" t="s">
        <v>44</v>
      </c>
      <c r="G1091" s="52"/>
      <c r="H1091" s="151">
        <f>H1092</f>
        <v>20.3</v>
      </c>
    </row>
    <row r="1092" spans="1:8" s="7" customFormat="1" ht="38.25">
      <c r="A1092" s="150"/>
      <c r="B1092" s="44" t="s">
        <v>559</v>
      </c>
      <c r="C1092" s="63">
        <v>935</v>
      </c>
      <c r="D1092" s="43" t="s">
        <v>512</v>
      </c>
      <c r="E1092" s="43" t="s">
        <v>486</v>
      </c>
      <c r="F1092" s="52" t="s">
        <v>558</v>
      </c>
      <c r="G1092" s="52"/>
      <c r="H1092" s="151">
        <f>H1093</f>
        <v>20.3</v>
      </c>
    </row>
    <row r="1093" spans="1:8" s="7" customFormat="1" ht="12.75">
      <c r="A1093" s="150"/>
      <c r="B1093" s="42" t="s">
        <v>153</v>
      </c>
      <c r="C1093" s="63">
        <v>935</v>
      </c>
      <c r="D1093" s="43" t="s">
        <v>512</v>
      </c>
      <c r="E1093" s="43" t="s">
        <v>486</v>
      </c>
      <c r="F1093" s="52" t="s">
        <v>558</v>
      </c>
      <c r="G1093" s="52" t="s">
        <v>306</v>
      </c>
      <c r="H1093" s="151">
        <v>20.3</v>
      </c>
    </row>
    <row r="1094" spans="1:9" s="16" customFormat="1" ht="27">
      <c r="A1094" s="134"/>
      <c r="B1094" s="146" t="s">
        <v>521</v>
      </c>
      <c r="C1094" s="88"/>
      <c r="D1094" s="89"/>
      <c r="E1094" s="89"/>
      <c r="F1094" s="89"/>
      <c r="G1094" s="89"/>
      <c r="H1094" s="109">
        <f>H18+H42+H54+H166+H195+H241+H275+H333+H358+H391+H400+H463+H564+H645+H772+H829+H860+H990+H1015+H1040+H1067+H893+H922+H954+H983+H187</f>
        <v>12627300.1</v>
      </c>
      <c r="I1094" s="148" t="s">
        <v>254</v>
      </c>
    </row>
    <row r="1095" spans="1:8" s="8" customFormat="1" ht="12.75">
      <c r="A1095" s="135"/>
      <c r="B1095" s="25"/>
      <c r="C1095" s="17"/>
      <c r="D1095" s="18"/>
      <c r="E1095" s="18"/>
      <c r="F1095" s="19"/>
      <c r="G1095" s="18"/>
      <c r="H1095" s="90"/>
    </row>
    <row r="1096" spans="1:8" s="8" customFormat="1" ht="12.75">
      <c r="A1096" s="135"/>
      <c r="B1096" s="25"/>
      <c r="C1096" s="17"/>
      <c r="D1096" s="18"/>
      <c r="E1096" s="18"/>
      <c r="F1096" s="19"/>
      <c r="G1096" s="18"/>
      <c r="H1096" s="90"/>
    </row>
    <row r="1097" spans="1:8" s="8" customFormat="1" ht="12.75">
      <c r="A1097" s="135"/>
      <c r="B1097" s="25"/>
      <c r="C1097" s="17"/>
      <c r="D1097" s="18"/>
      <c r="E1097" s="18"/>
      <c r="F1097" s="19"/>
      <c r="G1097" s="18"/>
      <c r="H1097" s="90"/>
    </row>
    <row r="1098" spans="1:8" s="8" customFormat="1" ht="12.75">
      <c r="A1098" s="135"/>
      <c r="B1098" s="25"/>
      <c r="C1098" s="17"/>
      <c r="D1098" s="18"/>
      <c r="E1098" s="18"/>
      <c r="F1098" s="19"/>
      <c r="G1098" s="18"/>
      <c r="H1098" s="90"/>
    </row>
    <row r="1099" spans="1:8" s="8" customFormat="1" ht="12.75">
      <c r="A1099" s="135"/>
      <c r="B1099" s="25"/>
      <c r="C1099" s="17"/>
      <c r="D1099" s="18"/>
      <c r="E1099" s="18"/>
      <c r="F1099" s="19"/>
      <c r="G1099" s="18"/>
      <c r="H1099" s="90"/>
    </row>
    <row r="1100" spans="1:8" s="8" customFormat="1" ht="12.75">
      <c r="A1100" s="135"/>
      <c r="B1100" s="25"/>
      <c r="C1100" s="17"/>
      <c r="D1100" s="18"/>
      <c r="E1100" s="18"/>
      <c r="F1100" s="19"/>
      <c r="G1100" s="18"/>
      <c r="H1100" s="90"/>
    </row>
    <row r="1101" spans="1:8" s="8" customFormat="1" ht="12.75">
      <c r="A1101" s="135"/>
      <c r="B1101" s="25"/>
      <c r="C1101" s="17"/>
      <c r="D1101" s="18"/>
      <c r="E1101" s="18"/>
      <c r="F1101" s="19"/>
      <c r="G1101" s="18"/>
      <c r="H1101" s="90"/>
    </row>
    <row r="1102" spans="1:8" s="8" customFormat="1" ht="12.75">
      <c r="A1102" s="135"/>
      <c r="B1102" s="25"/>
      <c r="C1102" s="17"/>
      <c r="D1102" s="18"/>
      <c r="E1102" s="18"/>
      <c r="F1102" s="19"/>
      <c r="G1102" s="18"/>
      <c r="H1102" s="90"/>
    </row>
    <row r="1103" spans="1:8" s="8" customFormat="1" ht="12.75">
      <c r="A1103" s="135"/>
      <c r="B1103" s="25"/>
      <c r="C1103" s="17"/>
      <c r="D1103" s="18"/>
      <c r="E1103" s="18"/>
      <c r="F1103" s="19"/>
      <c r="G1103" s="18"/>
      <c r="H1103" s="90"/>
    </row>
    <row r="1104" spans="1:8" s="8" customFormat="1" ht="12.75">
      <c r="A1104" s="135"/>
      <c r="B1104" s="25"/>
      <c r="C1104" s="17"/>
      <c r="D1104" s="18"/>
      <c r="E1104" s="18"/>
      <c r="F1104" s="19"/>
      <c r="G1104" s="18"/>
      <c r="H1104" s="90"/>
    </row>
    <row r="1105" spans="1:8" s="8" customFormat="1" ht="12.75">
      <c r="A1105" s="135"/>
      <c r="B1105" s="25"/>
      <c r="C1105" s="17"/>
      <c r="D1105" s="18"/>
      <c r="E1105" s="18"/>
      <c r="F1105" s="19"/>
      <c r="G1105" s="18"/>
      <c r="H1105" s="90"/>
    </row>
    <row r="1106" spans="1:8" s="8" customFormat="1" ht="12.75">
      <c r="A1106" s="135"/>
      <c r="B1106" s="25"/>
      <c r="C1106" s="17"/>
      <c r="D1106" s="18"/>
      <c r="E1106" s="18"/>
      <c r="F1106" s="19"/>
      <c r="G1106" s="18"/>
      <c r="H1106" s="90"/>
    </row>
    <row r="1107" spans="1:8" s="8" customFormat="1" ht="12.75">
      <c r="A1107" s="135"/>
      <c r="B1107" s="25"/>
      <c r="C1107" s="17"/>
      <c r="D1107" s="18"/>
      <c r="E1107" s="18"/>
      <c r="F1107" s="19"/>
      <c r="G1107" s="18"/>
      <c r="H1107" s="90"/>
    </row>
    <row r="1108" spans="1:8" s="8" customFormat="1" ht="12.75">
      <c r="A1108" s="135"/>
      <c r="B1108" s="25"/>
      <c r="C1108" s="17"/>
      <c r="D1108" s="18"/>
      <c r="E1108" s="18"/>
      <c r="F1108" s="19"/>
      <c r="G1108" s="18"/>
      <c r="H1108" s="90"/>
    </row>
    <row r="1109" spans="1:8" s="8" customFormat="1" ht="12.75">
      <c r="A1109" s="135"/>
      <c r="B1109" s="25"/>
      <c r="C1109" s="17"/>
      <c r="D1109" s="18"/>
      <c r="E1109" s="18"/>
      <c r="F1109" s="19"/>
      <c r="G1109" s="18"/>
      <c r="H1109" s="90"/>
    </row>
    <row r="1110" spans="1:8" s="8" customFormat="1" ht="12.75">
      <c r="A1110" s="135"/>
      <c r="B1110" s="25"/>
      <c r="C1110" s="17"/>
      <c r="D1110" s="18"/>
      <c r="E1110" s="18"/>
      <c r="F1110" s="19"/>
      <c r="G1110" s="18"/>
      <c r="H1110" s="90"/>
    </row>
    <row r="1111" spans="1:8" s="8" customFormat="1" ht="12.75">
      <c r="A1111" s="135"/>
      <c r="B1111" s="25"/>
      <c r="C1111" s="17"/>
      <c r="D1111" s="18"/>
      <c r="E1111" s="18"/>
      <c r="F1111" s="19"/>
      <c r="G1111" s="18"/>
      <c r="H1111" s="90"/>
    </row>
    <row r="1112" spans="1:8" s="8" customFormat="1" ht="12.75">
      <c r="A1112" s="135"/>
      <c r="B1112" s="25"/>
      <c r="C1112" s="17"/>
      <c r="D1112" s="18"/>
      <c r="E1112" s="18"/>
      <c r="F1112" s="19"/>
      <c r="G1112" s="18"/>
      <c r="H1112" s="90"/>
    </row>
    <row r="1113" spans="1:8" s="8" customFormat="1" ht="12.75">
      <c r="A1113" s="135"/>
      <c r="B1113" s="25"/>
      <c r="C1113" s="17"/>
      <c r="D1113" s="18"/>
      <c r="E1113" s="18"/>
      <c r="F1113" s="19"/>
      <c r="G1113" s="18"/>
      <c r="H1113" s="90"/>
    </row>
    <row r="1114" spans="1:8" s="8" customFormat="1" ht="12.75">
      <c r="A1114" s="135"/>
      <c r="B1114" s="25"/>
      <c r="C1114" s="17"/>
      <c r="D1114" s="18"/>
      <c r="E1114" s="18"/>
      <c r="F1114" s="19"/>
      <c r="G1114" s="18"/>
      <c r="H1114" s="90"/>
    </row>
    <row r="1115" spans="1:8" s="8" customFormat="1" ht="12.75">
      <c r="A1115" s="135"/>
      <c r="B1115" s="25"/>
      <c r="C1115" s="17"/>
      <c r="D1115" s="18"/>
      <c r="E1115" s="18"/>
      <c r="F1115" s="19"/>
      <c r="G1115" s="18"/>
      <c r="H1115" s="90"/>
    </row>
    <row r="1116" spans="1:8" s="8" customFormat="1" ht="12.75">
      <c r="A1116" s="135"/>
      <c r="B1116" s="25"/>
      <c r="C1116" s="17"/>
      <c r="D1116" s="18"/>
      <c r="E1116" s="18"/>
      <c r="F1116" s="19"/>
      <c r="G1116" s="18"/>
      <c r="H1116" s="90"/>
    </row>
    <row r="1117" spans="1:8" s="8" customFormat="1" ht="12.75">
      <c r="A1117" s="135"/>
      <c r="B1117" s="25"/>
      <c r="C1117" s="17"/>
      <c r="D1117" s="18"/>
      <c r="E1117" s="18"/>
      <c r="F1117" s="19"/>
      <c r="G1117" s="18"/>
      <c r="H1117" s="90"/>
    </row>
    <row r="1118" spans="1:8" s="8" customFormat="1" ht="12.75">
      <c r="A1118" s="135"/>
      <c r="B1118" s="25"/>
      <c r="C1118" s="17"/>
      <c r="D1118" s="18"/>
      <c r="E1118" s="18"/>
      <c r="F1118" s="19"/>
      <c r="G1118" s="18"/>
      <c r="H1118" s="90"/>
    </row>
    <row r="1119" spans="1:8" s="8" customFormat="1" ht="12.75">
      <c r="A1119" s="135"/>
      <c r="B1119" s="25"/>
      <c r="C1119" s="17"/>
      <c r="D1119" s="18"/>
      <c r="E1119" s="18"/>
      <c r="F1119" s="19"/>
      <c r="G1119" s="18"/>
      <c r="H1119" s="90"/>
    </row>
    <row r="1120" spans="1:8" s="8" customFormat="1" ht="12.75">
      <c r="A1120" s="135"/>
      <c r="B1120" s="25"/>
      <c r="C1120" s="17"/>
      <c r="D1120" s="18"/>
      <c r="E1120" s="18"/>
      <c r="F1120" s="19"/>
      <c r="G1120" s="18"/>
      <c r="H1120" s="90"/>
    </row>
    <row r="1121" spans="1:8" s="8" customFormat="1" ht="12.75">
      <c r="A1121" s="135"/>
      <c r="B1121" s="25"/>
      <c r="C1121" s="17"/>
      <c r="D1121" s="18"/>
      <c r="E1121" s="18"/>
      <c r="F1121" s="19"/>
      <c r="G1121" s="18"/>
      <c r="H1121" s="90"/>
    </row>
    <row r="1122" spans="1:8" s="8" customFormat="1" ht="12.75">
      <c r="A1122" s="135"/>
      <c r="B1122" s="25"/>
      <c r="C1122" s="17"/>
      <c r="D1122" s="18"/>
      <c r="E1122" s="18"/>
      <c r="F1122" s="19"/>
      <c r="G1122" s="18"/>
      <c r="H1122" s="90"/>
    </row>
    <row r="1123" spans="1:8" s="8" customFormat="1" ht="12.75">
      <c r="A1123" s="135"/>
      <c r="B1123" s="25"/>
      <c r="C1123" s="17"/>
      <c r="D1123" s="18"/>
      <c r="E1123" s="18"/>
      <c r="F1123" s="19"/>
      <c r="G1123" s="18"/>
      <c r="H1123" s="90"/>
    </row>
    <row r="1124" spans="1:8" s="8" customFormat="1" ht="12.75">
      <c r="A1124" s="135"/>
      <c r="B1124" s="25"/>
      <c r="C1124" s="17"/>
      <c r="D1124" s="18"/>
      <c r="E1124" s="18"/>
      <c r="F1124" s="19"/>
      <c r="G1124" s="18"/>
      <c r="H1124" s="90"/>
    </row>
    <row r="1125" spans="1:8" s="8" customFormat="1" ht="12.75">
      <c r="A1125" s="135"/>
      <c r="B1125" s="25"/>
      <c r="C1125" s="17"/>
      <c r="D1125" s="18"/>
      <c r="E1125" s="18"/>
      <c r="F1125" s="19"/>
      <c r="G1125" s="18"/>
      <c r="H1125" s="90"/>
    </row>
    <row r="1126" spans="1:8" s="8" customFormat="1" ht="12.75">
      <c r="A1126" s="135"/>
      <c r="B1126" s="25"/>
      <c r="C1126" s="17"/>
      <c r="D1126" s="18"/>
      <c r="E1126" s="18"/>
      <c r="F1126" s="19"/>
      <c r="G1126" s="18"/>
      <c r="H1126" s="90"/>
    </row>
    <row r="1127" spans="1:8" s="8" customFormat="1" ht="12.75">
      <c r="A1127" s="135"/>
      <c r="B1127" s="25"/>
      <c r="C1127" s="17"/>
      <c r="D1127" s="18"/>
      <c r="E1127" s="18"/>
      <c r="F1127" s="19"/>
      <c r="G1127" s="18"/>
      <c r="H1127" s="90"/>
    </row>
    <row r="1128" spans="1:8" s="8" customFormat="1" ht="12.75">
      <c r="A1128" s="135"/>
      <c r="B1128" s="25"/>
      <c r="C1128" s="17"/>
      <c r="D1128" s="18"/>
      <c r="E1128" s="18"/>
      <c r="F1128" s="19"/>
      <c r="G1128" s="18"/>
      <c r="H1128" s="90"/>
    </row>
    <row r="1129" spans="1:8" s="8" customFormat="1" ht="12.75">
      <c r="A1129" s="135"/>
      <c r="B1129" s="25"/>
      <c r="C1129" s="17"/>
      <c r="D1129" s="18"/>
      <c r="E1129" s="18"/>
      <c r="F1129" s="19"/>
      <c r="G1129" s="18"/>
      <c r="H1129" s="90"/>
    </row>
    <row r="1130" spans="1:8" s="8" customFormat="1" ht="12.75">
      <c r="A1130" s="135"/>
      <c r="B1130" s="25"/>
      <c r="C1130" s="17"/>
      <c r="D1130" s="18"/>
      <c r="E1130" s="18"/>
      <c r="F1130" s="19"/>
      <c r="G1130" s="18"/>
      <c r="H1130" s="90"/>
    </row>
    <row r="1131" spans="1:8" s="8" customFormat="1" ht="12.75">
      <c r="A1131" s="135"/>
      <c r="B1131" s="25"/>
      <c r="C1131" s="17"/>
      <c r="D1131" s="18"/>
      <c r="E1131" s="18"/>
      <c r="F1131" s="19"/>
      <c r="G1131" s="18"/>
      <c r="H1131" s="90"/>
    </row>
    <row r="1132" spans="1:8" s="8" customFormat="1" ht="12.75">
      <c r="A1132" s="136"/>
      <c r="B1132" s="25"/>
      <c r="C1132" s="17"/>
      <c r="D1132" s="18"/>
      <c r="E1132" s="18"/>
      <c r="F1132" s="19"/>
      <c r="G1132" s="18"/>
      <c r="H1132" s="90"/>
    </row>
    <row r="1133" spans="1:8" s="8" customFormat="1" ht="12.75">
      <c r="A1133" s="136"/>
      <c r="B1133" s="25"/>
      <c r="C1133" s="17"/>
      <c r="D1133" s="18"/>
      <c r="E1133" s="18"/>
      <c r="F1133" s="19"/>
      <c r="G1133" s="18"/>
      <c r="H1133" s="90"/>
    </row>
    <row r="1134" spans="1:8" s="8" customFormat="1" ht="12.75">
      <c r="A1134" s="136"/>
      <c r="B1134" s="25"/>
      <c r="C1134" s="17"/>
      <c r="D1134" s="18"/>
      <c r="E1134" s="18"/>
      <c r="F1134" s="19"/>
      <c r="G1134" s="18"/>
      <c r="H1134" s="90"/>
    </row>
    <row r="1135" spans="1:8" s="8" customFormat="1" ht="12.75">
      <c r="A1135" s="136"/>
      <c r="B1135" s="25"/>
      <c r="C1135" s="17"/>
      <c r="D1135" s="18"/>
      <c r="E1135" s="18"/>
      <c r="F1135" s="19"/>
      <c r="G1135" s="18"/>
      <c r="H1135" s="90"/>
    </row>
    <row r="1136" spans="1:8" s="8" customFormat="1" ht="12.75">
      <c r="A1136" s="136"/>
      <c r="B1136" s="25"/>
      <c r="C1136" s="17"/>
      <c r="D1136" s="18"/>
      <c r="E1136" s="18"/>
      <c r="F1136" s="19"/>
      <c r="G1136" s="18"/>
      <c r="H1136" s="90"/>
    </row>
    <row r="1137" spans="1:8" s="8" customFormat="1" ht="12.75">
      <c r="A1137" s="136"/>
      <c r="B1137" s="25"/>
      <c r="C1137" s="17"/>
      <c r="D1137" s="18"/>
      <c r="E1137" s="18"/>
      <c r="F1137" s="19"/>
      <c r="G1137" s="18"/>
      <c r="H1137" s="90"/>
    </row>
    <row r="1138" spans="1:8" s="8" customFormat="1" ht="12.75">
      <c r="A1138" s="136"/>
      <c r="B1138" s="25"/>
      <c r="C1138" s="17"/>
      <c r="D1138" s="18"/>
      <c r="E1138" s="18"/>
      <c r="F1138" s="19"/>
      <c r="G1138" s="18"/>
      <c r="H1138" s="90"/>
    </row>
    <row r="1139" spans="1:8" s="8" customFormat="1" ht="12.75">
      <c r="A1139" s="136"/>
      <c r="B1139" s="25"/>
      <c r="C1139" s="17"/>
      <c r="D1139" s="18"/>
      <c r="E1139" s="18"/>
      <c r="F1139" s="19"/>
      <c r="G1139" s="18"/>
      <c r="H1139" s="90"/>
    </row>
    <row r="1140" spans="1:8" s="8" customFormat="1" ht="12.75">
      <c r="A1140" s="136"/>
      <c r="B1140" s="25"/>
      <c r="C1140" s="17"/>
      <c r="D1140" s="18"/>
      <c r="E1140" s="18"/>
      <c r="F1140" s="19"/>
      <c r="G1140" s="18"/>
      <c r="H1140" s="90"/>
    </row>
    <row r="1141" spans="1:8" s="8" customFormat="1" ht="12.75">
      <c r="A1141" s="136"/>
      <c r="B1141" s="25"/>
      <c r="C1141" s="17"/>
      <c r="D1141" s="18"/>
      <c r="E1141" s="18"/>
      <c r="F1141" s="19"/>
      <c r="G1141" s="18"/>
      <c r="H1141" s="90"/>
    </row>
    <row r="1142" spans="1:8" s="8" customFormat="1" ht="12.75">
      <c r="A1142" s="136"/>
      <c r="B1142" s="25"/>
      <c r="C1142" s="17"/>
      <c r="D1142" s="18"/>
      <c r="E1142" s="18"/>
      <c r="F1142" s="19"/>
      <c r="G1142" s="18"/>
      <c r="H1142" s="90"/>
    </row>
    <row r="1143" spans="1:8" s="8" customFormat="1" ht="12.75">
      <c r="A1143" s="136"/>
      <c r="B1143" s="25"/>
      <c r="C1143" s="17"/>
      <c r="D1143" s="18"/>
      <c r="E1143" s="18"/>
      <c r="F1143" s="19"/>
      <c r="G1143" s="18"/>
      <c r="H1143" s="90"/>
    </row>
    <row r="1144" spans="1:8" s="8" customFormat="1" ht="12.75">
      <c r="A1144" s="136"/>
      <c r="B1144" s="25"/>
      <c r="C1144" s="17"/>
      <c r="D1144" s="18"/>
      <c r="E1144" s="18"/>
      <c r="F1144" s="19"/>
      <c r="G1144" s="18"/>
      <c r="H1144" s="90"/>
    </row>
    <row r="1145" spans="1:8" s="8" customFormat="1" ht="12.75">
      <c r="A1145" s="136"/>
      <c r="B1145" s="25"/>
      <c r="C1145" s="17"/>
      <c r="D1145" s="18"/>
      <c r="E1145" s="18"/>
      <c r="F1145" s="19"/>
      <c r="G1145" s="18"/>
      <c r="H1145" s="90"/>
    </row>
    <row r="1146" spans="1:8" s="8" customFormat="1" ht="12.75">
      <c r="A1146" s="136"/>
      <c r="B1146" s="25"/>
      <c r="C1146" s="17"/>
      <c r="D1146" s="18"/>
      <c r="E1146" s="18"/>
      <c r="F1146" s="19"/>
      <c r="G1146" s="18"/>
      <c r="H1146" s="90"/>
    </row>
    <row r="1147" spans="1:8" s="8" customFormat="1" ht="12.75">
      <c r="A1147" s="136"/>
      <c r="B1147" s="25"/>
      <c r="C1147" s="17"/>
      <c r="D1147" s="18"/>
      <c r="E1147" s="18"/>
      <c r="F1147" s="19"/>
      <c r="G1147" s="18"/>
      <c r="H1147" s="90"/>
    </row>
    <row r="1148" spans="1:8" s="8" customFormat="1" ht="12.75">
      <c r="A1148" s="136"/>
      <c r="B1148" s="25"/>
      <c r="C1148" s="17"/>
      <c r="D1148" s="18"/>
      <c r="E1148" s="18"/>
      <c r="F1148" s="19"/>
      <c r="G1148" s="18"/>
      <c r="H1148" s="90"/>
    </row>
    <row r="1149" spans="1:8" s="8" customFormat="1" ht="12.75">
      <c r="A1149" s="136"/>
      <c r="B1149" s="25"/>
      <c r="C1149" s="17"/>
      <c r="D1149" s="18"/>
      <c r="E1149" s="18"/>
      <c r="F1149" s="19"/>
      <c r="G1149" s="18"/>
      <c r="H1149" s="90"/>
    </row>
    <row r="1150" spans="1:8" s="8" customFormat="1" ht="12.75">
      <c r="A1150" s="136"/>
      <c r="B1150" s="25"/>
      <c r="C1150" s="17"/>
      <c r="D1150" s="18"/>
      <c r="E1150" s="18"/>
      <c r="F1150" s="19"/>
      <c r="G1150" s="18"/>
      <c r="H1150" s="90"/>
    </row>
    <row r="1151" spans="1:8" s="8" customFormat="1" ht="12.75">
      <c r="A1151" s="136"/>
      <c r="B1151" s="25"/>
      <c r="C1151" s="17"/>
      <c r="D1151" s="18"/>
      <c r="E1151" s="18"/>
      <c r="F1151" s="19"/>
      <c r="G1151" s="18"/>
      <c r="H1151" s="90"/>
    </row>
    <row r="1152" spans="1:8" s="8" customFormat="1" ht="12.75">
      <c r="A1152" s="136"/>
      <c r="B1152" s="25"/>
      <c r="C1152" s="17"/>
      <c r="D1152" s="18"/>
      <c r="E1152" s="18"/>
      <c r="F1152" s="19"/>
      <c r="G1152" s="18"/>
      <c r="H1152" s="90"/>
    </row>
    <row r="1153" spans="1:8" s="8" customFormat="1" ht="12.75">
      <c r="A1153" s="136"/>
      <c r="B1153" s="25"/>
      <c r="C1153" s="17"/>
      <c r="D1153" s="18"/>
      <c r="E1153" s="18"/>
      <c r="F1153" s="19"/>
      <c r="G1153" s="18"/>
      <c r="H1153" s="90"/>
    </row>
    <row r="1154" spans="1:8" s="8" customFormat="1" ht="12.75">
      <c r="A1154" s="136"/>
      <c r="B1154" s="25"/>
      <c r="C1154" s="17"/>
      <c r="D1154" s="18"/>
      <c r="E1154" s="18"/>
      <c r="F1154" s="19"/>
      <c r="G1154" s="18"/>
      <c r="H1154" s="90"/>
    </row>
    <row r="1155" spans="1:8" s="8" customFormat="1" ht="12.75">
      <c r="A1155" s="136"/>
      <c r="B1155" s="25"/>
      <c r="C1155" s="17"/>
      <c r="D1155" s="18"/>
      <c r="E1155" s="18"/>
      <c r="F1155" s="19"/>
      <c r="G1155" s="18"/>
      <c r="H1155" s="90"/>
    </row>
    <row r="1156" spans="1:8" s="8" customFormat="1" ht="12.75">
      <c r="A1156" s="136"/>
      <c r="B1156" s="25"/>
      <c r="C1156" s="17"/>
      <c r="D1156" s="18"/>
      <c r="E1156" s="18"/>
      <c r="F1156" s="18"/>
      <c r="G1156" s="18"/>
      <c r="H1156" s="90"/>
    </row>
    <row r="1157" spans="1:8" s="8" customFormat="1" ht="12.75">
      <c r="A1157" s="136"/>
      <c r="B1157" s="25"/>
      <c r="C1157" s="17"/>
      <c r="D1157" s="18"/>
      <c r="E1157" s="18"/>
      <c r="F1157" s="18"/>
      <c r="G1157" s="18"/>
      <c r="H1157" s="90"/>
    </row>
    <row r="1158" spans="1:8" s="8" customFormat="1" ht="12.75">
      <c r="A1158" s="136"/>
      <c r="B1158" s="25"/>
      <c r="C1158" s="17"/>
      <c r="D1158" s="18"/>
      <c r="E1158" s="18"/>
      <c r="F1158" s="18"/>
      <c r="G1158" s="18"/>
      <c r="H1158" s="90"/>
    </row>
    <row r="1159" spans="1:8" s="8" customFormat="1" ht="12.75">
      <c r="A1159" s="136"/>
      <c r="B1159" s="25"/>
      <c r="C1159" s="17"/>
      <c r="D1159" s="18"/>
      <c r="E1159" s="18"/>
      <c r="F1159" s="18"/>
      <c r="G1159" s="18"/>
      <c r="H1159" s="90"/>
    </row>
    <row r="1160" spans="1:8" s="8" customFormat="1" ht="12.75">
      <c r="A1160" s="136"/>
      <c r="B1160" s="25"/>
      <c r="C1160" s="17"/>
      <c r="D1160" s="18"/>
      <c r="E1160" s="18"/>
      <c r="F1160" s="18"/>
      <c r="G1160" s="18"/>
      <c r="H1160" s="90"/>
    </row>
    <row r="1161" spans="1:8" s="8" customFormat="1" ht="12.75">
      <c r="A1161" s="136"/>
      <c r="B1161" s="25"/>
      <c r="C1161" s="17"/>
      <c r="D1161" s="18"/>
      <c r="E1161" s="18"/>
      <c r="F1161" s="18"/>
      <c r="G1161" s="18"/>
      <c r="H1161" s="90"/>
    </row>
    <row r="1162" spans="1:8" s="8" customFormat="1" ht="12.75">
      <c r="A1162" s="136"/>
      <c r="B1162" s="25"/>
      <c r="C1162" s="17"/>
      <c r="D1162" s="18"/>
      <c r="E1162" s="18"/>
      <c r="F1162" s="18"/>
      <c r="G1162" s="18"/>
      <c r="H1162" s="90"/>
    </row>
    <row r="1163" spans="1:8" s="8" customFormat="1" ht="12.75">
      <c r="A1163" s="136"/>
      <c r="B1163" s="25"/>
      <c r="C1163" s="17"/>
      <c r="D1163" s="18"/>
      <c r="E1163" s="18"/>
      <c r="F1163" s="18"/>
      <c r="G1163" s="18"/>
      <c r="H1163" s="90"/>
    </row>
    <row r="1164" spans="1:8" s="8" customFormat="1" ht="12.75">
      <c r="A1164" s="136"/>
      <c r="B1164" s="25"/>
      <c r="C1164" s="17"/>
      <c r="D1164" s="18"/>
      <c r="E1164" s="18"/>
      <c r="F1164" s="18"/>
      <c r="G1164" s="18"/>
      <c r="H1164" s="90"/>
    </row>
    <row r="1165" spans="1:8" s="8" customFormat="1" ht="12.75">
      <c r="A1165" s="136"/>
      <c r="B1165" s="25"/>
      <c r="C1165" s="17"/>
      <c r="D1165" s="18"/>
      <c r="E1165" s="18"/>
      <c r="F1165" s="18"/>
      <c r="G1165" s="18"/>
      <c r="H1165" s="90"/>
    </row>
    <row r="1166" spans="1:8" s="8" customFormat="1" ht="12.75">
      <c r="A1166" s="136"/>
      <c r="B1166" s="25"/>
      <c r="C1166" s="17"/>
      <c r="D1166" s="18"/>
      <c r="E1166" s="18"/>
      <c r="F1166" s="18"/>
      <c r="G1166" s="18"/>
      <c r="H1166" s="90"/>
    </row>
    <row r="1167" spans="1:8" s="8" customFormat="1" ht="12.75">
      <c r="A1167" s="136"/>
      <c r="B1167" s="25"/>
      <c r="C1167" s="17"/>
      <c r="D1167" s="18"/>
      <c r="E1167" s="18"/>
      <c r="F1167" s="18"/>
      <c r="G1167" s="18"/>
      <c r="H1167" s="90"/>
    </row>
    <row r="1168" spans="1:8" s="8" customFormat="1" ht="12.75">
      <c r="A1168" s="136"/>
      <c r="B1168" s="25"/>
      <c r="C1168" s="17"/>
      <c r="D1168" s="18"/>
      <c r="E1168" s="18"/>
      <c r="F1168" s="18"/>
      <c r="G1168" s="18"/>
      <c r="H1168" s="90"/>
    </row>
    <row r="1169" spans="1:8" s="8" customFormat="1" ht="12.75">
      <c r="A1169" s="136"/>
      <c r="B1169" s="25"/>
      <c r="C1169" s="17"/>
      <c r="D1169" s="18"/>
      <c r="E1169" s="18"/>
      <c r="F1169" s="18"/>
      <c r="G1169" s="18"/>
      <c r="H1169" s="90"/>
    </row>
    <row r="1170" spans="1:8" s="8" customFormat="1" ht="12.75">
      <c r="A1170" s="136"/>
      <c r="B1170" s="25"/>
      <c r="C1170" s="17"/>
      <c r="D1170" s="18"/>
      <c r="E1170" s="18"/>
      <c r="F1170" s="18"/>
      <c r="G1170" s="18"/>
      <c r="H1170" s="90"/>
    </row>
    <row r="1171" spans="1:8" s="8" customFormat="1" ht="12.75">
      <c r="A1171" s="136"/>
      <c r="B1171" s="25"/>
      <c r="C1171" s="17"/>
      <c r="D1171" s="18"/>
      <c r="E1171" s="18"/>
      <c r="F1171" s="18"/>
      <c r="G1171" s="18"/>
      <c r="H1171" s="90"/>
    </row>
    <row r="1172" spans="1:8" s="8" customFormat="1" ht="12.75">
      <c r="A1172" s="136"/>
      <c r="B1172" s="25"/>
      <c r="C1172" s="17"/>
      <c r="D1172" s="18"/>
      <c r="E1172" s="18"/>
      <c r="F1172" s="18"/>
      <c r="G1172" s="18"/>
      <c r="H1172" s="90"/>
    </row>
    <row r="1173" spans="1:8" s="8" customFormat="1" ht="12.75">
      <c r="A1173" s="136"/>
      <c r="B1173" s="25"/>
      <c r="C1173" s="17"/>
      <c r="D1173" s="18"/>
      <c r="E1173" s="18"/>
      <c r="F1173" s="18"/>
      <c r="G1173" s="18"/>
      <c r="H1173" s="90"/>
    </row>
    <row r="1174" spans="1:8" s="8" customFormat="1" ht="12.75">
      <c r="A1174" s="136"/>
      <c r="B1174" s="25"/>
      <c r="C1174" s="17"/>
      <c r="D1174" s="18"/>
      <c r="E1174" s="18"/>
      <c r="F1174" s="18"/>
      <c r="G1174" s="18"/>
      <c r="H1174" s="90"/>
    </row>
    <row r="1175" spans="1:8" s="8" customFormat="1" ht="12.75">
      <c r="A1175" s="136"/>
      <c r="B1175" s="25"/>
      <c r="C1175" s="17"/>
      <c r="D1175" s="18"/>
      <c r="E1175" s="18"/>
      <c r="F1175" s="18"/>
      <c r="G1175" s="18"/>
      <c r="H1175" s="90"/>
    </row>
    <row r="1176" spans="1:8" s="8" customFormat="1" ht="12.75">
      <c r="A1176" s="136"/>
      <c r="B1176" s="25"/>
      <c r="C1176" s="17"/>
      <c r="D1176" s="18"/>
      <c r="E1176" s="18"/>
      <c r="F1176" s="18"/>
      <c r="G1176" s="18"/>
      <c r="H1176" s="90"/>
    </row>
    <row r="1177" spans="1:8" s="8" customFormat="1" ht="12.75">
      <c r="A1177" s="136"/>
      <c r="B1177" s="25"/>
      <c r="C1177" s="17"/>
      <c r="D1177" s="18"/>
      <c r="E1177" s="18"/>
      <c r="F1177" s="18"/>
      <c r="G1177" s="18"/>
      <c r="H1177" s="90"/>
    </row>
    <row r="1178" spans="1:8" s="8" customFormat="1" ht="12.75">
      <c r="A1178" s="136"/>
      <c r="B1178" s="25"/>
      <c r="C1178" s="17"/>
      <c r="D1178" s="18"/>
      <c r="E1178" s="18"/>
      <c r="F1178" s="18"/>
      <c r="G1178" s="18"/>
      <c r="H1178" s="90"/>
    </row>
    <row r="1179" spans="1:8" s="8" customFormat="1" ht="12.75">
      <c r="A1179" s="136"/>
      <c r="B1179" s="25"/>
      <c r="C1179" s="17"/>
      <c r="D1179" s="18"/>
      <c r="E1179" s="18"/>
      <c r="F1179" s="18"/>
      <c r="G1179" s="18"/>
      <c r="H1179" s="90"/>
    </row>
    <row r="1180" spans="1:8" s="8" customFormat="1" ht="12.75">
      <c r="A1180" s="136"/>
      <c r="B1180" s="25"/>
      <c r="C1180" s="17"/>
      <c r="D1180" s="18"/>
      <c r="E1180" s="18"/>
      <c r="F1180" s="18"/>
      <c r="G1180" s="18"/>
      <c r="H1180" s="90"/>
    </row>
    <row r="1181" spans="1:8" s="8" customFormat="1" ht="12.75">
      <c r="A1181" s="136"/>
      <c r="B1181" s="25"/>
      <c r="C1181" s="17"/>
      <c r="D1181" s="18"/>
      <c r="E1181" s="18"/>
      <c r="F1181" s="18"/>
      <c r="G1181" s="18"/>
      <c r="H1181" s="90"/>
    </row>
    <row r="1182" spans="1:8" s="8" customFormat="1" ht="12.75">
      <c r="A1182" s="136"/>
      <c r="B1182" s="25"/>
      <c r="C1182" s="17"/>
      <c r="D1182" s="18"/>
      <c r="E1182" s="18"/>
      <c r="F1182" s="18"/>
      <c r="G1182" s="18"/>
      <c r="H1182" s="90"/>
    </row>
    <row r="1183" spans="1:8" s="8" customFormat="1" ht="12.75">
      <c r="A1183" s="136"/>
      <c r="B1183" s="25"/>
      <c r="C1183" s="17"/>
      <c r="D1183" s="18"/>
      <c r="E1183" s="18"/>
      <c r="F1183" s="18"/>
      <c r="G1183" s="18"/>
      <c r="H1183" s="90"/>
    </row>
    <row r="1184" spans="1:8" s="8" customFormat="1" ht="12.75">
      <c r="A1184" s="136"/>
      <c r="B1184" s="25"/>
      <c r="C1184" s="17"/>
      <c r="D1184" s="18"/>
      <c r="E1184" s="18"/>
      <c r="F1184" s="18"/>
      <c r="G1184" s="18"/>
      <c r="H1184" s="90"/>
    </row>
    <row r="1185" spans="1:8" s="8" customFormat="1" ht="12.75">
      <c r="A1185" s="136"/>
      <c r="B1185" s="25"/>
      <c r="C1185" s="17"/>
      <c r="D1185" s="18"/>
      <c r="E1185" s="18"/>
      <c r="F1185" s="18"/>
      <c r="G1185" s="18"/>
      <c r="H1185" s="90"/>
    </row>
    <row r="1186" spans="1:8" s="8" customFormat="1" ht="12.75">
      <c r="A1186" s="136"/>
      <c r="B1186" s="25"/>
      <c r="C1186" s="17"/>
      <c r="D1186" s="18"/>
      <c r="E1186" s="18"/>
      <c r="F1186" s="18"/>
      <c r="G1186" s="18"/>
      <c r="H1186" s="90"/>
    </row>
    <row r="1187" spans="1:8" s="8" customFormat="1" ht="12.75">
      <c r="A1187" s="136"/>
      <c r="B1187" s="25"/>
      <c r="C1187" s="17"/>
      <c r="D1187" s="18"/>
      <c r="E1187" s="18"/>
      <c r="F1187" s="18"/>
      <c r="G1187" s="18"/>
      <c r="H1187" s="90"/>
    </row>
    <row r="1188" spans="1:8" s="8" customFormat="1" ht="12.75">
      <c r="A1188" s="136"/>
      <c r="B1188" s="25"/>
      <c r="C1188" s="17"/>
      <c r="D1188" s="18"/>
      <c r="E1188" s="18"/>
      <c r="F1188" s="18"/>
      <c r="G1188" s="18"/>
      <c r="H1188" s="90"/>
    </row>
    <row r="1189" spans="1:8" s="8" customFormat="1" ht="12.75">
      <c r="A1189" s="136"/>
      <c r="B1189" s="25"/>
      <c r="C1189" s="17"/>
      <c r="D1189" s="18"/>
      <c r="E1189" s="18"/>
      <c r="F1189" s="18"/>
      <c r="G1189" s="18"/>
      <c r="H1189" s="90"/>
    </row>
    <row r="1190" spans="1:8" s="8" customFormat="1" ht="12.75">
      <c r="A1190" s="136"/>
      <c r="B1190" s="25"/>
      <c r="C1190" s="17"/>
      <c r="D1190" s="18"/>
      <c r="E1190" s="18"/>
      <c r="F1190" s="18"/>
      <c r="G1190" s="18"/>
      <c r="H1190" s="90"/>
    </row>
    <row r="1191" spans="1:8" s="8" customFormat="1" ht="12.75">
      <c r="A1191" s="136"/>
      <c r="B1191" s="25"/>
      <c r="C1191" s="17"/>
      <c r="D1191" s="18"/>
      <c r="E1191" s="18"/>
      <c r="F1191" s="18"/>
      <c r="G1191" s="18"/>
      <c r="H1191" s="90"/>
    </row>
    <row r="1192" spans="1:8" s="8" customFormat="1" ht="12.75">
      <c r="A1192" s="136"/>
      <c r="B1192" s="25"/>
      <c r="C1192" s="17"/>
      <c r="D1192" s="18"/>
      <c r="E1192" s="18"/>
      <c r="F1192" s="18"/>
      <c r="G1192" s="18"/>
      <c r="H1192" s="90"/>
    </row>
    <row r="1193" spans="1:8" s="8" customFormat="1" ht="12.75">
      <c r="A1193" s="136"/>
      <c r="B1193" s="25"/>
      <c r="C1193" s="17"/>
      <c r="D1193" s="18"/>
      <c r="E1193" s="18"/>
      <c r="F1193" s="18"/>
      <c r="G1193" s="18"/>
      <c r="H1193" s="90"/>
    </row>
    <row r="1194" spans="1:8" s="8" customFormat="1" ht="12.75">
      <c r="A1194" s="136"/>
      <c r="B1194" s="25"/>
      <c r="C1194" s="17"/>
      <c r="D1194" s="18"/>
      <c r="E1194" s="18"/>
      <c r="F1194" s="18"/>
      <c r="G1194" s="18"/>
      <c r="H1194" s="90"/>
    </row>
    <row r="1195" spans="1:8" s="8" customFormat="1" ht="12.75">
      <c r="A1195" s="136"/>
      <c r="B1195" s="25"/>
      <c r="C1195" s="17"/>
      <c r="D1195" s="18"/>
      <c r="E1195" s="18"/>
      <c r="F1195" s="18"/>
      <c r="G1195" s="18"/>
      <c r="H1195" s="90"/>
    </row>
    <row r="1196" spans="1:8" s="8" customFormat="1" ht="12.75">
      <c r="A1196" s="136"/>
      <c r="B1196" s="25"/>
      <c r="C1196" s="17"/>
      <c r="D1196" s="18"/>
      <c r="E1196" s="18"/>
      <c r="F1196" s="18"/>
      <c r="G1196" s="18"/>
      <c r="H1196" s="90"/>
    </row>
    <row r="1197" spans="1:8" s="8" customFormat="1" ht="12.75">
      <c r="A1197" s="136"/>
      <c r="B1197" s="25"/>
      <c r="C1197" s="17"/>
      <c r="D1197" s="18"/>
      <c r="E1197" s="18"/>
      <c r="F1197" s="18"/>
      <c r="G1197" s="18"/>
      <c r="H1197" s="90"/>
    </row>
    <row r="1198" spans="1:8" s="8" customFormat="1" ht="12.75">
      <c r="A1198" s="136"/>
      <c r="B1198" s="25"/>
      <c r="C1198" s="17"/>
      <c r="D1198" s="18"/>
      <c r="E1198" s="18"/>
      <c r="F1198" s="18"/>
      <c r="G1198" s="18"/>
      <c r="H1198" s="90"/>
    </row>
    <row r="1199" spans="1:8" s="8" customFormat="1" ht="12.75">
      <c r="A1199" s="136"/>
      <c r="B1199" s="25"/>
      <c r="C1199" s="17"/>
      <c r="D1199" s="18"/>
      <c r="E1199" s="18"/>
      <c r="F1199" s="18"/>
      <c r="G1199" s="18"/>
      <c r="H1199" s="90"/>
    </row>
    <row r="1200" spans="1:8" s="8" customFormat="1" ht="12.75">
      <c r="A1200" s="136"/>
      <c r="B1200" s="25"/>
      <c r="C1200" s="17"/>
      <c r="D1200" s="18"/>
      <c r="E1200" s="18"/>
      <c r="F1200" s="18"/>
      <c r="G1200" s="18"/>
      <c r="H1200" s="90"/>
    </row>
    <row r="1201" spans="1:8" s="8" customFormat="1" ht="12.75">
      <c r="A1201" s="136"/>
      <c r="B1201" s="25"/>
      <c r="C1201" s="17"/>
      <c r="D1201" s="18"/>
      <c r="E1201" s="18"/>
      <c r="F1201" s="18"/>
      <c r="G1201" s="18"/>
      <c r="H1201" s="90"/>
    </row>
    <row r="1202" spans="1:8" s="8" customFormat="1" ht="12.75">
      <c r="A1202" s="136"/>
      <c r="B1202" s="25"/>
      <c r="C1202" s="17"/>
      <c r="D1202" s="18"/>
      <c r="E1202" s="18"/>
      <c r="F1202" s="18"/>
      <c r="G1202" s="18"/>
      <c r="H1202" s="90"/>
    </row>
    <row r="1203" spans="1:8" s="8" customFormat="1" ht="12.75">
      <c r="A1203" s="136"/>
      <c r="B1203" s="25"/>
      <c r="C1203" s="17"/>
      <c r="D1203" s="18"/>
      <c r="E1203" s="18"/>
      <c r="F1203" s="18"/>
      <c r="G1203" s="18"/>
      <c r="H1203" s="90"/>
    </row>
    <row r="1204" spans="1:8" s="8" customFormat="1" ht="12.75">
      <c r="A1204" s="136"/>
      <c r="B1204" s="25"/>
      <c r="C1204" s="17"/>
      <c r="D1204" s="18"/>
      <c r="E1204" s="18"/>
      <c r="F1204" s="18"/>
      <c r="G1204" s="18"/>
      <c r="H1204" s="90"/>
    </row>
  </sheetData>
  <sheetProtection/>
  <mergeCells count="18">
    <mergeCell ref="A13:H13"/>
    <mergeCell ref="D1:H1"/>
    <mergeCell ref="D2:H2"/>
    <mergeCell ref="D3:H3"/>
    <mergeCell ref="D6:H6"/>
    <mergeCell ref="D7:H7"/>
    <mergeCell ref="D8:H8"/>
    <mergeCell ref="D9:H9"/>
    <mergeCell ref="C4:I4"/>
    <mergeCell ref="A14:H14"/>
    <mergeCell ref="B16:B17"/>
    <mergeCell ref="A16:A17"/>
    <mergeCell ref="F16:F17"/>
    <mergeCell ref="G16:G17"/>
    <mergeCell ref="E16:E17"/>
    <mergeCell ref="H16:H17"/>
    <mergeCell ref="D16:D17"/>
    <mergeCell ref="C16:C17"/>
  </mergeCells>
  <printOptions/>
  <pageMargins left="1.1811023622047245" right="0.1968503937007874" top="0.7874015748031497" bottom="0.7086614173228347" header="0.31496062992125984" footer="0.11811023622047245"/>
  <pageSetup fitToHeight="0"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gunagaev</cp:lastModifiedBy>
  <cp:lastPrinted>2011-05-10T07:11:11Z</cp:lastPrinted>
  <dcterms:created xsi:type="dcterms:W3CDTF">1998-04-01T14:04:33Z</dcterms:created>
  <dcterms:modified xsi:type="dcterms:W3CDTF">2011-05-10T07:16:00Z</dcterms:modified>
  <cp:category/>
  <cp:version/>
  <cp:contentType/>
  <cp:contentStatus/>
</cp:coreProperties>
</file>