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540" windowHeight="1092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г.К'!$A$19:$G$1338</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г.К'!$11:$15</definedName>
    <definedName name="_xlnm.Print_Titles" localSheetId="0">'Ведомств.структура расходов г.К'!$18:$18</definedName>
  </definedNames>
  <calcPr fullCalcOnLoad="1"/>
</workbook>
</file>

<file path=xl/sharedStrings.xml><?xml version="1.0" encoding="utf-8"?>
<sst xmlns="http://schemas.openxmlformats.org/spreadsheetml/2006/main" count="5643" uniqueCount="851">
  <si>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</si>
  <si>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</si>
  <si>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</si>
  <si>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</si>
  <si>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</si>
  <si>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</si>
  <si>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</si>
  <si>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</si>
  <si>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</si>
  <si>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</si>
  <si>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Закон Краснодарского края от 30 июня 1997 года №90-КЗ "Об охране здоровья населения Краснодарского края"</t>
  </si>
  <si>
    <t>505 87 00</t>
  </si>
  <si>
    <t>432 02 00</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</si>
  <si>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</si>
  <si>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</si>
  <si>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</si>
  <si>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</si>
  <si>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</si>
  <si>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</si>
  <si>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</si>
  <si>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</si>
  <si>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</si>
  <si>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</si>
  <si>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600 06 00</t>
  </si>
  <si>
    <t>522 39 00</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</si>
  <si>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</si>
  <si>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522 55 00</t>
  </si>
  <si>
    <t>933</t>
  </si>
  <si>
    <t>Долгосрочная краевая целевая программа «Повышение устойчивости объектов здравоохранения и образования в сейсмических районах Краснодарского края» на 2010 – 2013 годы</t>
  </si>
  <si>
    <t>Муниципальное образовательное учреждение детская юношеская спортивная школа (литер В, В1, В2) по ул. 70 лет Октября, 30/1</t>
  </si>
  <si>
    <t>524 13 00</t>
  </si>
  <si>
    <t>Ведомственная целевая программа "О подготовке градостроительной и землеустроительной документации на территории Краснодарского края" на 2012-2014 годы</t>
  </si>
  <si>
    <t>Прочие мероприятия по благоустройству общегородских территорий в рамках выполнения наказов избирателей</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</si>
  <si>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</si>
  <si>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</si>
  <si>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</si>
  <si>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</si>
  <si>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</si>
  <si>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</si>
  <si>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997 00 00</t>
  </si>
  <si>
    <t>969</t>
  </si>
  <si>
    <t>Прочие мероприятия, осуществляемые за счёт межбюджетных трансфертов прошлых лет из краевого бюджета</t>
  </si>
  <si>
    <t>Краевая целевая программа "Краснодару - столичный облик" на 2008-2011 годы</t>
  </si>
  <si>
    <r>
      <t xml:space="preserve">от </t>
    </r>
    <r>
      <rPr>
        <u val="single"/>
        <sz val="14"/>
        <rFont val="Times New Roman CYR"/>
        <family val="0"/>
      </rPr>
      <t xml:space="preserve"> 22.03.2012 </t>
    </r>
    <r>
      <rPr>
        <sz val="14"/>
        <rFont val="Times New Roman CYR"/>
        <family val="1"/>
      </rPr>
      <t xml:space="preserve"> № </t>
    </r>
    <r>
      <rPr>
        <u val="single"/>
        <sz val="14"/>
        <rFont val="Times New Roman CYR"/>
        <family val="0"/>
      </rPr>
      <t xml:space="preserve"> 28 п. 1</t>
    </r>
  </si>
  <si>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</si>
  <si>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</si>
  <si>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</si>
  <si>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</si>
  <si>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</si>
  <si>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 xml:space="preserve">Учреждения, обеспечивающие предоставление услуг в сфере образования </t>
  </si>
  <si>
    <t>435 00 00</t>
  </si>
  <si>
    <t>435 99 00</t>
  </si>
  <si>
    <t>Прочие расходы</t>
  </si>
  <si>
    <t>520 32 99</t>
  </si>
  <si>
    <t>Иные мероприятия в рамках дополнительной помощи местным бюджетам для решения социально значимых вопросов</t>
  </si>
  <si>
    <t>520 32 07</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</si>
  <si>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</si>
  <si>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</si>
  <si>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Погашение кредиторской задолженности за поставленные товары, выполненные работы, оказанные услуги, образовавшейся по состоянию на 1 января 2012 года</t>
  </si>
  <si>
    <t>795 62 00</t>
  </si>
  <si>
    <t>Муниципальная адресная программа сноса, реконструкции многоквартирных домов на территории муниципального образования город Краснодар на 2011 – 2013 годы</t>
  </si>
  <si>
    <r>
      <t>УПРАВЛЕНИЕ</t>
    </r>
    <r>
      <rPr>
        <b/>
        <sz val="10"/>
        <rFont val="Times New Roman Cyr"/>
        <family val="1"/>
      </rPr>
      <t xml:space="preserve"> ДОРОЖНО-МОСТОВОГО ХОЗЯЙСТВА</t>
    </r>
  </si>
  <si>
    <r>
      <t>ДЕПАРТАМЕНТ</t>
    </r>
    <r>
      <rPr>
        <b/>
        <sz val="10"/>
        <rFont val="Times New Roman"/>
        <family val="1"/>
      </rPr>
      <t xml:space="preserve"> ОБРАЗОВАНИЯ</t>
    </r>
  </si>
  <si>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</si>
  <si>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Прочие мероприятия в сфере культуры и  кинематографии</t>
  </si>
  <si>
    <t>Культура, кинематография</t>
  </si>
  <si>
    <t>Субсидии бюджетным учреждениям на возмещение нормативных затрат, связанных с оказанием ими муниципальных услуг и содержанием имущества</t>
  </si>
  <si>
    <t>423 99 09</t>
  </si>
  <si>
    <t>520 32 00</t>
  </si>
  <si>
    <t>Прочие расходы (Субсидии на дополнительную помощь для решения социально значимых вопросов)</t>
  </si>
  <si>
    <t>Дополнительная помощь местным бюджетам для решения социально значимых вопросов</t>
  </si>
  <si>
    <t>795 79 00</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</si>
  <si>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период 2011-2015 годы и на перспективу до 2020 года»</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</si>
  <si>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</si>
  <si>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</si>
  <si>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</si>
  <si>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Долгосрочные краевые целевые программы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</si>
  <si>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2009-2011 годы</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</si>
  <si>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</si>
  <si>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Долгосрочная краевая целевая программа "Об улучшении демографической ситуации в Краснодарском крае" на 2011-2015 годы</t>
  </si>
  <si>
    <t>522 76 00</t>
  </si>
  <si>
    <t>Организация бесплатного питания детей из малообеспеченных семей в возрасте до двух лет, родившихся до 1 марта 2010 года</t>
  </si>
  <si>
    <t>522 76 01</t>
  </si>
  <si>
    <t>452 99 03</t>
  </si>
  <si>
    <t>469 99 02</t>
  </si>
  <si>
    <t>795 92 00</t>
  </si>
  <si>
    <t>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</si>
  <si>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</si>
  <si>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Муниципальная ведомственная целевая программа "Читающий Краснодар" на 2012-2014 годы</t>
  </si>
  <si>
    <t>440 99 09</t>
  </si>
  <si>
    <t>442 99 09</t>
  </si>
  <si>
    <t>443 99 09</t>
  </si>
  <si>
    <t>895 00 00</t>
  </si>
  <si>
    <t>895 10 00</t>
  </si>
  <si>
    <t>Долгосрочная краевая целевая программа "Кадровое обеспечение сферы культуры и искусства Краснодарского края" на 2011-2013 годы</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</si>
  <si>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</si>
  <si>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</si>
  <si>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 xml:space="preserve">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</si>
  <si>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Компенсация расходов на погребение Почётных граждан города Краснодара</t>
  </si>
  <si>
    <t>1.</t>
  </si>
  <si>
    <t>2.</t>
  </si>
  <si>
    <t>4.</t>
  </si>
  <si>
    <t>5.</t>
  </si>
  <si>
    <t>6.</t>
  </si>
  <si>
    <t>7.</t>
  </si>
  <si>
    <t>8.</t>
  </si>
  <si>
    <t>9.</t>
  </si>
  <si>
    <t>10.</t>
  </si>
  <si>
    <t>11.</t>
  </si>
  <si>
    <t>12.</t>
  </si>
  <si>
    <t>13.</t>
  </si>
  <si>
    <t>14.</t>
  </si>
  <si>
    <t>15.</t>
  </si>
  <si>
    <t>16.</t>
  </si>
  <si>
    <t>17.</t>
  </si>
  <si>
    <t>18.</t>
  </si>
  <si>
    <t>19.</t>
  </si>
  <si>
    <t>20.</t>
  </si>
  <si>
    <t>21.</t>
  </si>
  <si>
    <t>24.</t>
  </si>
  <si>
    <t>23.</t>
  </si>
  <si>
    <t>22.</t>
  </si>
  <si>
    <t>25.</t>
  </si>
  <si>
    <t>26.</t>
  </si>
  <si>
    <t>522 38 00</t>
  </si>
  <si>
    <t>522 38 04</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</si>
  <si>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</si>
  <si>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</si>
  <si>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</si>
  <si>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</si>
  <si>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</si>
  <si>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</si>
  <si>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</si>
  <si>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</si>
  <si>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</si>
  <si>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</si>
  <si>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</si>
  <si>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</si>
  <si>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</si>
  <si>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</si>
  <si>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</si>
  <si>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</si>
  <si>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</si>
  <si>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06</t>
  </si>
  <si>
    <t>05</t>
  </si>
  <si>
    <t>04</t>
  </si>
  <si>
    <t>УПРАВЛЕНИЕ ЗДРАВООХРАНЕНИЯ</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</si>
  <si>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</si>
  <si>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</si>
  <si>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</si>
  <si>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</si>
  <si>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</si>
  <si>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</si>
  <si>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</si>
  <si>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</si>
  <si>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</si>
  <si>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</si>
  <si>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</si>
  <si>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</si>
  <si>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</si>
  <si>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</si>
  <si>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</si>
  <si>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</si>
  <si>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</si>
  <si>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</si>
  <si>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</si>
  <si>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</si>
  <si>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</si>
  <si>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</si>
  <si>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</si>
  <si>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</si>
  <si>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505 84 00</t>
  </si>
  <si>
    <t>505 84 01</t>
  </si>
  <si>
    <t>Закон Краснодарского края от 29 декабря 2004 года № 828-КЗ "Об образовании"</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</si>
  <si>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</si>
  <si>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</si>
  <si>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</si>
  <si>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</si>
  <si>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</si>
  <si>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</si>
  <si>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</si>
  <si>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</si>
  <si>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</si>
  <si>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</si>
  <si>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</si>
  <si>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 xml:space="preserve">УПРАВЛЕНИЕ ПО ФИНАНСОВОМУ РЫНКУ И ЦЕННЫМ БУМАГАМ </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</si>
  <si>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</si>
  <si>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</si>
  <si>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</si>
  <si>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</si>
  <si>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</si>
  <si>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</si>
  <si>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</si>
  <si>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</si>
  <si>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</si>
  <si>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</si>
  <si>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</si>
  <si>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</si>
  <si>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</si>
  <si>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Муниципальная ведомственная целевая программа "Электронный Краснодар" на 2010-2012 годы</t>
  </si>
  <si>
    <t>795 65 00</t>
  </si>
  <si>
    <t>422 99 01</t>
  </si>
  <si>
    <t>795 77 00</t>
  </si>
  <si>
    <t>Субсидии бюджетным учреждениям на иные цели (Субвенции на осуществление отдельных государственных полномочий по выплате ежемесячного вознаграждения за классное руководство)</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</si>
  <si>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</si>
  <si>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795 23 00</t>
  </si>
  <si>
    <t>505 60 06</t>
  </si>
  <si>
    <t>505 60 18</t>
  </si>
  <si>
    <t>Социальные выплаты гражданам, кроме публичных нормативных социальных выплат</t>
  </si>
  <si>
    <t>505 60 16</t>
  </si>
  <si>
    <t>ПР</t>
  </si>
  <si>
    <t>Защита населения и территории от  чрезвычайных ситуаций природного и техногенного характера, гражданская оборона</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</si>
  <si>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</si>
  <si>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</si>
  <si>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699</t>
  </si>
  <si>
    <t>Взносы в уставный фонд муниципальных унитарных предприятий</t>
  </si>
  <si>
    <t>420 99 06</t>
  </si>
  <si>
    <t>Осуществление муниципальными бюджетными и автономными учреждениями иных мероприятий в рамках выполнения наказов избирателей</t>
  </si>
  <si>
    <t>421 99 06</t>
  </si>
  <si>
    <t>423 99 06</t>
  </si>
  <si>
    <t>440 99 06</t>
  </si>
  <si>
    <t>442 99 06</t>
  </si>
  <si>
    <t>443 99 06</t>
  </si>
  <si>
    <t>487 99 06</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</si>
  <si>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</si>
  <si>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ПРИЛОЖЕНИЕ № 6</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</si>
  <si>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</si>
  <si>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</si>
  <si>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</si>
  <si>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</si>
  <si>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 340 99 00</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</si>
  <si>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</si>
  <si>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</si>
  <si>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Оздоровление детей, в том числе мероприятия краевой целевой программы "Дети Кубани" на 2009—2013 годы</t>
  </si>
  <si>
    <t>025</t>
  </si>
  <si>
    <t>795 54 00</t>
  </si>
  <si>
    <t>031</t>
  </si>
  <si>
    <t>Субсидии бюджетным учреждениям на иные цели</t>
  </si>
  <si>
    <t>008</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</si>
  <si>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</si>
  <si>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</si>
  <si>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</si>
  <si>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</si>
  <si>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</si>
  <si>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</si>
  <si>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</si>
  <si>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</si>
  <si>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</si>
  <si>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</si>
  <si>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</si>
  <si>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</si>
  <si>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</si>
  <si>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002 92 00</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</si>
  <si>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</si>
  <si>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</si>
  <si>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</si>
  <si>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Муниципальная ведомственная целевая программа "Безопасный Краснодар на 2012-2014 годы"</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</si>
  <si>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</si>
  <si>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</si>
  <si>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</si>
  <si>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</si>
  <si>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795 43 00</t>
  </si>
  <si>
    <t>Муниципальная ведомственная целевая программа "Город детям" на 2011-2013 годы</t>
  </si>
  <si>
    <t xml:space="preserve">Руководство и управление в сфере установленных функций </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</si>
  <si>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</si>
  <si>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</si>
  <si>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</si>
  <si>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</si>
  <si>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</si>
  <si>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</si>
  <si>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</si>
  <si>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895 46 00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</si>
  <si>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"Доступная среда" на 2011 год</t>
  </si>
  <si>
    <t>895 53 00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</si>
  <si>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</si>
  <si>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895 60 00</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</si>
  <si>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 </t>
  </si>
  <si>
    <t>895 78 00</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</si>
  <si>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 </t>
  </si>
  <si>
    <t>895 84 00</t>
  </si>
  <si>
    <t>Ведомственные целевые программы</t>
  </si>
  <si>
    <t>Ведомственная целевая программа «Развитие детско-юношеского спорта в Краснодарском крае на 2011-2013 годы»</t>
  </si>
  <si>
    <t>тыс. рублей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</si>
  <si>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</si>
  <si>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</si>
  <si>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</si>
  <si>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096 00 00</t>
  </si>
  <si>
    <t>096 01 00</t>
  </si>
  <si>
    <t>096 01 01</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</si>
  <si>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</si>
  <si>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от 30.11.2011 № 20 п.1</t>
  </si>
  <si>
    <t>096 01 02</t>
  </si>
  <si>
    <t>096 02 00</t>
  </si>
  <si>
    <t>522 16 00</t>
  </si>
  <si>
    <t>895 88 00</t>
  </si>
  <si>
    <t>Долгосрочная краевая целевая программа "Развитие образования в Краснодарском крае на 2011-2015 годы"</t>
  </si>
  <si>
    <t>505 60 22</t>
  </si>
  <si>
    <t>Компенсация расходов на погребение вдов Героев Советского Союза, Героев Российской Федерации и полных кавалеров ордена Славы</t>
  </si>
  <si>
    <t>505 60 01</t>
  </si>
  <si>
    <t>Председатель Контрольно-счётной палаты муниципального образования и его заместитель</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</si>
  <si>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</si>
  <si>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</si>
  <si>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"Охрана окружающей среды муниципального образования город Краснодар" на 2011-2012 годы</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</si>
  <si>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</si>
  <si>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</si>
  <si>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</si>
  <si>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</si>
  <si>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</si>
  <si>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</si>
  <si>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</si>
  <si>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</si>
  <si>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</si>
  <si>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</si>
  <si>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</si>
  <si>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</si>
  <si>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</si>
  <si>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</si>
  <si>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</si>
  <si>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</si>
  <si>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«ПРИЛОЖЕНИЕ № 10</t>
  </si>
  <si>
    <t>Муниципальная ведомственная целевая программа "Развитие народного творчества и организация досуга населения" на 2012-2014 годы</t>
  </si>
  <si>
    <t>Мероприятия по внедрению стандартов медицинской помощи, повышению доступности амбулаторной помощи, финансовое обеспечение которых осуществляется за счет средств краевого бюджета</t>
  </si>
  <si>
    <t>096 03 02</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</si>
  <si>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</si>
  <si>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Учреждения, обеспечивающие предоставление услуг в сфере здравоохранения</t>
  </si>
  <si>
    <t>469 00 00</t>
  </si>
  <si>
    <t>469 99 00</t>
  </si>
  <si>
    <t>469 99 01</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</si>
  <si>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</si>
  <si>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</si>
  <si>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</si>
  <si>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</si>
  <si>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</si>
  <si>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</si>
  <si>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</si>
  <si>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Осуществление капитального ремонта муниципальных подведомственных учреждений</t>
  </si>
  <si>
    <t>420 99 01</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</si>
  <si>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</si>
  <si>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</si>
  <si>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</si>
  <si>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</si>
  <si>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 xml:space="preserve">10 </t>
  </si>
  <si>
    <t>317 00 00</t>
  </si>
  <si>
    <t>317 01 00</t>
  </si>
  <si>
    <t>317 01 02</t>
  </si>
  <si>
    <t>Другие виды транспорта</t>
  </si>
  <si>
    <t>Субсидии на проведение отдельных мероприятий по другим видам транспорта</t>
  </si>
  <si>
    <t>520 21 02</t>
  </si>
  <si>
    <t>512 97 01</t>
  </si>
  <si>
    <t>512 97 09</t>
  </si>
  <si>
    <t>420 99 09</t>
  </si>
  <si>
    <t>421 99 09</t>
  </si>
  <si>
    <t>422 99 09</t>
  </si>
  <si>
    <t>432 99 03</t>
  </si>
  <si>
    <t>435 99 09</t>
  </si>
  <si>
    <t>429 78 09</t>
  </si>
  <si>
    <t>Учебные заведения и курсы по переподготовке кадров</t>
  </si>
  <si>
    <t>Профессиональная подготовка, переподготовка и повышение квалификации</t>
  </si>
  <si>
    <t xml:space="preserve">Обеспечение выполнения функций казённых учреждений </t>
  </si>
  <si>
    <t>470 99 09</t>
  </si>
  <si>
    <t>476 99 09</t>
  </si>
  <si>
    <t>471 99 09</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</si>
  <si>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</si>
  <si>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</si>
  <si>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469 99 09</t>
  </si>
  <si>
    <t>102 01 02</t>
  </si>
  <si>
    <t>Бюджетные инвестиции в объекты капитального строительства собственности муниципальных образований</t>
  </si>
  <si>
    <t>Государственная поддержка в сфере образования</t>
  </si>
  <si>
    <t>795 74 00</t>
  </si>
  <si>
    <t>Программа "Олимпийский волонтёр - 2014"</t>
  </si>
  <si>
    <t>522 41 00</t>
  </si>
  <si>
    <t>925</t>
  </si>
  <si>
    <t>Долгосрочная краевая целевая программа "Развитие системы дошкольного образования в Краснодарском крае" на 2010-2015 годы</t>
  </si>
  <si>
    <t>Строительство пристройки к ДОУ № 206 станицы Елизаветинской</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</si>
  <si>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</si>
  <si>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</si>
  <si>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</si>
  <si>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</si>
  <si>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</si>
  <si>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</si>
  <si>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</si>
  <si>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</si>
  <si>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</si>
  <si>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</si>
  <si>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</si>
  <si>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</si>
  <si>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</si>
  <si>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</si>
  <si>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</si>
  <si>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</si>
  <si>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</si>
  <si>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</si>
  <si>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</si>
  <si>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</si>
  <si>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</si>
  <si>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</si>
  <si>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</si>
  <si>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</si>
  <si>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</si>
  <si>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</si>
  <si>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</si>
  <si>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</si>
  <si>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</si>
  <si>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</si>
  <si>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</si>
  <si>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Повышение правовой культуры избирателей и обучение организаторов выборов</t>
  </si>
  <si>
    <t>922</t>
  </si>
  <si>
    <t>020 00 00</t>
  </si>
  <si>
    <t>020 04 00</t>
  </si>
  <si>
    <t>020 04 02</t>
  </si>
  <si>
    <t>102 00 00</t>
  </si>
  <si>
    <t>102 91 00</t>
  </si>
  <si>
    <t>Бюджетные инвестиции в объекты капитального строительства, не включённые в целевые программы</t>
  </si>
  <si>
    <t>Бюджетные инвестиции в объекты собственности муниципальных образований (городских округов)</t>
  </si>
  <si>
    <t>795 68 00</t>
  </si>
  <si>
    <t>Муниципальная целевая программа "Обеспечение безопасности дорожного движения в муниципальном образовании город Краснодар на 2007-2012 годы"</t>
  </si>
  <si>
    <t>Погашение кредиторской задолженности, сложившейся за фактически выполненные работы по объектам капитального строительства, по состоянию на 1 января 2012 года</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</si>
  <si>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</si>
  <si>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Государственная поддержка в сфере культуры, кинематографии</t>
  </si>
  <si>
    <t>Другие вопросы в области национальной безопасности и правоохранительной деятельности</t>
  </si>
  <si>
    <t>Дорожное хозяйство (дорожные фонды)</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</si>
  <si>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</si>
  <si>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</si>
  <si>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</si>
  <si>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местного бюджета (бюджета муниципального образования город Краснодар) на 2012 год</t>
  </si>
  <si>
    <t>Субсидии автономным учреждениям на возмещение нормативных затрат, связанных с оказанием ими муниципальных услуг и содержанием имущества</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</si>
  <si>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</si>
  <si>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</si>
  <si>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</si>
  <si>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</si>
  <si>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</si>
  <si>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</si>
  <si>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</si>
  <si>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</si>
  <si>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</si>
  <si>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</si>
  <si>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</si>
  <si>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</si>
  <si>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</si>
  <si>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</si>
  <si>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041</t>
  </si>
  <si>
    <t>Мероприятия в сфере средств массовой информации</t>
  </si>
  <si>
    <t>Мероприятия в сфере печатных средств массовой информации</t>
  </si>
  <si>
    <t xml:space="preserve">Дорожное хозяйство </t>
  </si>
  <si>
    <t>Субсидии автономным учреждениям на иные цели</t>
  </si>
  <si>
    <t>018</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</si>
  <si>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</si>
  <si>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</si>
  <si>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</si>
  <si>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Здравоохранение</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</si>
  <si>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</si>
  <si>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КОНТРОЛЬНО-СЧЁТНАЯ ПАЛАТА МУНИЦИПАЛЬНОГО ОБРАЗОВАНИЯ ГОРОД КРАСНОДАР</t>
  </si>
  <si>
    <t>002 24 00</t>
  </si>
  <si>
    <t>Сумма                               на 2012 год</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</si>
  <si>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</si>
  <si>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</si>
  <si>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</si>
  <si>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</si>
  <si>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</si>
  <si>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</si>
  <si>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</si>
  <si>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</si>
  <si>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</si>
  <si>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</si>
  <si>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</si>
  <si>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315 09 00</t>
  </si>
  <si>
    <t>Строительство, реконструкция и модернизация автомобильных дорог общего пользования местного значения</t>
  </si>
  <si>
    <t>795 83 00</t>
  </si>
  <si>
    <t>Муниципальная долгосрочная целевая программа "Доступная среда" на 2012-2015 годы</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</si>
  <si>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</si>
  <si>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520 18 02</t>
  </si>
  <si>
    <t>Амбулаторная помощь</t>
  </si>
  <si>
    <t>Иные безвозмездные и безвозвратные перечисления</t>
  </si>
  <si>
    <t>520 00 00</t>
  </si>
  <si>
    <t>520 18 00</t>
  </si>
  <si>
    <t xml:space="preserve">795 00 00 </t>
  </si>
  <si>
    <t>Скорая медицинская помощь</t>
  </si>
  <si>
    <t>Целевые программы муниципальных образований</t>
  </si>
  <si>
    <t>795 00 00</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</si>
  <si>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</si>
  <si>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 xml:space="preserve">795 01 00 </t>
  </si>
  <si>
    <t>Муниципальная ведомственная целевая программа "Юные дарования - третьему тысячелетию" на 2012-2014 годы</t>
  </si>
  <si>
    <t>795 80 00</t>
  </si>
  <si>
    <t>795 10 00</t>
  </si>
  <si>
    <t>795 82 00</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</si>
  <si>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</si>
  <si>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</si>
  <si>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</si>
  <si>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</si>
  <si>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</si>
  <si>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422 99 03</t>
  </si>
  <si>
    <t>442 99 03</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</si>
  <si>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</si>
  <si>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</si>
  <si>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</si>
  <si>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</si>
  <si>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</si>
  <si>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Социальная помощь</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</si>
  <si>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</si>
  <si>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Субсидии бюджетным учреждениям на иные цели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 реализуемой в рамках краевых целевых программ "Об улучшении демографической ситуации в Краснодарском крае" на 2008-2010 годы, "Об улучшении демографической ситуации в Краснодарском крае" на 2011-2015 годы (в соответствии с рекомендациями федерального органа государственной власти, осуществляющего функции по выработке государственной политики и нормативно-правовому регулированию в сфере здравоохранения, социального развития, труда и защиты прав потребителей)</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</si>
  <si>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t>
  </si>
  <si>
    <t>Стимулирование отдельных категорий работников муниципальных учреждений в сфере физической культуры и спорта</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</si>
  <si>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</si>
  <si>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</si>
  <si>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</si>
  <si>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</si>
  <si>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</si>
  <si>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Муниципальная долгосрочная целевая программа "Зелёный пояс и цветочный наряд Краснодара" на 2011-2014 годы</t>
  </si>
  <si>
    <t>795 90 00</t>
  </si>
  <si>
    <t>Проектирование и строительство блоков ДОУ на территории детских садов</t>
  </si>
  <si>
    <t>100 00 00</t>
  </si>
  <si>
    <t>100 88 00</t>
  </si>
  <si>
    <t>100 88 19</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</si>
  <si>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2011—2015 годы</t>
  </si>
  <si>
    <t>820 00 00</t>
  </si>
  <si>
    <t>820 06 00</t>
  </si>
  <si>
    <t>Грант за достижение наилучших значений показателей в отдельных сферах деятельности местного самоуправления</t>
  </si>
  <si>
    <t>Поощрение победителей краевых конкурсов</t>
  </si>
  <si>
    <t>Субсидии автономным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</si>
  <si>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524 47 00</t>
  </si>
  <si>
    <t>524 47 99</t>
  </si>
  <si>
    <t>Ведомственная целевая программа реализации государственной молодёжной политики в Краснодарском крае "Молодёжь Кубани" на 2011-2013 годы</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</si>
  <si>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</si>
  <si>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</si>
  <si>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</si>
  <si>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</si>
  <si>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</si>
  <si>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</si>
  <si>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Другие вопросы в области культуры,  кинематографии</t>
  </si>
  <si>
    <t>Составление (изменение) списков кандидатов в присяжные заседатели федеральных судов общей юрисдикции в Российской Федерации</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</si>
  <si>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</si>
  <si>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</si>
  <si>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</si>
  <si>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</si>
  <si>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524 23 00</t>
  </si>
  <si>
    <t>524 23 04</t>
  </si>
  <si>
    <t>Ведомственная целевая программа "Содействие субъектам физической культуры и спорта и развитие массового спорта на Кубани на 2012—2014 годы"</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</si>
  <si>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</si>
  <si>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340 98 00</t>
  </si>
  <si>
    <t>711</t>
  </si>
  <si>
    <t>522 36 00</t>
  </si>
  <si>
    <t>Долгосрочная краевая целевая программа "Безопасность образовательных учреждений в Краснодарском крае на 2012-2014 годы"</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</si>
  <si>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</si>
  <si>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Взносы муниципального образования в уставные капиталы</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</si>
  <si>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</si>
  <si>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</si>
  <si>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</si>
  <si>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423 99 01</t>
  </si>
  <si>
    <t>435 99 01</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</si>
  <si>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</si>
  <si>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</si>
  <si>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</si>
  <si>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452 99 02</t>
  </si>
  <si>
    <t>Строительство пристройки к ДОУ № 175                                       г. Краснодара</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</si>
  <si>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</si>
  <si>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</si>
  <si>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</si>
  <si>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</si>
  <si>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</si>
  <si>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</si>
  <si>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</si>
  <si>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</si>
  <si>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</si>
  <si>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</si>
  <si>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</si>
  <si>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</si>
  <si>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</si>
  <si>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</si>
  <si>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</si>
  <si>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</si>
  <si>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</si>
  <si>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</si>
  <si>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</si>
  <si>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</si>
  <si>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</si>
  <si>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</si>
  <si>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</si>
  <si>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</si>
  <si>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</si>
  <si>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</si>
  <si>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</si>
  <si>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</si>
  <si>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</si>
  <si>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</si>
  <si>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002 00 00</t>
  </si>
  <si>
    <t>002 99 00</t>
  </si>
  <si>
    <t>895 38 00</t>
  </si>
  <si>
    <t>Муниципальная ведомственная целевая программа "Об организации общественных работ в муниципальном образовании город Краснодар на 2012-2014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</si>
  <si>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</si>
  <si>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</si>
  <si>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</si>
  <si>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</si>
  <si>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</si>
  <si>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</si>
  <si>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3.</t>
  </si>
  <si>
    <t>Проведение мероприятий для детей и молодёжи</t>
  </si>
  <si>
    <t>Обслуживание государственного внутреннего и муниципального долга</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</si>
  <si>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</si>
  <si>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</si>
  <si>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002 97 00</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</si>
  <si>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</si>
  <si>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470 99 06</t>
  </si>
  <si>
    <t>471 99 06</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</si>
  <si>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</si>
  <si>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Публичные нормативные социальные выплаты гражданам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</si>
  <si>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505 60 15</t>
  </si>
  <si>
    <t>Ежегодная выплата лауреатам краснодарской муниципальной премии имени А.Д.Знаменского</t>
  </si>
  <si>
    <t>795 38 00</t>
  </si>
  <si>
    <t>007</t>
  </si>
  <si>
    <t>№     п/п</t>
  </si>
  <si>
    <t>Муниципальная ведомственная целевая программа "Старшее поколение" на 2011-2013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</si>
  <si>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народного творчества и организация досуга населения" на 2009-2011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</si>
  <si>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"Старшее поколение" на 2011-2013 годы</t>
  </si>
  <si>
    <t>487 99 09</t>
  </si>
  <si>
    <t>432 99 09</t>
  </si>
  <si>
    <t>895 01 00</t>
  </si>
  <si>
    <t>895 43 00</t>
  </si>
  <si>
    <t>895 83 00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</si>
  <si>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"Комплексные меры профилактики наркомании в муниципальном образовании город Краснодар" на 2011 год</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</si>
  <si>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2011-2013 годы</t>
  </si>
  <si>
    <t>450 12 00</t>
  </si>
  <si>
    <t>Другие мероприятия в области культуры, кинематографии, средств массовой информации</t>
  </si>
  <si>
    <t>Выполнение муниципального задания, в том числе содержание имущества</t>
  </si>
  <si>
    <t>Укрепление материально-технической базы муниципальных подведомственных учреждений</t>
  </si>
  <si>
    <t>431 99 01</t>
  </si>
  <si>
    <t>432 99 01</t>
  </si>
  <si>
    <t>Осуществление государственных полномочий по поддержке сельскохозяйственного производства</t>
  </si>
  <si>
    <t>002 93 00</t>
  </si>
  <si>
    <t>Стационарная медицинская помощь</t>
  </si>
  <si>
    <t>Больницы, клиники, госпитали, медико-санитарные части</t>
  </si>
  <si>
    <t>470 00 00</t>
  </si>
  <si>
    <t>420 99 03</t>
  </si>
  <si>
    <t>470 99 00</t>
  </si>
  <si>
    <t>470 99 01</t>
  </si>
  <si>
    <t>470 99 03</t>
  </si>
  <si>
    <t>Родильные дома</t>
  </si>
  <si>
    <t>476 00 00</t>
  </si>
  <si>
    <t>476 99 00</t>
  </si>
  <si>
    <t>476 99 01</t>
  </si>
  <si>
    <t>476 99 03</t>
  </si>
  <si>
    <t>Поликлиники, амбулатории, диагностические центры</t>
  </si>
  <si>
    <t>471 00 00</t>
  </si>
  <si>
    <t>471 99 00</t>
  </si>
  <si>
    <t>471 99 01</t>
  </si>
  <si>
    <t xml:space="preserve">997 18 94 </t>
  </si>
  <si>
    <t>997 18 00</t>
  </si>
  <si>
    <t>Прочие мероприятия, осуществляемые за счёт остатков целевых межбюджетных трансфертов прошлых лет из краевого бюджета, потребность в использовании которых на те же цели подтверждена департаментом строительства Краснодарского края</t>
  </si>
  <si>
    <t xml:space="preserve">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</si>
  <si>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098 00 00</t>
  </si>
  <si>
    <t>098 02 00</t>
  </si>
  <si>
    <t>098 02 02</t>
  </si>
  <si>
    <t>997</t>
  </si>
  <si>
    <t>098 03 00</t>
  </si>
  <si>
    <t>098 03 01</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</si>
  <si>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</si>
  <si>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</si>
  <si>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Обеспечение мероприятий по переселению граждан из аварийного жилищного фонда за счёт средств бюджетов</t>
  </si>
  <si>
    <t>Дополнительное финансовое обеспечение мероприятий по переселению граждан за счёт средств бюджетов</t>
  </si>
  <si>
    <t>Дополнительное финансовое обеспечение мероприятий по переселению граждан из аварийного жилищного фонда за счёт средств бюджетов</t>
  </si>
  <si>
    <t>Мероприятия по переселению граждан из аварийного жилищного фонда</t>
  </si>
  <si>
    <t>524 00 00</t>
  </si>
  <si>
    <t>524 89 00</t>
  </si>
  <si>
    <t>452 99 09</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</si>
  <si>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</si>
  <si>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"Школьное питание" на 2010-2012 годы</t>
  </si>
  <si>
    <t>895 07 00</t>
  </si>
  <si>
    <t>895 26 00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</si>
  <si>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2010-2013 годы</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</si>
  <si>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</si>
  <si>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505 60 21</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</si>
  <si>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представлены жилые помещения специализированного жилищного фонда</t>
  </si>
  <si>
    <t>096 02 02</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</si>
  <si>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</si>
  <si>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096 03 00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</si>
  <si>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</si>
  <si>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ежемесячного вознаграждения, причитающегося приёмным родителям за оказание услуг по воспитанию приёмных детей</t>
  </si>
  <si>
    <t>Денежные выплаты, финансовое обеспечение которых осуществляется за счёт средств федерального бюджета</t>
  </si>
  <si>
    <t>Денежные выплаты, финансовое обеспечение которых осуществляется за счёт средств краевого бюджета</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</si>
  <si>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</si>
  <si>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</si>
  <si>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</si>
  <si>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</si>
  <si>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</si>
  <si>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</si>
  <si>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</si>
  <si>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</si>
  <si>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</si>
  <si>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</si>
  <si>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</si>
  <si>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</si>
  <si>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</si>
  <si>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</si>
  <si>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</si>
  <si>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</si>
  <si>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</si>
  <si>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</si>
  <si>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</si>
  <si>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</si>
  <si>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</si>
  <si>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</si>
  <si>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</si>
  <si>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Мероприятия в области физической культуры</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</si>
  <si>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</si>
  <si>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</si>
  <si>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</si>
  <si>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</si>
  <si>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</si>
  <si>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</si>
  <si>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</si>
  <si>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713</t>
  </si>
  <si>
    <t xml:space="preserve">02 </t>
  </si>
  <si>
    <t>ДЕПАРТАМЕНТ ГОРОДСКОГО ХОЗЯЙСТВА И ТОПЛИВНО-ЭНЕРГЕТИЧЕСКОГО КОМПЛЕКСА</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</si>
  <si>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</si>
  <si>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</si>
  <si>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</si>
  <si>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</si>
  <si>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</si>
  <si>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</si>
  <si>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</si>
  <si>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</si>
  <si>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</si>
  <si>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</si>
  <si>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</si>
  <si>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</si>
  <si>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</si>
  <si>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</si>
  <si>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</si>
  <si>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</si>
  <si>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</si>
  <si>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</si>
  <si>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</si>
  <si>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</si>
  <si>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</si>
  <si>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</si>
  <si>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</si>
  <si>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520 13 02</t>
  </si>
  <si>
    <t>Муниципальная ведомственная целевая программа "Школьное питание" на 2010-2012 годы</t>
  </si>
  <si>
    <t>795 07 00</t>
  </si>
  <si>
    <t>436 01 00</t>
  </si>
  <si>
    <t>421 99 03</t>
  </si>
  <si>
    <t>423 99 03</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</si>
  <si>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</si>
  <si>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Региональная программа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</si>
  <si>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</si>
  <si>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</si>
  <si>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t>
  </si>
  <si>
    <t>Реализация региональной программы "Модернизация здравоохранения Краснодарского края на 2011—2012 годы" в части внедрения стандартов медицинской помощи, повышения доступности амбулаторной помощи</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</si>
  <si>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</si>
  <si>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Реализация спортивных мероприятий, не вошедших в рамки муниципальных ведомственных и долгосрочных целевых программ в области физической культуры</t>
  </si>
  <si>
    <t>795 58 00</t>
  </si>
  <si>
    <t>450 85 17</t>
  </si>
  <si>
    <t>065 03 00</t>
  </si>
  <si>
    <t>Процентные платежи по муниципальному долгу</t>
  </si>
  <si>
    <t>919</t>
  </si>
  <si>
    <t>Сельское хозяйство и рыболовство</t>
  </si>
  <si>
    <t>431 99 02</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</si>
  <si>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</si>
  <si>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</si>
  <si>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</si>
  <si>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</si>
  <si>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</si>
  <si>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</si>
  <si>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</si>
  <si>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</si>
  <si>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</si>
  <si>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</si>
  <si>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</si>
  <si>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</si>
  <si>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</si>
  <si>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</si>
  <si>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</si>
  <si>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</si>
  <si>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</si>
  <si>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</si>
  <si>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</si>
  <si>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</si>
  <si>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</si>
  <si>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</si>
  <si>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</si>
  <si>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</si>
  <si>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</si>
  <si>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</si>
  <si>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</si>
  <si>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</si>
  <si>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</si>
  <si>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</si>
  <si>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</si>
  <si>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</si>
  <si>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</si>
  <si>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</si>
  <si>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</si>
  <si>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</si>
  <si>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</si>
  <si>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</si>
  <si>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</si>
  <si>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</si>
  <si>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</si>
  <si>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</si>
  <si>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505 36 02</t>
  </si>
  <si>
    <t>505 36 00</t>
  </si>
  <si>
    <t>315 00 00</t>
  </si>
  <si>
    <t>315 99 00</t>
  </si>
  <si>
    <t>Обеспечение выполнения функций казённых учреждений</t>
  </si>
  <si>
    <t>338 00 00</t>
  </si>
  <si>
    <t>Мероприятия в области строительства, архитектуры и градостроительства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</si>
  <si>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</si>
  <si>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</si>
  <si>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</si>
  <si>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</si>
  <si>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</si>
  <si>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</si>
  <si>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</si>
  <si>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</si>
  <si>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</si>
  <si>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</si>
  <si>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</si>
  <si>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</si>
  <si>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</si>
  <si>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</si>
  <si>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</si>
  <si>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</si>
  <si>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</si>
  <si>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795 02 00</t>
  </si>
  <si>
    <t>Муниципальная ведомственная целевая программа "Развитие базовых (опорных) видов спорта в муниципальном образовании город Краснодар" на 2012 год</t>
  </si>
  <si>
    <t>Организация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 финансовое обеспечение которых осуществляется за счёт средств краевого бюджета</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</si>
  <si>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финансовое обеспечение которых осуществляется за счёт средств краевого бюджета</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</si>
  <si>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</si>
  <si>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</si>
  <si>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</si>
  <si>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</si>
  <si>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 xml:space="preserve">05 </t>
  </si>
  <si>
    <t>795 32 00</t>
  </si>
  <si>
    <t>795 89 00</t>
  </si>
  <si>
    <t>795 78 00</t>
  </si>
  <si>
    <t>Муниципальная долгосрочная целевая программа "Жилище" на 2011-2015 годы</t>
  </si>
  <si>
    <t>Муниципальная долгосрочная целевая программа "Газификация муниципального образования город Краснодар" на 2012-2016 годы</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</si>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</sst>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8">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0"/>
      <name val="Times New Roman CYR"/>
      <family val="0"/>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b/>
      <sz val="14"/>
      <name val="Times New Roman CYR"/>
      <family val="0"/>
    </font>
    <font>
      <b/>
      <sz val="14"/>
      <name val="Times New Roman"/>
      <family val="1"/>
    </font>
    <font>
      <u val="single"/>
      <sz val="14"/>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hair"/>
      <right style="hair"/>
      <top style="thin"/>
      <bottom style="hair"/>
    </border>
    <border>
      <left style="hair"/>
      <right style="hair"/>
      <top style="hair"/>
      <bottom style="thin"/>
    </border>
    <border>
      <left style="thin"/>
      <right style="hair"/>
      <top style="thin"/>
      <bottom style="hair"/>
    </border>
    <border>
      <left style="thin"/>
      <right style="hair"/>
      <top style="hair"/>
      <bottom style="thin"/>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20" fillId="7" borderId="1" applyNumberFormat="0" applyAlignment="0" applyProtection="0"/>
    <xf numFmtId="0" fontId="21" fillId="6" borderId="2" applyNumberFormat="0" applyAlignment="0" applyProtection="0"/>
    <xf numFmtId="0" fontId="22"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1" fillId="0" borderId="6" applyNumberFormat="0" applyFill="0" applyAlignment="0" applyProtection="0"/>
    <xf numFmtId="0" fontId="26" fillId="13" borderId="7" applyNumberFormat="0" applyAlignment="0" applyProtection="0"/>
    <xf numFmtId="0" fontId="27" fillId="0" borderId="0" applyNumberFormat="0" applyFill="0" applyBorder="0" applyAlignment="0" applyProtection="0"/>
    <xf numFmtId="0" fontId="28"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66">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8" fillId="0" borderId="10" xfId="0" applyFont="1" applyFill="1" applyBorder="1" applyAlignment="1">
      <alignment wrapText="1"/>
    </xf>
    <xf numFmtId="49" fontId="8" fillId="0" borderId="10" xfId="0" applyNumberFormat="1" applyFont="1" applyFill="1" applyBorder="1" applyAlignment="1">
      <alignment horizontal="center" wrapText="1"/>
    </xf>
    <xf numFmtId="0" fontId="8" fillId="0" borderId="10" xfId="0" applyFont="1" applyFill="1" applyBorder="1" applyAlignment="1">
      <alignmen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wrapText="1"/>
    </xf>
    <xf numFmtId="0" fontId="16" fillId="0" borderId="10" xfId="0" applyFont="1" applyFill="1" applyBorder="1" applyAlignment="1">
      <alignment wrapText="1"/>
    </xf>
    <xf numFmtId="0" fontId="8" fillId="0" borderId="10" xfId="0" applyFont="1" applyFill="1" applyBorder="1" applyAlignment="1">
      <alignment horizontal="center" wrapText="1"/>
    </xf>
    <xf numFmtId="0" fontId="17" fillId="0" borderId="0" xfId="0" applyFont="1" applyFill="1" applyBorder="1" applyAlignment="1">
      <alignment horizontal="center" vertical="top" wrapText="1"/>
    </xf>
    <xf numFmtId="0" fontId="17" fillId="0" borderId="12" xfId="0" applyFont="1" applyFill="1" applyBorder="1" applyAlignment="1">
      <alignment horizontal="center" vertical="top" wrapText="1"/>
    </xf>
    <xf numFmtId="49" fontId="4"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171" fontId="8" fillId="0" borderId="10" xfId="0" applyNumberFormat="1" applyFont="1" applyFill="1" applyBorder="1" applyAlignment="1">
      <alignment horizontal="center"/>
    </xf>
    <xf numFmtId="49" fontId="8"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8" fillId="0" borderId="0" xfId="0" applyFont="1" applyFill="1" applyBorder="1" applyAlignment="1">
      <alignment/>
    </xf>
    <xf numFmtId="0" fontId="16"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8" fillId="0" borderId="11" xfId="0" applyFont="1" applyFill="1" applyBorder="1" applyAlignment="1">
      <alignment horizontal="center" vertical="center"/>
    </xf>
    <xf numFmtId="49" fontId="8" fillId="0" borderId="10" xfId="0" applyNumberFormat="1" applyFont="1" applyFill="1" applyBorder="1" applyAlignment="1">
      <alignment horizontal="left" wrapText="1"/>
    </xf>
    <xf numFmtId="49" fontId="16"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0" fontId="8" fillId="0" borderId="11" xfId="0" applyFont="1" applyFill="1" applyBorder="1" applyAlignment="1">
      <alignment horizontal="center" vertical="center"/>
    </xf>
    <xf numFmtId="49" fontId="4" fillId="0" borderId="10" xfId="62" applyNumberFormat="1" applyFont="1" applyFill="1" applyBorder="1" applyAlignment="1">
      <alignment horizontal="centerContinuous"/>
    </xf>
    <xf numFmtId="49" fontId="4" fillId="0" borderId="10" xfId="62" applyNumberFormat="1" applyFont="1" applyFill="1" applyBorder="1" applyAlignment="1">
      <alignment horizontal="center"/>
    </xf>
    <xf numFmtId="0" fontId="16" fillId="0" borderId="0" xfId="0" applyFont="1" applyFill="1" applyAlignment="1">
      <alignment horizontal="center" wrapText="1"/>
    </xf>
    <xf numFmtId="49" fontId="16" fillId="0" borderId="0" xfId="0" applyNumberFormat="1" applyFont="1" applyFill="1" applyAlignment="1">
      <alignment horizontal="center" wrapText="1"/>
    </xf>
    <xf numFmtId="172" fontId="16" fillId="0" borderId="0" xfId="0" applyNumberFormat="1" applyFont="1" applyFill="1" applyAlignment="1">
      <alignment horizont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49" fontId="5" fillId="0" borderId="13" xfId="0" applyNumberFormat="1" applyFont="1" applyFill="1" applyBorder="1" applyAlignment="1">
      <alignment horizontal="center" wrapText="1"/>
    </xf>
    <xf numFmtId="171" fontId="16"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3"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0" fontId="13" fillId="0" borderId="10" xfId="0" applyFont="1" applyFill="1" applyBorder="1" applyAlignment="1">
      <alignment wrapText="1"/>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0" fontId="4" fillId="0" borderId="10" xfId="0" applyFont="1" applyFill="1" applyBorder="1" applyAlignment="1">
      <alignment horizontal="justify" wrapText="1"/>
    </xf>
    <xf numFmtId="0" fontId="8" fillId="0" borderId="11" xfId="0" applyFont="1" applyFill="1" applyBorder="1" applyAlignment="1">
      <alignment horizontal="center"/>
    </xf>
    <xf numFmtId="0" fontId="34" fillId="0" borderId="0" xfId="0" applyFont="1" applyFill="1" applyBorder="1" applyAlignment="1">
      <alignment/>
    </xf>
    <xf numFmtId="49" fontId="12" fillId="0" borderId="0" xfId="0" applyNumberFormat="1" applyFont="1" applyFill="1" applyAlignment="1">
      <alignment horizontal="left" wrapText="1"/>
    </xf>
    <xf numFmtId="0" fontId="8" fillId="0" borderId="10" xfId="0" applyFont="1" applyFill="1" applyBorder="1" applyAlignment="1">
      <alignment horizontal="justify" wrapText="1"/>
    </xf>
    <xf numFmtId="0" fontId="15" fillId="0" borderId="0" xfId="0" applyFont="1" applyFill="1" applyAlignment="1">
      <alignment horizontal="left" wrapText="1"/>
    </xf>
    <xf numFmtId="0" fontId="4" fillId="0" borderId="0" xfId="0" applyFont="1" applyFill="1" applyAlignment="1">
      <alignment horizontal="left" wrapText="1"/>
    </xf>
    <xf numFmtId="0" fontId="16" fillId="0" borderId="0" xfId="0" applyFont="1" applyFill="1" applyAlignment="1">
      <alignment horizontal="left" wrapText="1"/>
    </xf>
    <xf numFmtId="189" fontId="8" fillId="0" borderId="10" xfId="54" applyNumberFormat="1" applyFont="1" applyFill="1" applyBorder="1" applyAlignment="1" applyProtection="1">
      <alignment horizontal="justify" wrapText="1"/>
      <protection hidden="1"/>
    </xf>
    <xf numFmtId="49" fontId="8" fillId="0" borderId="10" xfId="0" applyNumberFormat="1" applyFont="1" applyFill="1" applyBorder="1" applyAlignment="1" applyProtection="1">
      <alignment horizontal="left" wrapText="1"/>
      <protection locked="0"/>
    </xf>
    <xf numFmtId="189" fontId="8" fillId="0" borderId="10" xfId="53" applyNumberFormat="1" applyFont="1" applyFill="1" applyBorder="1" applyAlignment="1" applyProtection="1">
      <alignment wrapText="1"/>
      <protection hidden="1"/>
    </xf>
    <xf numFmtId="0" fontId="8" fillId="0" borderId="10" xfId="0" applyFont="1" applyFill="1" applyBorder="1" applyAlignment="1">
      <alignment horizontal="justify"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0" fontId="8" fillId="0" borderId="10" xfId="0" applyFont="1" applyFill="1" applyBorder="1" applyAlignment="1">
      <alignment horizontal="left" wrapText="1"/>
    </xf>
    <xf numFmtId="0" fontId="8" fillId="0" borderId="10" xfId="0" applyNumberFormat="1" applyFont="1" applyFill="1" applyBorder="1" applyAlignment="1">
      <alignment wrapText="1"/>
    </xf>
    <xf numFmtId="189" fontId="8" fillId="0" borderId="10" xfId="54" applyNumberFormat="1" applyFont="1" applyFill="1" applyBorder="1" applyAlignment="1" applyProtection="1">
      <alignment horizontal="left" wrapText="1"/>
      <protection hidden="1"/>
    </xf>
    <xf numFmtId="0" fontId="8" fillId="0" borderId="10" xfId="0" applyFont="1" applyFill="1" applyBorder="1" applyAlignment="1">
      <alignment horizontal="center"/>
    </xf>
    <xf numFmtId="0" fontId="7" fillId="0" borderId="10" xfId="0" applyFont="1" applyFill="1" applyBorder="1" applyAlignment="1">
      <alignment horizontal="center"/>
    </xf>
    <xf numFmtId="0" fontId="8" fillId="0" borderId="10" xfId="0" applyFont="1" applyFill="1" applyBorder="1" applyAlignment="1">
      <alignment horizontal="center"/>
    </xf>
    <xf numFmtId="0" fontId="4" fillId="0" borderId="10" xfId="0" applyFont="1" applyFill="1" applyBorder="1" applyAlignment="1">
      <alignment/>
    </xf>
    <xf numFmtId="49" fontId="4" fillId="0" borderId="10" xfId="0" applyNumberFormat="1" applyFont="1" applyFill="1" applyBorder="1" applyAlignment="1">
      <alignment horizontal="left"/>
    </xf>
    <xf numFmtId="49" fontId="5" fillId="0" borderId="15"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8" fillId="0" borderId="11" xfId="54" applyFont="1" applyFill="1" applyBorder="1" applyAlignment="1">
      <alignment horizontal="center"/>
      <protection/>
    </xf>
    <xf numFmtId="49" fontId="4"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xf>
    <xf numFmtId="49" fontId="7" fillId="0" borderId="16" xfId="0" applyNumberFormat="1" applyFont="1" applyFill="1" applyBorder="1" applyAlignment="1">
      <alignment horizontal="center" vertical="top"/>
    </xf>
    <xf numFmtId="49" fontId="16" fillId="0" borderId="0" xfId="0" applyNumberFormat="1" applyFont="1" applyFill="1" applyAlignment="1">
      <alignment horizontal="center"/>
    </xf>
    <xf numFmtId="0" fontId="8" fillId="0" borderId="10" xfId="0" applyFont="1" applyFill="1" applyBorder="1" applyAlignment="1">
      <alignment/>
    </xf>
    <xf numFmtId="0" fontId="8" fillId="0" borderId="10" xfId="0" applyFont="1" applyFill="1" applyBorder="1" applyAlignment="1">
      <alignment horizontal="justify"/>
    </xf>
    <xf numFmtId="14" fontId="5" fillId="0" borderId="12"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left"/>
    </xf>
    <xf numFmtId="189" fontId="8" fillId="0" borderId="10" xfId="54" applyNumberFormat="1" applyFont="1" applyFill="1" applyBorder="1" applyAlignment="1" applyProtection="1">
      <alignment wrapText="1"/>
      <protection hidden="1"/>
    </xf>
    <xf numFmtId="172" fontId="16" fillId="0" borderId="10" xfId="0" applyNumberFormat="1" applyFont="1" applyFill="1" applyBorder="1" applyAlignment="1">
      <alignment horizontal="center" wrapText="1"/>
    </xf>
    <xf numFmtId="0" fontId="8" fillId="0" borderId="10" xfId="0" applyNumberFormat="1" applyFont="1" applyFill="1" applyBorder="1" applyAlignment="1">
      <alignment horizontal="left" wrapText="1"/>
    </xf>
    <xf numFmtId="0" fontId="8" fillId="0" borderId="10" xfId="0" applyFont="1" applyFill="1" applyBorder="1" applyAlignment="1">
      <alignment horizontal="justify" vertical="top" wrapText="1"/>
    </xf>
    <xf numFmtId="172" fontId="4" fillId="0" borderId="17"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35" fillId="0" borderId="0" xfId="0" applyNumberFormat="1" applyFont="1" applyFill="1" applyAlignment="1">
      <alignment horizontal="center" vertical="top" wrapText="1"/>
    </xf>
    <xf numFmtId="0" fontId="4" fillId="0" borderId="17" xfId="0" applyFont="1" applyFill="1" applyBorder="1" applyAlignment="1">
      <alignment horizontal="center" vertical="center" wrapText="1"/>
    </xf>
    <xf numFmtId="0" fontId="4" fillId="0" borderId="10" xfId="0" applyNumberFormat="1" applyFont="1" applyFill="1" applyBorder="1" applyAlignment="1">
      <alignment horizontal="left" wrapText="1"/>
    </xf>
    <xf numFmtId="49" fontId="15" fillId="0" borderId="0" xfId="0" applyNumberFormat="1" applyFont="1" applyFill="1" applyAlignment="1">
      <alignment horizontal="center" wrapText="1"/>
    </xf>
    <xf numFmtId="0" fontId="15" fillId="0" borderId="0" xfId="0" applyFont="1" applyFill="1" applyAlignment="1">
      <alignment horizontal="center" wrapText="1"/>
    </xf>
    <xf numFmtId="172" fontId="15" fillId="0" borderId="0" xfId="0" applyNumberFormat="1" applyFont="1" applyFill="1" applyAlignment="1">
      <alignment horizontal="right" wrapText="1"/>
    </xf>
    <xf numFmtId="0" fontId="7" fillId="0" borderId="11" xfId="0" applyFont="1" applyFill="1" applyBorder="1" applyAlignment="1">
      <alignment horizontal="center" vertical="top"/>
    </xf>
    <xf numFmtId="0" fontId="8" fillId="0" borderId="10" xfId="0" applyNumberFormat="1" applyFont="1" applyFill="1" applyBorder="1" applyAlignment="1">
      <alignment horizontal="left" wrapText="1"/>
    </xf>
    <xf numFmtId="172" fontId="17" fillId="0" borderId="0" xfId="0" applyNumberFormat="1" applyFont="1" applyFill="1" applyBorder="1" applyAlignment="1">
      <alignment horizontal="right" vertical="center"/>
    </xf>
    <xf numFmtId="189" fontId="8" fillId="0" borderId="10" xfId="54" applyNumberFormat="1" applyFont="1" applyFill="1" applyBorder="1" applyAlignment="1" applyProtection="1">
      <alignment/>
      <protection hidden="1"/>
    </xf>
    <xf numFmtId="205" fontId="5" fillId="0" borderId="18" xfId="0" applyNumberFormat="1" applyFont="1" applyFill="1" applyBorder="1" applyAlignment="1">
      <alignment horizontal="right" wrapText="1"/>
    </xf>
    <xf numFmtId="205" fontId="4" fillId="0" borderId="19" xfId="0" applyNumberFormat="1" applyFont="1" applyFill="1" applyBorder="1" applyAlignment="1">
      <alignment horizontal="right"/>
    </xf>
    <xf numFmtId="205" fontId="4" fillId="0" borderId="19" xfId="0" applyNumberFormat="1" applyFont="1" applyFill="1" applyBorder="1" applyAlignment="1">
      <alignment horizontal="right" wrapText="1"/>
    </xf>
    <xf numFmtId="205" fontId="5" fillId="0" borderId="19" xfId="0" applyNumberFormat="1" applyFont="1" applyFill="1" applyBorder="1" applyAlignment="1">
      <alignment horizontal="right" wrapText="1"/>
    </xf>
    <xf numFmtId="205" fontId="16" fillId="0" borderId="19" xfId="0" applyNumberFormat="1" applyFont="1" applyFill="1" applyBorder="1" applyAlignment="1">
      <alignment horizontal="right" wrapText="1"/>
    </xf>
    <xf numFmtId="205" fontId="4" fillId="0" borderId="19" xfId="0" applyNumberFormat="1" applyFont="1" applyFill="1" applyBorder="1" applyAlignment="1">
      <alignment wrapText="1"/>
    </xf>
    <xf numFmtId="205" fontId="8" fillId="0" borderId="19" xfId="0" applyNumberFormat="1" applyFont="1" applyFill="1" applyBorder="1" applyAlignment="1">
      <alignment horizontal="right" wrapText="1"/>
    </xf>
    <xf numFmtId="205" fontId="7" fillId="0" borderId="19" xfId="0" applyNumberFormat="1" applyFont="1" applyFill="1" applyBorder="1" applyAlignment="1">
      <alignment horizontal="right" wrapText="1"/>
    </xf>
    <xf numFmtId="49" fontId="8" fillId="0" borderId="10" xfId="0" applyNumberFormat="1" applyFont="1" applyFill="1" applyBorder="1" applyAlignment="1">
      <alignment horizontal="center"/>
    </xf>
    <xf numFmtId="205" fontId="8" fillId="0" borderId="19" xfId="0" applyNumberFormat="1" applyFont="1" applyFill="1" applyBorder="1" applyAlignment="1">
      <alignment horizontal="right" wrapText="1"/>
    </xf>
    <xf numFmtId="205" fontId="7" fillId="0" borderId="19" xfId="0" applyNumberFormat="1" applyFont="1" applyFill="1" applyBorder="1" applyAlignment="1">
      <alignment horizontal="right" wrapText="1"/>
    </xf>
    <xf numFmtId="205" fontId="8" fillId="0" borderId="19" xfId="54" applyNumberFormat="1" applyFont="1" applyFill="1" applyBorder="1" applyAlignment="1" applyProtection="1">
      <alignment horizontal="right"/>
      <protection hidden="1"/>
    </xf>
    <xf numFmtId="205" fontId="4" fillId="0" borderId="19" xfId="0" applyNumberFormat="1" applyFont="1" applyFill="1" applyBorder="1" applyAlignment="1">
      <alignment horizontal="right" wrapText="1"/>
    </xf>
    <xf numFmtId="205" fontId="8" fillId="0" borderId="19" xfId="0" applyNumberFormat="1" applyFont="1" applyFill="1" applyBorder="1" applyAlignment="1">
      <alignment horizontal="right"/>
    </xf>
    <xf numFmtId="205" fontId="7" fillId="0" borderId="19" xfId="0" applyNumberFormat="1" applyFont="1" applyFill="1" applyBorder="1" applyAlignment="1">
      <alignment horizontal="right"/>
    </xf>
    <xf numFmtId="205" fontId="8" fillId="0" borderId="19" xfId="0" applyNumberFormat="1" applyFont="1" applyFill="1" applyBorder="1" applyAlignment="1">
      <alignment horizontal="right"/>
    </xf>
    <xf numFmtId="205" fontId="13" fillId="0" borderId="19" xfId="0" applyNumberFormat="1" applyFont="1" applyFill="1" applyBorder="1" applyAlignment="1">
      <alignment horizontal="right" wrapText="1"/>
    </xf>
    <xf numFmtId="171" fontId="5" fillId="0" borderId="10" xfId="0" applyNumberFormat="1" applyFont="1" applyFill="1" applyBorder="1" applyAlignment="1">
      <alignment horizontal="center" wrapText="1"/>
    </xf>
    <xf numFmtId="205" fontId="5" fillId="0" borderId="19" xfId="0" applyNumberFormat="1" applyFont="1" applyFill="1" applyBorder="1" applyAlignment="1">
      <alignment horizontal="right"/>
    </xf>
    <xf numFmtId="205" fontId="7" fillId="0" borderId="20" xfId="0" applyNumberFormat="1" applyFont="1" applyFill="1" applyBorder="1" applyAlignment="1">
      <alignment horizontal="right" wrapText="1"/>
    </xf>
    <xf numFmtId="0" fontId="4" fillId="0" borderId="10" xfId="0" applyNumberFormat="1" applyFont="1" applyFill="1" applyBorder="1" applyAlignment="1">
      <alignment wrapText="1"/>
    </xf>
    <xf numFmtId="0" fontId="7" fillId="0" borderId="11" xfId="0" applyFont="1" applyFill="1" applyBorder="1" applyAlignment="1">
      <alignment horizontal="center"/>
    </xf>
    <xf numFmtId="0" fontId="36" fillId="0" borderId="0" xfId="0" applyFont="1" applyFill="1" applyBorder="1" applyAlignment="1">
      <alignment/>
    </xf>
    <xf numFmtId="49" fontId="35" fillId="0" borderId="0" xfId="0" applyNumberFormat="1" applyFont="1" applyFill="1" applyAlignment="1">
      <alignment horizontal="center" wrapText="1"/>
    </xf>
    <xf numFmtId="49" fontId="35" fillId="0" borderId="0" xfId="0" applyNumberFormat="1" applyFont="1" applyFill="1" applyAlignment="1">
      <alignment horizontal="center" vertical="top" wrapText="1"/>
    </xf>
    <xf numFmtId="0" fontId="15" fillId="0" borderId="0" xfId="0" applyFont="1" applyFill="1" applyAlignment="1">
      <alignment horizontal="center"/>
    </xf>
    <xf numFmtId="49" fontId="15" fillId="0" borderId="0" xfId="0" applyNumberFormat="1" applyFont="1" applyFill="1" applyAlignment="1">
      <alignment horizontal="center" wrapText="1"/>
    </xf>
    <xf numFmtId="49" fontId="15"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466</xdr:row>
      <xdr:rowOff>0</xdr:rowOff>
    </xdr:from>
    <xdr:to>
      <xdr:col>0</xdr:col>
      <xdr:colOff>0</xdr:colOff>
      <xdr:row>466</xdr:row>
      <xdr:rowOff>0</xdr:rowOff>
    </xdr:to>
    <xdr:sp>
      <xdr:nvSpPr>
        <xdr:cNvPr id="1" name="Line 10"/>
        <xdr:cNvSpPr>
          <a:spLocks/>
        </xdr:cNvSpPr>
      </xdr:nvSpPr>
      <xdr:spPr>
        <a:xfrm>
          <a:off x="0" y="156248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594"/>
  <sheetViews>
    <sheetView tabSelected="1" view="pageBreakPreview" zoomScaleNormal="105" zoomScaleSheetLayoutView="100" zoomScalePageLayoutView="0" workbookViewId="0" topLeftCell="A1">
      <selection activeCell="H5" sqref="H5"/>
    </sheetView>
  </sheetViews>
  <sheetFormatPr defaultColWidth="9.00390625" defaultRowHeight="12.75" outlineLevelRow="1"/>
  <cols>
    <col min="1" max="1" width="5.125" style="5" customWidth="1"/>
    <col min="2" max="2" width="41.25390625" style="85" customWidth="1"/>
    <col min="3" max="3" width="5.375" style="2" customWidth="1"/>
    <col min="4" max="4" width="4.125" style="3" customWidth="1"/>
    <col min="5" max="5" width="4.375" style="3" customWidth="1"/>
    <col min="6" max="6" width="10.125" style="3" bestFit="1" customWidth="1"/>
    <col min="7" max="7" width="4.875" style="3" customWidth="1"/>
    <col min="8" max="8" width="12.875" style="67" customWidth="1"/>
    <col min="9" max="9" width="2.00390625" style="4" customWidth="1"/>
    <col min="10" max="16384" width="9.125" style="4" customWidth="1"/>
  </cols>
  <sheetData>
    <row r="1" spans="3:8" ht="20.25" customHeight="1" outlineLevel="1">
      <c r="C1" s="163" t="s">
        <v>225</v>
      </c>
      <c r="D1" s="163"/>
      <c r="E1" s="163"/>
      <c r="F1" s="163"/>
      <c r="G1" s="163"/>
      <c r="H1" s="163"/>
    </row>
    <row r="2" spans="3:8" ht="18.75" customHeight="1" outlineLevel="1">
      <c r="C2" s="164" t="s">
        <v>190</v>
      </c>
      <c r="D2" s="164"/>
      <c r="E2" s="164"/>
      <c r="F2" s="164"/>
      <c r="G2" s="164"/>
      <c r="H2" s="164"/>
    </row>
    <row r="3" spans="3:8" ht="18.75" customHeight="1" outlineLevel="1">
      <c r="C3" s="164" t="s">
        <v>191</v>
      </c>
      <c r="D3" s="164"/>
      <c r="E3" s="164"/>
      <c r="F3" s="164"/>
      <c r="G3" s="164"/>
      <c r="H3" s="164"/>
    </row>
    <row r="4" spans="3:8" ht="18.75" outlineLevel="1">
      <c r="C4" s="165" t="s">
        <v>43</v>
      </c>
      <c r="D4" s="165"/>
      <c r="E4" s="165"/>
      <c r="F4" s="165"/>
      <c r="G4" s="165"/>
      <c r="H4" s="165"/>
    </row>
    <row r="5" spans="3:8" ht="18.75" outlineLevel="1">
      <c r="C5" s="132"/>
      <c r="D5" s="131"/>
      <c r="E5" s="131"/>
      <c r="F5" s="131"/>
      <c r="G5" s="131"/>
      <c r="H5" s="133"/>
    </row>
    <row r="6" spans="3:8" ht="18.75" outlineLevel="1">
      <c r="C6" s="132"/>
      <c r="D6" s="131"/>
      <c r="E6" s="131"/>
      <c r="F6" s="131"/>
      <c r="G6" s="131"/>
      <c r="H6" s="133"/>
    </row>
    <row r="7" spans="3:8" ht="20.25" customHeight="1" outlineLevel="1">
      <c r="C7" s="163" t="s">
        <v>319</v>
      </c>
      <c r="D7" s="163"/>
      <c r="E7" s="163"/>
      <c r="F7" s="163"/>
      <c r="G7" s="163"/>
      <c r="H7" s="163"/>
    </row>
    <row r="8" spans="3:8" ht="18.75" customHeight="1" outlineLevel="1">
      <c r="C8" s="164" t="s">
        <v>190</v>
      </c>
      <c r="D8" s="164"/>
      <c r="E8" s="164"/>
      <c r="F8" s="164"/>
      <c r="G8" s="164"/>
      <c r="H8" s="164"/>
    </row>
    <row r="9" spans="3:8" ht="18.75" customHeight="1" outlineLevel="1">
      <c r="C9" s="164" t="s">
        <v>191</v>
      </c>
      <c r="D9" s="164"/>
      <c r="E9" s="164"/>
      <c r="F9" s="164"/>
      <c r="G9" s="164"/>
      <c r="H9" s="164"/>
    </row>
    <row r="10" spans="3:8" ht="18.75" outlineLevel="1">
      <c r="C10" s="165" t="s">
        <v>290</v>
      </c>
      <c r="D10" s="165"/>
      <c r="E10" s="165"/>
      <c r="F10" s="165"/>
      <c r="G10" s="165"/>
      <c r="H10" s="165"/>
    </row>
    <row r="11" spans="2:8" ht="18.75" outlineLevel="1">
      <c r="B11" s="84"/>
      <c r="E11" s="82"/>
      <c r="F11" s="82"/>
      <c r="G11" s="82"/>
      <c r="H11" s="4"/>
    </row>
    <row r="12" spans="2:8" ht="18.75" customHeight="1" outlineLevel="1">
      <c r="B12" s="84"/>
      <c r="E12" s="82"/>
      <c r="F12" s="82"/>
      <c r="G12" s="82"/>
      <c r="H12" s="4"/>
    </row>
    <row r="13" spans="1:8" ht="12.75">
      <c r="A13" s="161" t="s">
        <v>184</v>
      </c>
      <c r="B13" s="161"/>
      <c r="C13" s="161"/>
      <c r="D13" s="161"/>
      <c r="E13" s="161"/>
      <c r="F13" s="161"/>
      <c r="G13" s="161"/>
      <c r="H13" s="161"/>
    </row>
    <row r="14" spans="1:8" ht="24.75" customHeight="1">
      <c r="A14" s="161"/>
      <c r="B14" s="161"/>
      <c r="C14" s="161"/>
      <c r="D14" s="161"/>
      <c r="E14" s="161"/>
      <c r="F14" s="161"/>
      <c r="G14" s="161"/>
      <c r="H14" s="161"/>
    </row>
    <row r="15" spans="1:8" ht="36.75" customHeight="1">
      <c r="A15" s="162" t="s">
        <v>424</v>
      </c>
      <c r="B15" s="162"/>
      <c r="C15" s="162"/>
      <c r="D15" s="162"/>
      <c r="E15" s="162"/>
      <c r="F15" s="162"/>
      <c r="G15" s="162"/>
      <c r="H15" s="162"/>
    </row>
    <row r="16" spans="1:8" ht="18.75">
      <c r="A16" s="128"/>
      <c r="B16" s="128"/>
      <c r="C16" s="128"/>
      <c r="D16" s="128"/>
      <c r="E16" s="128"/>
      <c r="F16" s="128"/>
      <c r="G16" s="128"/>
      <c r="H16" s="128"/>
    </row>
    <row r="17" spans="1:8" ht="15.75" customHeight="1">
      <c r="A17" s="28"/>
      <c r="B17" s="119"/>
      <c r="C17" s="29"/>
      <c r="D17" s="29"/>
      <c r="E17" s="29"/>
      <c r="F17" s="29"/>
      <c r="G17" s="29"/>
      <c r="H17" s="136" t="s">
        <v>282</v>
      </c>
    </row>
    <row r="18" spans="1:8" ht="34.5" customHeight="1">
      <c r="A18" s="127" t="s">
        <v>609</v>
      </c>
      <c r="B18" s="129" t="s">
        <v>434</v>
      </c>
      <c r="C18" s="129" t="s">
        <v>159</v>
      </c>
      <c r="D18" s="127" t="s">
        <v>431</v>
      </c>
      <c r="E18" s="127" t="s">
        <v>210</v>
      </c>
      <c r="F18" s="127" t="s">
        <v>432</v>
      </c>
      <c r="G18" s="127" t="s">
        <v>433</v>
      </c>
      <c r="H18" s="126" t="s">
        <v>453</v>
      </c>
    </row>
    <row r="19" spans="1:8" s="1" customFormat="1" ht="12.75">
      <c r="A19" s="101" t="s">
        <v>99</v>
      </c>
      <c r="B19" s="62" t="s">
        <v>436</v>
      </c>
      <c r="C19" s="63">
        <v>901</v>
      </c>
      <c r="D19" s="64"/>
      <c r="E19" s="64"/>
      <c r="F19" s="64"/>
      <c r="G19" s="64"/>
      <c r="H19" s="138">
        <f>H20+H34</f>
        <v>144897</v>
      </c>
    </row>
    <row r="20" spans="1:8" ht="12.75">
      <c r="A20" s="102"/>
      <c r="B20" s="6" t="s">
        <v>153</v>
      </c>
      <c r="C20" s="7">
        <v>901</v>
      </c>
      <c r="D20" s="8" t="s">
        <v>195</v>
      </c>
      <c r="E20" s="8"/>
      <c r="F20" s="8"/>
      <c r="G20" s="8"/>
      <c r="H20" s="139">
        <f>H21+H29</f>
        <v>133005</v>
      </c>
    </row>
    <row r="21" spans="1:8" ht="51">
      <c r="A21" s="102"/>
      <c r="B21" s="6" t="s">
        <v>850</v>
      </c>
      <c r="C21" s="7">
        <v>901</v>
      </c>
      <c r="D21" s="8" t="s">
        <v>195</v>
      </c>
      <c r="E21" s="8" t="s">
        <v>129</v>
      </c>
      <c r="F21" s="8"/>
      <c r="G21" s="8"/>
      <c r="H21" s="140">
        <f>H22</f>
        <v>132105</v>
      </c>
    </row>
    <row r="22" spans="1:8" ht="25.5">
      <c r="A22" s="102"/>
      <c r="B22" s="17" t="s">
        <v>263</v>
      </c>
      <c r="C22" s="7">
        <v>901</v>
      </c>
      <c r="D22" s="8" t="s">
        <v>195</v>
      </c>
      <c r="E22" s="8" t="s">
        <v>129</v>
      </c>
      <c r="F22" s="8" t="s">
        <v>584</v>
      </c>
      <c r="G22" s="8"/>
      <c r="H22" s="140">
        <f>H23+H25+H27</f>
        <v>132105</v>
      </c>
    </row>
    <row r="23" spans="1:8" ht="12.75">
      <c r="A23" s="102"/>
      <c r="B23" s="6" t="s">
        <v>682</v>
      </c>
      <c r="C23" s="7">
        <v>901</v>
      </c>
      <c r="D23" s="8" t="s">
        <v>195</v>
      </c>
      <c r="E23" s="8" t="s">
        <v>129</v>
      </c>
      <c r="F23" s="8" t="s">
        <v>683</v>
      </c>
      <c r="G23" s="8"/>
      <c r="H23" s="140">
        <f>H24</f>
        <v>117246</v>
      </c>
    </row>
    <row r="24" spans="1:8" ht="25.5">
      <c r="A24" s="102"/>
      <c r="B24" s="12" t="s">
        <v>574</v>
      </c>
      <c r="C24" s="7">
        <v>901</v>
      </c>
      <c r="D24" s="8" t="s">
        <v>195</v>
      </c>
      <c r="E24" s="8" t="s">
        <v>129</v>
      </c>
      <c r="F24" s="8" t="s">
        <v>683</v>
      </c>
      <c r="G24" s="8" t="s">
        <v>575</v>
      </c>
      <c r="H24" s="140">
        <v>117246</v>
      </c>
    </row>
    <row r="25" spans="1:8" ht="25.5">
      <c r="A25" s="102"/>
      <c r="B25" s="12" t="s">
        <v>567</v>
      </c>
      <c r="C25" s="7">
        <v>901</v>
      </c>
      <c r="D25" s="8" t="s">
        <v>195</v>
      </c>
      <c r="E25" s="8" t="s">
        <v>129</v>
      </c>
      <c r="F25" s="8" t="s">
        <v>566</v>
      </c>
      <c r="G25" s="8"/>
      <c r="H25" s="140">
        <f>H26</f>
        <v>1444</v>
      </c>
    </row>
    <row r="26" spans="1:8" ht="25.5">
      <c r="A26" s="102"/>
      <c r="B26" s="12" t="s">
        <v>574</v>
      </c>
      <c r="C26" s="7">
        <v>901</v>
      </c>
      <c r="D26" s="8" t="s">
        <v>195</v>
      </c>
      <c r="E26" s="8" t="s">
        <v>129</v>
      </c>
      <c r="F26" s="8" t="s">
        <v>566</v>
      </c>
      <c r="G26" s="8" t="s">
        <v>575</v>
      </c>
      <c r="H26" s="140">
        <v>1444</v>
      </c>
    </row>
    <row r="27" spans="1:8" ht="25.5">
      <c r="A27" s="102"/>
      <c r="B27" s="12" t="s">
        <v>564</v>
      </c>
      <c r="C27" s="7">
        <v>901</v>
      </c>
      <c r="D27" s="8" t="s">
        <v>195</v>
      </c>
      <c r="E27" s="8" t="s">
        <v>129</v>
      </c>
      <c r="F27" s="8" t="s">
        <v>565</v>
      </c>
      <c r="G27" s="8"/>
      <c r="H27" s="140">
        <f>H28</f>
        <v>13415</v>
      </c>
    </row>
    <row r="28" spans="1:8" ht="25.5">
      <c r="A28" s="102"/>
      <c r="B28" s="12" t="s">
        <v>574</v>
      </c>
      <c r="C28" s="7">
        <v>901</v>
      </c>
      <c r="D28" s="8" t="s">
        <v>195</v>
      </c>
      <c r="E28" s="8" t="s">
        <v>129</v>
      </c>
      <c r="F28" s="8" t="s">
        <v>565</v>
      </c>
      <c r="G28" s="8" t="s">
        <v>575</v>
      </c>
      <c r="H28" s="140">
        <v>13415</v>
      </c>
    </row>
    <row r="29" spans="1:8" ht="12.75">
      <c r="A29" s="103"/>
      <c r="B29" s="69" t="s">
        <v>196</v>
      </c>
      <c r="C29" s="70">
        <v>901</v>
      </c>
      <c r="D29" s="71" t="s">
        <v>195</v>
      </c>
      <c r="E29" s="71" t="s">
        <v>142</v>
      </c>
      <c r="F29" s="71"/>
      <c r="G29" s="71"/>
      <c r="H29" s="140">
        <f>H30</f>
        <v>900</v>
      </c>
    </row>
    <row r="30" spans="1:8" ht="38.25">
      <c r="A30" s="103"/>
      <c r="B30" s="69" t="s">
        <v>819</v>
      </c>
      <c r="C30" s="70">
        <v>901</v>
      </c>
      <c r="D30" s="71" t="s">
        <v>195</v>
      </c>
      <c r="E30" s="71" t="s">
        <v>142</v>
      </c>
      <c r="F30" s="71" t="s">
        <v>723</v>
      </c>
      <c r="G30" s="71"/>
      <c r="H30" s="140">
        <f>H31</f>
        <v>900</v>
      </c>
    </row>
    <row r="31" spans="1:8" ht="25.5">
      <c r="A31" s="103"/>
      <c r="B31" s="69" t="s">
        <v>492</v>
      </c>
      <c r="C31" s="70">
        <v>901</v>
      </c>
      <c r="D31" s="71" t="s">
        <v>195</v>
      </c>
      <c r="E31" s="71" t="s">
        <v>142</v>
      </c>
      <c r="F31" s="71" t="s">
        <v>724</v>
      </c>
      <c r="G31" s="71"/>
      <c r="H31" s="140">
        <f>H32</f>
        <v>900</v>
      </c>
    </row>
    <row r="32" spans="1:8" ht="25.5">
      <c r="A32" s="103"/>
      <c r="B32" s="69" t="s">
        <v>187</v>
      </c>
      <c r="C32" s="70">
        <v>901</v>
      </c>
      <c r="D32" s="71" t="s">
        <v>195</v>
      </c>
      <c r="E32" s="71" t="s">
        <v>142</v>
      </c>
      <c r="F32" s="71" t="s">
        <v>160</v>
      </c>
      <c r="G32" s="71"/>
      <c r="H32" s="140">
        <f>H33</f>
        <v>900</v>
      </c>
    </row>
    <row r="33" spans="1:8" ht="12.75">
      <c r="A33" s="103"/>
      <c r="B33" s="69" t="s">
        <v>52</v>
      </c>
      <c r="C33" s="70">
        <v>901</v>
      </c>
      <c r="D33" s="71" t="s">
        <v>195</v>
      </c>
      <c r="E33" s="71" t="s">
        <v>142</v>
      </c>
      <c r="F33" s="71" t="s">
        <v>160</v>
      </c>
      <c r="G33" s="71" t="s">
        <v>686</v>
      </c>
      <c r="H33" s="140">
        <v>900</v>
      </c>
    </row>
    <row r="34" spans="1:8" ht="12.75">
      <c r="A34" s="102"/>
      <c r="B34" s="12" t="s">
        <v>266</v>
      </c>
      <c r="C34" s="7">
        <v>901</v>
      </c>
      <c r="D34" s="8" t="s">
        <v>429</v>
      </c>
      <c r="E34" s="8"/>
      <c r="F34" s="8"/>
      <c r="G34" s="8"/>
      <c r="H34" s="140">
        <f>H35+H39</f>
        <v>11892</v>
      </c>
    </row>
    <row r="35" spans="1:8" ht="12.75">
      <c r="A35" s="102"/>
      <c r="B35" s="12" t="s">
        <v>772</v>
      </c>
      <c r="C35" s="7">
        <v>901</v>
      </c>
      <c r="D35" s="8" t="s">
        <v>429</v>
      </c>
      <c r="E35" s="8" t="s">
        <v>195</v>
      </c>
      <c r="F35" s="8"/>
      <c r="G35" s="8"/>
      <c r="H35" s="140">
        <f>H36</f>
        <v>4689</v>
      </c>
    </row>
    <row r="36" spans="1:8" ht="12.75">
      <c r="A36" s="102"/>
      <c r="B36" s="12" t="s">
        <v>266</v>
      </c>
      <c r="C36" s="7">
        <v>901</v>
      </c>
      <c r="D36" s="8" t="s">
        <v>429</v>
      </c>
      <c r="E36" s="8" t="s">
        <v>195</v>
      </c>
      <c r="F36" s="8" t="s">
        <v>267</v>
      </c>
      <c r="G36" s="8"/>
      <c r="H36" s="140">
        <f>H37</f>
        <v>4689</v>
      </c>
    </row>
    <row r="37" spans="1:8" ht="25.5">
      <c r="A37" s="102"/>
      <c r="B37" s="12" t="s">
        <v>441</v>
      </c>
      <c r="C37" s="7">
        <v>901</v>
      </c>
      <c r="D37" s="8" t="s">
        <v>429</v>
      </c>
      <c r="E37" s="8" t="s">
        <v>195</v>
      </c>
      <c r="F37" s="8" t="s">
        <v>268</v>
      </c>
      <c r="G37" s="8"/>
      <c r="H37" s="140">
        <f>H38</f>
        <v>4689</v>
      </c>
    </row>
    <row r="38" spans="1:8" ht="25.5">
      <c r="A38" s="102"/>
      <c r="B38" s="12" t="s">
        <v>574</v>
      </c>
      <c r="C38" s="7">
        <v>901</v>
      </c>
      <c r="D38" s="8" t="s">
        <v>429</v>
      </c>
      <c r="E38" s="8" t="s">
        <v>195</v>
      </c>
      <c r="F38" s="8" t="s">
        <v>268</v>
      </c>
      <c r="G38" s="8" t="s">
        <v>575</v>
      </c>
      <c r="H38" s="140">
        <v>4689</v>
      </c>
    </row>
    <row r="39" spans="1:8" ht="12.75">
      <c r="A39" s="102"/>
      <c r="B39" s="12" t="s">
        <v>773</v>
      </c>
      <c r="C39" s="7">
        <v>901</v>
      </c>
      <c r="D39" s="8" t="s">
        <v>429</v>
      </c>
      <c r="E39" s="8" t="s">
        <v>133</v>
      </c>
      <c r="F39" s="8"/>
      <c r="G39" s="8"/>
      <c r="H39" s="140">
        <f>H40</f>
        <v>7203</v>
      </c>
    </row>
    <row r="40" spans="1:8" ht="12.75">
      <c r="A40" s="102"/>
      <c r="B40" s="12" t="s">
        <v>266</v>
      </c>
      <c r="C40" s="7">
        <v>901</v>
      </c>
      <c r="D40" s="8" t="s">
        <v>429</v>
      </c>
      <c r="E40" s="8" t="s">
        <v>133</v>
      </c>
      <c r="F40" s="8" t="s">
        <v>267</v>
      </c>
      <c r="G40" s="8"/>
      <c r="H40" s="140">
        <f>H41</f>
        <v>7203</v>
      </c>
    </row>
    <row r="41" spans="1:8" ht="25.5">
      <c r="A41" s="102"/>
      <c r="B41" s="12" t="s">
        <v>442</v>
      </c>
      <c r="C41" s="7">
        <v>901</v>
      </c>
      <c r="D41" s="8" t="s">
        <v>429</v>
      </c>
      <c r="E41" s="8" t="s">
        <v>133</v>
      </c>
      <c r="F41" s="8" t="s">
        <v>334</v>
      </c>
      <c r="G41" s="8"/>
      <c r="H41" s="140">
        <f>H42</f>
        <v>7203</v>
      </c>
    </row>
    <row r="42" spans="1:8" ht="25.5">
      <c r="A42" s="102"/>
      <c r="B42" s="12" t="s">
        <v>574</v>
      </c>
      <c r="C42" s="7">
        <v>901</v>
      </c>
      <c r="D42" s="8" t="s">
        <v>429</v>
      </c>
      <c r="E42" s="8" t="s">
        <v>133</v>
      </c>
      <c r="F42" s="8" t="s">
        <v>334</v>
      </c>
      <c r="G42" s="8" t="s">
        <v>575</v>
      </c>
      <c r="H42" s="140">
        <v>7203</v>
      </c>
    </row>
    <row r="43" spans="1:8" ht="38.25">
      <c r="A43" s="105" t="s">
        <v>100</v>
      </c>
      <c r="B43" s="9" t="s">
        <v>435</v>
      </c>
      <c r="C43" s="10">
        <v>922</v>
      </c>
      <c r="D43" s="11"/>
      <c r="E43" s="11"/>
      <c r="F43" s="11"/>
      <c r="G43" s="11"/>
      <c r="H43" s="141">
        <f>H44</f>
        <v>8152</v>
      </c>
    </row>
    <row r="44" spans="1:8" ht="12.75">
      <c r="A44" s="102"/>
      <c r="B44" s="30" t="s">
        <v>153</v>
      </c>
      <c r="C44" s="8">
        <v>922</v>
      </c>
      <c r="D44" s="8" t="s">
        <v>195</v>
      </c>
      <c r="E44" s="8"/>
      <c r="F44" s="8"/>
      <c r="G44" s="8"/>
      <c r="H44" s="140">
        <f>H45</f>
        <v>8152</v>
      </c>
    </row>
    <row r="45" spans="1:8" ht="12.75">
      <c r="A45" s="102"/>
      <c r="B45" s="100" t="s">
        <v>777</v>
      </c>
      <c r="C45" s="8">
        <v>922</v>
      </c>
      <c r="D45" s="8" t="s">
        <v>195</v>
      </c>
      <c r="E45" s="8" t="s">
        <v>139</v>
      </c>
      <c r="F45" s="8"/>
      <c r="G45" s="8"/>
      <c r="H45" s="140">
        <f>H46+H51</f>
        <v>8152</v>
      </c>
    </row>
    <row r="46" spans="1:8" ht="25.5">
      <c r="A46" s="102"/>
      <c r="B46" s="17" t="s">
        <v>423</v>
      </c>
      <c r="C46" s="8">
        <v>922</v>
      </c>
      <c r="D46" s="8" t="s">
        <v>195</v>
      </c>
      <c r="E46" s="8" t="s">
        <v>139</v>
      </c>
      <c r="F46" s="8" t="s">
        <v>584</v>
      </c>
      <c r="G46" s="8"/>
      <c r="H46" s="140">
        <f>H47+H49</f>
        <v>7892</v>
      </c>
    </row>
    <row r="47" spans="1:8" ht="12.75">
      <c r="A47" s="102"/>
      <c r="B47" s="6" t="s">
        <v>682</v>
      </c>
      <c r="C47" s="8">
        <v>922</v>
      </c>
      <c r="D47" s="8" t="s">
        <v>195</v>
      </c>
      <c r="E47" s="8" t="s">
        <v>139</v>
      </c>
      <c r="F47" s="8" t="s">
        <v>683</v>
      </c>
      <c r="G47" s="8"/>
      <c r="H47" s="140">
        <f>H48</f>
        <v>5929</v>
      </c>
    </row>
    <row r="48" spans="1:8" ht="25.5">
      <c r="A48" s="102"/>
      <c r="B48" s="12" t="s">
        <v>574</v>
      </c>
      <c r="C48" s="8">
        <v>922</v>
      </c>
      <c r="D48" s="8" t="s">
        <v>195</v>
      </c>
      <c r="E48" s="8" t="s">
        <v>139</v>
      </c>
      <c r="F48" s="8" t="s">
        <v>683</v>
      </c>
      <c r="G48" s="8" t="s">
        <v>575</v>
      </c>
      <c r="H48" s="140">
        <v>5929</v>
      </c>
    </row>
    <row r="49" spans="1:8" ht="25.5">
      <c r="A49" s="102"/>
      <c r="B49" s="12" t="s">
        <v>568</v>
      </c>
      <c r="C49" s="8">
        <v>922</v>
      </c>
      <c r="D49" s="8" t="s">
        <v>195</v>
      </c>
      <c r="E49" s="8" t="s">
        <v>139</v>
      </c>
      <c r="F49" s="8" t="s">
        <v>569</v>
      </c>
      <c r="G49" s="8"/>
      <c r="H49" s="140">
        <f>H50</f>
        <v>1963</v>
      </c>
    </row>
    <row r="50" spans="1:8" ht="25.5">
      <c r="A50" s="102"/>
      <c r="B50" s="12" t="s">
        <v>574</v>
      </c>
      <c r="C50" s="8">
        <v>922</v>
      </c>
      <c r="D50" s="8" t="s">
        <v>195</v>
      </c>
      <c r="E50" s="8" t="s">
        <v>139</v>
      </c>
      <c r="F50" s="8" t="s">
        <v>569</v>
      </c>
      <c r="G50" s="8" t="s">
        <v>575</v>
      </c>
      <c r="H50" s="140">
        <v>1963</v>
      </c>
    </row>
    <row r="51" spans="1:8" ht="12.75">
      <c r="A51" s="103"/>
      <c r="B51" s="69" t="s">
        <v>718</v>
      </c>
      <c r="C51" s="71" t="s">
        <v>406</v>
      </c>
      <c r="D51" s="71" t="s">
        <v>195</v>
      </c>
      <c r="E51" s="71" t="s">
        <v>139</v>
      </c>
      <c r="F51" s="71" t="s">
        <v>407</v>
      </c>
      <c r="G51" s="71"/>
      <c r="H51" s="140">
        <f>H52</f>
        <v>260</v>
      </c>
    </row>
    <row r="52" spans="1:8" ht="51">
      <c r="A52" s="103"/>
      <c r="B52" s="69" t="s">
        <v>719</v>
      </c>
      <c r="C52" s="71" t="s">
        <v>406</v>
      </c>
      <c r="D52" s="71" t="s">
        <v>195</v>
      </c>
      <c r="E52" s="71" t="s">
        <v>139</v>
      </c>
      <c r="F52" s="71" t="s">
        <v>408</v>
      </c>
      <c r="G52" s="71"/>
      <c r="H52" s="140">
        <f>H53</f>
        <v>260</v>
      </c>
    </row>
    <row r="53" spans="1:8" ht="25.5">
      <c r="A53" s="103"/>
      <c r="B53" s="69" t="s">
        <v>405</v>
      </c>
      <c r="C53" s="71" t="s">
        <v>406</v>
      </c>
      <c r="D53" s="71" t="s">
        <v>195</v>
      </c>
      <c r="E53" s="71" t="s">
        <v>139</v>
      </c>
      <c r="F53" s="71" t="s">
        <v>409</v>
      </c>
      <c r="G53" s="71"/>
      <c r="H53" s="140">
        <f>H54</f>
        <v>260</v>
      </c>
    </row>
    <row r="54" spans="1:8" ht="25.5">
      <c r="A54" s="103"/>
      <c r="B54" s="69" t="s">
        <v>574</v>
      </c>
      <c r="C54" s="71" t="s">
        <v>406</v>
      </c>
      <c r="D54" s="71" t="s">
        <v>195</v>
      </c>
      <c r="E54" s="71" t="s">
        <v>139</v>
      </c>
      <c r="F54" s="71" t="s">
        <v>409</v>
      </c>
      <c r="G54" s="71" t="s">
        <v>575</v>
      </c>
      <c r="H54" s="140">
        <v>260</v>
      </c>
    </row>
    <row r="55" spans="1:8" ht="38.25">
      <c r="A55" s="105" t="s">
        <v>594</v>
      </c>
      <c r="B55" s="9" t="s">
        <v>318</v>
      </c>
      <c r="C55" s="10">
        <v>902</v>
      </c>
      <c r="D55" s="11"/>
      <c r="E55" s="11"/>
      <c r="F55" s="11"/>
      <c r="G55" s="11"/>
      <c r="H55" s="141">
        <f>H56+H102+H136+H149+H112+H161+H131+H107+H126</f>
        <v>1019521.6</v>
      </c>
    </row>
    <row r="56" spans="1:8" ht="12.75">
      <c r="A56" s="102"/>
      <c r="B56" s="6" t="s">
        <v>153</v>
      </c>
      <c r="C56" s="7">
        <v>902</v>
      </c>
      <c r="D56" s="8" t="s">
        <v>195</v>
      </c>
      <c r="E56" s="8"/>
      <c r="F56" s="8"/>
      <c r="G56" s="8"/>
      <c r="H56" s="140">
        <f>H57+H61+H71+H75</f>
        <v>774489.8</v>
      </c>
    </row>
    <row r="57" spans="1:8" ht="38.25">
      <c r="A57" s="102"/>
      <c r="B57" s="6" t="s">
        <v>848</v>
      </c>
      <c r="C57" s="7">
        <v>902</v>
      </c>
      <c r="D57" s="8" t="s">
        <v>195</v>
      </c>
      <c r="E57" s="8" t="s">
        <v>133</v>
      </c>
      <c r="F57" s="8"/>
      <c r="G57" s="8"/>
      <c r="H57" s="140">
        <f>H58</f>
        <v>1444</v>
      </c>
    </row>
    <row r="58" spans="1:8" ht="25.5">
      <c r="A58" s="102"/>
      <c r="B58" s="17" t="s">
        <v>263</v>
      </c>
      <c r="C58" s="7">
        <v>902</v>
      </c>
      <c r="D58" s="8" t="s">
        <v>195</v>
      </c>
      <c r="E58" s="8" t="s">
        <v>133</v>
      </c>
      <c r="F58" s="8" t="s">
        <v>584</v>
      </c>
      <c r="G58" s="8"/>
      <c r="H58" s="140">
        <f>H59</f>
        <v>1444</v>
      </c>
    </row>
    <row r="59" spans="1:8" ht="12.75">
      <c r="A59" s="102"/>
      <c r="B59" s="12" t="s">
        <v>562</v>
      </c>
      <c r="C59" s="7">
        <v>902</v>
      </c>
      <c r="D59" s="8" t="s">
        <v>195</v>
      </c>
      <c r="E59" s="8" t="s">
        <v>133</v>
      </c>
      <c r="F59" s="24" t="s">
        <v>563</v>
      </c>
      <c r="G59" s="8"/>
      <c r="H59" s="140">
        <f>H60</f>
        <v>1444</v>
      </c>
    </row>
    <row r="60" spans="1:8" ht="25.5">
      <c r="A60" s="102"/>
      <c r="B60" s="12" t="s">
        <v>574</v>
      </c>
      <c r="C60" s="7">
        <v>902</v>
      </c>
      <c r="D60" s="8" t="s">
        <v>195</v>
      </c>
      <c r="E60" s="8" t="s">
        <v>133</v>
      </c>
      <c r="F60" s="24" t="s">
        <v>563</v>
      </c>
      <c r="G60" s="8" t="s">
        <v>575</v>
      </c>
      <c r="H60" s="140">
        <v>1444</v>
      </c>
    </row>
    <row r="61" spans="1:8" ht="51">
      <c r="A61" s="102"/>
      <c r="B61" s="6" t="s">
        <v>44</v>
      </c>
      <c r="C61" s="7">
        <v>902</v>
      </c>
      <c r="D61" s="8" t="s">
        <v>195</v>
      </c>
      <c r="E61" s="8" t="s">
        <v>145</v>
      </c>
      <c r="F61" s="8"/>
      <c r="G61" s="8"/>
      <c r="H61" s="140">
        <f>H62</f>
        <v>347716.8</v>
      </c>
    </row>
    <row r="62" spans="1:8" ht="25.5">
      <c r="A62" s="25"/>
      <c r="B62" s="17" t="s">
        <v>263</v>
      </c>
      <c r="C62" s="7">
        <v>902</v>
      </c>
      <c r="D62" s="8" t="s">
        <v>195</v>
      </c>
      <c r="E62" s="8" t="s">
        <v>145</v>
      </c>
      <c r="F62" s="8" t="s">
        <v>584</v>
      </c>
      <c r="G62" s="8"/>
      <c r="H62" s="140">
        <f>H63+H65+H67+H69</f>
        <v>347716.8</v>
      </c>
    </row>
    <row r="63" spans="1:8" ht="12.75">
      <c r="A63" s="25"/>
      <c r="B63" s="17" t="s">
        <v>682</v>
      </c>
      <c r="C63" s="7">
        <v>902</v>
      </c>
      <c r="D63" s="8" t="s">
        <v>195</v>
      </c>
      <c r="E63" s="8" t="s">
        <v>145</v>
      </c>
      <c r="F63" s="8" t="s">
        <v>683</v>
      </c>
      <c r="G63" s="8"/>
      <c r="H63" s="140">
        <f>H64</f>
        <v>340403</v>
      </c>
    </row>
    <row r="64" spans="1:8" ht="25.5">
      <c r="A64" s="25"/>
      <c r="B64" s="12" t="s">
        <v>574</v>
      </c>
      <c r="C64" s="7">
        <v>902</v>
      </c>
      <c r="D64" s="8" t="s">
        <v>195</v>
      </c>
      <c r="E64" s="8" t="s">
        <v>145</v>
      </c>
      <c r="F64" s="8" t="s">
        <v>683</v>
      </c>
      <c r="G64" s="8" t="s">
        <v>575</v>
      </c>
      <c r="H64" s="140">
        <v>340403</v>
      </c>
    </row>
    <row r="65" spans="1:8" ht="38.25">
      <c r="A65" s="25"/>
      <c r="B65" s="12" t="s">
        <v>255</v>
      </c>
      <c r="C65" s="7">
        <v>902</v>
      </c>
      <c r="D65" s="8" t="s">
        <v>195</v>
      </c>
      <c r="E65" s="8" t="s">
        <v>145</v>
      </c>
      <c r="F65" s="8" t="s">
        <v>252</v>
      </c>
      <c r="G65" s="8"/>
      <c r="H65" s="140">
        <f>H66</f>
        <v>453</v>
      </c>
    </row>
    <row r="66" spans="1:8" ht="76.5">
      <c r="A66" s="25"/>
      <c r="B66" s="12" t="s">
        <v>257</v>
      </c>
      <c r="C66" s="7">
        <v>902</v>
      </c>
      <c r="D66" s="8" t="s">
        <v>195</v>
      </c>
      <c r="E66" s="8" t="s">
        <v>145</v>
      </c>
      <c r="F66" s="8" t="s">
        <v>252</v>
      </c>
      <c r="G66" s="8" t="s">
        <v>575</v>
      </c>
      <c r="H66" s="140">
        <v>453</v>
      </c>
    </row>
    <row r="67" spans="1:8" ht="25.5">
      <c r="A67" s="25"/>
      <c r="B67" s="17" t="s">
        <v>728</v>
      </c>
      <c r="C67" s="7">
        <v>902</v>
      </c>
      <c r="D67" s="24" t="s">
        <v>195</v>
      </c>
      <c r="E67" s="24" t="s">
        <v>145</v>
      </c>
      <c r="F67" s="24" t="s">
        <v>684</v>
      </c>
      <c r="G67" s="24"/>
      <c r="H67" s="140">
        <f>H68</f>
        <v>2135.6</v>
      </c>
    </row>
    <row r="68" spans="1:8" ht="76.5">
      <c r="A68" s="25"/>
      <c r="B68" s="15" t="s">
        <v>597</v>
      </c>
      <c r="C68" s="7">
        <v>902</v>
      </c>
      <c r="D68" s="24" t="s">
        <v>195</v>
      </c>
      <c r="E68" s="24" t="s">
        <v>145</v>
      </c>
      <c r="F68" s="24" t="s">
        <v>684</v>
      </c>
      <c r="G68" s="24" t="s">
        <v>575</v>
      </c>
      <c r="H68" s="140">
        <v>2135.6</v>
      </c>
    </row>
    <row r="69" spans="1:8" ht="25.5">
      <c r="A69" s="25"/>
      <c r="B69" s="17" t="s">
        <v>4</v>
      </c>
      <c r="C69" s="7">
        <v>902</v>
      </c>
      <c r="D69" s="24" t="s">
        <v>195</v>
      </c>
      <c r="E69" s="24" t="s">
        <v>145</v>
      </c>
      <c r="F69" s="24" t="s">
        <v>599</v>
      </c>
      <c r="G69" s="24"/>
      <c r="H69" s="140">
        <f>H70</f>
        <v>4725.2</v>
      </c>
    </row>
    <row r="70" spans="1:8" ht="76.5">
      <c r="A70" s="25"/>
      <c r="B70" s="13" t="s">
        <v>75</v>
      </c>
      <c r="C70" s="7">
        <v>902</v>
      </c>
      <c r="D70" s="24" t="s">
        <v>195</v>
      </c>
      <c r="E70" s="24" t="s">
        <v>145</v>
      </c>
      <c r="F70" s="24" t="s">
        <v>599</v>
      </c>
      <c r="G70" s="24" t="s">
        <v>575</v>
      </c>
      <c r="H70" s="140">
        <v>4725.2</v>
      </c>
    </row>
    <row r="71" spans="1:8" ht="12.75">
      <c r="A71" s="25"/>
      <c r="B71" s="120" t="s">
        <v>260</v>
      </c>
      <c r="C71" s="7">
        <v>902</v>
      </c>
      <c r="D71" s="71" t="s">
        <v>195</v>
      </c>
      <c r="E71" s="71" t="s">
        <v>144</v>
      </c>
      <c r="F71" s="71"/>
      <c r="G71" s="71"/>
      <c r="H71" s="140">
        <f>H72</f>
        <v>2928.2</v>
      </c>
    </row>
    <row r="72" spans="1:8" ht="25.5">
      <c r="A72" s="25"/>
      <c r="B72" s="120" t="s">
        <v>263</v>
      </c>
      <c r="C72" s="7">
        <v>902</v>
      </c>
      <c r="D72" s="71" t="s">
        <v>195</v>
      </c>
      <c r="E72" s="71" t="s">
        <v>144</v>
      </c>
      <c r="F72" s="71" t="s">
        <v>258</v>
      </c>
      <c r="G72" s="71"/>
      <c r="H72" s="140">
        <f>H73</f>
        <v>2928.2</v>
      </c>
    </row>
    <row r="73" spans="1:8" ht="38.25">
      <c r="A73" s="25"/>
      <c r="B73" s="120" t="s">
        <v>529</v>
      </c>
      <c r="C73" s="7">
        <v>902</v>
      </c>
      <c r="D73" s="71" t="s">
        <v>195</v>
      </c>
      <c r="E73" s="71" t="s">
        <v>144</v>
      </c>
      <c r="F73" s="71" t="s">
        <v>259</v>
      </c>
      <c r="G73" s="71"/>
      <c r="H73" s="140">
        <f>H74</f>
        <v>2928.2</v>
      </c>
    </row>
    <row r="74" spans="1:8" ht="89.25">
      <c r="A74" s="25"/>
      <c r="B74" s="69" t="s">
        <v>485</v>
      </c>
      <c r="C74" s="7">
        <v>902</v>
      </c>
      <c r="D74" s="71" t="s">
        <v>195</v>
      </c>
      <c r="E74" s="71" t="s">
        <v>144</v>
      </c>
      <c r="F74" s="71" t="s">
        <v>259</v>
      </c>
      <c r="G74" s="71" t="s">
        <v>575</v>
      </c>
      <c r="H74" s="140">
        <v>2928.2</v>
      </c>
    </row>
    <row r="75" spans="1:8" ht="12.75">
      <c r="A75" s="103"/>
      <c r="B75" s="6" t="s">
        <v>196</v>
      </c>
      <c r="C75" s="7">
        <v>902</v>
      </c>
      <c r="D75" s="24" t="s">
        <v>195</v>
      </c>
      <c r="E75" s="24" t="s">
        <v>142</v>
      </c>
      <c r="F75" s="24"/>
      <c r="G75" s="24"/>
      <c r="H75" s="140">
        <f>H79+H76+H89+H92</f>
        <v>422400.8</v>
      </c>
    </row>
    <row r="76" spans="1:8" ht="25.5">
      <c r="A76" s="103"/>
      <c r="B76" s="6" t="s">
        <v>263</v>
      </c>
      <c r="C76" s="7">
        <v>902</v>
      </c>
      <c r="D76" s="8" t="s">
        <v>195</v>
      </c>
      <c r="E76" s="8" t="s">
        <v>142</v>
      </c>
      <c r="F76" s="8" t="s">
        <v>584</v>
      </c>
      <c r="G76" s="8"/>
      <c r="H76" s="140">
        <f>H77</f>
        <v>153729.9</v>
      </c>
    </row>
    <row r="77" spans="1:8" ht="25.5">
      <c r="A77" s="103"/>
      <c r="B77" s="6" t="s">
        <v>339</v>
      </c>
      <c r="C77" s="7">
        <v>902</v>
      </c>
      <c r="D77" s="8" t="s">
        <v>195</v>
      </c>
      <c r="E77" s="8" t="s">
        <v>142</v>
      </c>
      <c r="F77" s="8" t="s">
        <v>585</v>
      </c>
      <c r="G77" s="8"/>
      <c r="H77" s="140">
        <f>H78</f>
        <v>153729.9</v>
      </c>
    </row>
    <row r="78" spans="1:8" ht="25.5">
      <c r="A78" s="103"/>
      <c r="B78" s="23" t="s">
        <v>802</v>
      </c>
      <c r="C78" s="7">
        <v>902</v>
      </c>
      <c r="D78" s="8" t="s">
        <v>195</v>
      </c>
      <c r="E78" s="8" t="s">
        <v>142</v>
      </c>
      <c r="F78" s="8" t="s">
        <v>585</v>
      </c>
      <c r="G78" s="8" t="s">
        <v>583</v>
      </c>
      <c r="H78" s="140">
        <v>153729.9</v>
      </c>
    </row>
    <row r="79" spans="1:8" ht="38.25">
      <c r="A79" s="103"/>
      <c r="B79" s="17" t="s">
        <v>819</v>
      </c>
      <c r="C79" s="7">
        <v>902</v>
      </c>
      <c r="D79" s="24" t="s">
        <v>195</v>
      </c>
      <c r="E79" s="24" t="s">
        <v>142</v>
      </c>
      <c r="F79" s="24" t="s">
        <v>723</v>
      </c>
      <c r="G79" s="24"/>
      <c r="H79" s="140">
        <f>H80</f>
        <v>15333.4</v>
      </c>
    </row>
    <row r="80" spans="1:8" ht="25.5">
      <c r="A80" s="103"/>
      <c r="B80" s="17" t="s">
        <v>492</v>
      </c>
      <c r="C80" s="7">
        <v>902</v>
      </c>
      <c r="D80" s="24" t="s">
        <v>195</v>
      </c>
      <c r="E80" s="24" t="s">
        <v>142</v>
      </c>
      <c r="F80" s="24" t="s">
        <v>724</v>
      </c>
      <c r="G80" s="24"/>
      <c r="H80" s="140">
        <f>H81+H83+H85+H87</f>
        <v>15333.4</v>
      </c>
    </row>
    <row r="81" spans="1:8" ht="12.75">
      <c r="A81" s="103"/>
      <c r="B81" s="17" t="s">
        <v>162</v>
      </c>
      <c r="C81" s="7">
        <v>902</v>
      </c>
      <c r="D81" s="24" t="s">
        <v>195</v>
      </c>
      <c r="E81" s="24" t="s">
        <v>142</v>
      </c>
      <c r="F81" s="24" t="s">
        <v>161</v>
      </c>
      <c r="G81" s="24"/>
      <c r="H81" s="140">
        <f>H82</f>
        <v>1061.6</v>
      </c>
    </row>
    <row r="82" spans="1:8" ht="12.75">
      <c r="A82" s="103"/>
      <c r="B82" s="17" t="s">
        <v>52</v>
      </c>
      <c r="C82" s="7">
        <v>902</v>
      </c>
      <c r="D82" s="24" t="s">
        <v>195</v>
      </c>
      <c r="E82" s="24" t="s">
        <v>142</v>
      </c>
      <c r="F82" s="24" t="s">
        <v>161</v>
      </c>
      <c r="G82" s="24" t="s">
        <v>686</v>
      </c>
      <c r="H82" s="140">
        <v>1061.6</v>
      </c>
    </row>
    <row r="83" spans="1:8" ht="51">
      <c r="A83" s="103"/>
      <c r="B83" s="17" t="s">
        <v>590</v>
      </c>
      <c r="C83" s="7">
        <v>902</v>
      </c>
      <c r="D83" s="24" t="s">
        <v>195</v>
      </c>
      <c r="E83" s="24" t="s">
        <v>142</v>
      </c>
      <c r="F83" s="24" t="s">
        <v>163</v>
      </c>
      <c r="G83" s="24"/>
      <c r="H83" s="140">
        <f>H84</f>
        <v>154</v>
      </c>
    </row>
    <row r="84" spans="1:8" ht="12.75">
      <c r="A84" s="103"/>
      <c r="B84" s="17" t="s">
        <v>52</v>
      </c>
      <c r="C84" s="7">
        <v>902</v>
      </c>
      <c r="D84" s="24" t="s">
        <v>195</v>
      </c>
      <c r="E84" s="24" t="s">
        <v>142</v>
      </c>
      <c r="F84" s="24" t="s">
        <v>163</v>
      </c>
      <c r="G84" s="24" t="s">
        <v>686</v>
      </c>
      <c r="H84" s="140">
        <v>154</v>
      </c>
    </row>
    <row r="85" spans="1:8" ht="25.5">
      <c r="A85" s="103"/>
      <c r="B85" s="17" t="s">
        <v>187</v>
      </c>
      <c r="C85" s="7">
        <v>902</v>
      </c>
      <c r="D85" s="24" t="s">
        <v>195</v>
      </c>
      <c r="E85" s="24" t="s">
        <v>142</v>
      </c>
      <c r="F85" s="24" t="s">
        <v>160</v>
      </c>
      <c r="G85" s="24"/>
      <c r="H85" s="140">
        <f>H86</f>
        <v>14062.8</v>
      </c>
    </row>
    <row r="86" spans="1:8" ht="12.75">
      <c r="A86" s="103"/>
      <c r="B86" s="17" t="s">
        <v>52</v>
      </c>
      <c r="C86" s="7">
        <v>902</v>
      </c>
      <c r="D86" s="24" t="s">
        <v>195</v>
      </c>
      <c r="E86" s="24" t="s">
        <v>142</v>
      </c>
      <c r="F86" s="24" t="s">
        <v>160</v>
      </c>
      <c r="G86" s="24" t="s">
        <v>686</v>
      </c>
      <c r="H86" s="140">
        <v>14062.8</v>
      </c>
    </row>
    <row r="87" spans="1:8" ht="25.5">
      <c r="A87" s="103"/>
      <c r="B87" s="17" t="s">
        <v>493</v>
      </c>
      <c r="C87" s="7">
        <v>902</v>
      </c>
      <c r="D87" s="24" t="s">
        <v>195</v>
      </c>
      <c r="E87" s="24" t="s">
        <v>142</v>
      </c>
      <c r="F87" s="24" t="s">
        <v>164</v>
      </c>
      <c r="G87" s="24"/>
      <c r="H87" s="140">
        <f>H88</f>
        <v>55</v>
      </c>
    </row>
    <row r="88" spans="1:8" ht="12.75">
      <c r="A88" s="103"/>
      <c r="B88" s="17" t="s">
        <v>52</v>
      </c>
      <c r="C88" s="7">
        <v>902</v>
      </c>
      <c r="D88" s="24" t="s">
        <v>195</v>
      </c>
      <c r="E88" s="24" t="s">
        <v>142</v>
      </c>
      <c r="F88" s="24" t="s">
        <v>164</v>
      </c>
      <c r="G88" s="24" t="s">
        <v>686</v>
      </c>
      <c r="H88" s="140">
        <v>55</v>
      </c>
    </row>
    <row r="89" spans="1:8" ht="25.5">
      <c r="A89" s="103"/>
      <c r="B89" s="6" t="s">
        <v>312</v>
      </c>
      <c r="C89" s="7">
        <v>902</v>
      </c>
      <c r="D89" s="8" t="s">
        <v>195</v>
      </c>
      <c r="E89" s="8" t="s">
        <v>142</v>
      </c>
      <c r="F89" s="8" t="s">
        <v>311</v>
      </c>
      <c r="G89" s="8"/>
      <c r="H89" s="140">
        <f>H90</f>
        <v>187410.5</v>
      </c>
    </row>
    <row r="90" spans="1:8" ht="25.5">
      <c r="A90" s="103"/>
      <c r="B90" s="6" t="s">
        <v>339</v>
      </c>
      <c r="C90" s="7">
        <v>902</v>
      </c>
      <c r="D90" s="8" t="s">
        <v>195</v>
      </c>
      <c r="E90" s="8" t="s">
        <v>142</v>
      </c>
      <c r="F90" s="8" t="s">
        <v>310</v>
      </c>
      <c r="G90" s="8"/>
      <c r="H90" s="140">
        <f>H91</f>
        <v>187410.5</v>
      </c>
    </row>
    <row r="91" spans="1:8" ht="25.5">
      <c r="A91" s="103"/>
      <c r="B91" s="23" t="s">
        <v>802</v>
      </c>
      <c r="C91" s="7">
        <v>902</v>
      </c>
      <c r="D91" s="8" t="s">
        <v>195</v>
      </c>
      <c r="E91" s="8" t="s">
        <v>142</v>
      </c>
      <c r="F91" s="8" t="s">
        <v>310</v>
      </c>
      <c r="G91" s="8" t="s">
        <v>583</v>
      </c>
      <c r="H91" s="140">
        <v>187410.5</v>
      </c>
    </row>
    <row r="92" spans="1:8" ht="12.75">
      <c r="A92" s="103"/>
      <c r="B92" s="92" t="s">
        <v>477</v>
      </c>
      <c r="C92" s="7">
        <v>902</v>
      </c>
      <c r="D92" s="8" t="s">
        <v>195</v>
      </c>
      <c r="E92" s="8" t="s">
        <v>142</v>
      </c>
      <c r="F92" s="27" t="s">
        <v>478</v>
      </c>
      <c r="G92" s="96"/>
      <c r="H92" s="140">
        <f>H93+H100</f>
        <v>65927</v>
      </c>
    </row>
    <row r="93" spans="1:8" ht="51">
      <c r="A93" s="103"/>
      <c r="B93" s="6" t="s">
        <v>426</v>
      </c>
      <c r="C93" s="7">
        <v>902</v>
      </c>
      <c r="D93" s="8" t="s">
        <v>195</v>
      </c>
      <c r="E93" s="8" t="s">
        <v>142</v>
      </c>
      <c r="F93" s="27" t="s">
        <v>778</v>
      </c>
      <c r="G93" s="96"/>
      <c r="H93" s="140">
        <f>H94+H96+H98</f>
        <v>18627</v>
      </c>
    </row>
    <row r="94" spans="1:8" ht="114.75">
      <c r="A94" s="103"/>
      <c r="B94" s="6" t="s">
        <v>758</v>
      </c>
      <c r="C94" s="7">
        <v>902</v>
      </c>
      <c r="D94" s="8" t="s">
        <v>195</v>
      </c>
      <c r="E94" s="8" t="s">
        <v>142</v>
      </c>
      <c r="F94" s="27" t="s">
        <v>165</v>
      </c>
      <c r="G94" s="22"/>
      <c r="H94" s="140">
        <f>H95</f>
        <v>17297</v>
      </c>
    </row>
    <row r="95" spans="1:8" ht="12.75">
      <c r="A95" s="103"/>
      <c r="B95" s="6" t="s">
        <v>52</v>
      </c>
      <c r="C95" s="7">
        <v>902</v>
      </c>
      <c r="D95" s="8" t="s">
        <v>195</v>
      </c>
      <c r="E95" s="8" t="s">
        <v>142</v>
      </c>
      <c r="F95" s="27" t="s">
        <v>165</v>
      </c>
      <c r="G95" s="22" t="s">
        <v>686</v>
      </c>
      <c r="H95" s="140">
        <v>17297</v>
      </c>
    </row>
    <row r="96" spans="1:8" ht="51">
      <c r="A96" s="103"/>
      <c r="B96" s="12" t="s">
        <v>717</v>
      </c>
      <c r="C96" s="7">
        <v>902</v>
      </c>
      <c r="D96" s="8" t="s">
        <v>195</v>
      </c>
      <c r="E96" s="8" t="s">
        <v>142</v>
      </c>
      <c r="F96" s="27" t="s">
        <v>141</v>
      </c>
      <c r="G96" s="22"/>
      <c r="H96" s="140">
        <f>H97</f>
        <v>700</v>
      </c>
    </row>
    <row r="97" spans="1:8" ht="12.75">
      <c r="A97" s="103"/>
      <c r="B97" s="6" t="s">
        <v>52</v>
      </c>
      <c r="C97" s="7">
        <v>902</v>
      </c>
      <c r="D97" s="8" t="s">
        <v>195</v>
      </c>
      <c r="E97" s="8" t="s">
        <v>142</v>
      </c>
      <c r="F97" s="27" t="s">
        <v>141</v>
      </c>
      <c r="G97" s="22" t="s">
        <v>686</v>
      </c>
      <c r="H97" s="140">
        <v>700</v>
      </c>
    </row>
    <row r="98" spans="1:8" ht="25.5">
      <c r="A98" s="103"/>
      <c r="B98" s="17" t="s">
        <v>493</v>
      </c>
      <c r="C98" s="7">
        <v>902</v>
      </c>
      <c r="D98" s="8" t="s">
        <v>195</v>
      </c>
      <c r="E98" s="8" t="s">
        <v>142</v>
      </c>
      <c r="F98" s="27" t="s">
        <v>166</v>
      </c>
      <c r="G98" s="22"/>
      <c r="H98" s="140">
        <f>H99</f>
        <v>630</v>
      </c>
    </row>
    <row r="99" spans="1:8" ht="12.75">
      <c r="A99" s="103"/>
      <c r="B99" s="6" t="s">
        <v>52</v>
      </c>
      <c r="C99" s="7">
        <v>902</v>
      </c>
      <c r="D99" s="8" t="s">
        <v>195</v>
      </c>
      <c r="E99" s="8" t="s">
        <v>142</v>
      </c>
      <c r="F99" s="27" t="s">
        <v>166</v>
      </c>
      <c r="G99" s="22" t="s">
        <v>686</v>
      </c>
      <c r="H99" s="140">
        <v>630</v>
      </c>
    </row>
    <row r="100" spans="1:8" ht="63.75">
      <c r="A100" s="103"/>
      <c r="B100" s="88" t="s">
        <v>757</v>
      </c>
      <c r="C100" s="7">
        <v>902</v>
      </c>
      <c r="D100" s="8" t="s">
        <v>195</v>
      </c>
      <c r="E100" s="8" t="s">
        <v>142</v>
      </c>
      <c r="F100" s="27" t="s">
        <v>401</v>
      </c>
      <c r="G100" s="96"/>
      <c r="H100" s="140">
        <f>H101</f>
        <v>47300</v>
      </c>
    </row>
    <row r="101" spans="1:8" ht="12.75">
      <c r="A101" s="103"/>
      <c r="B101" s="6" t="s">
        <v>52</v>
      </c>
      <c r="C101" s="7">
        <v>902</v>
      </c>
      <c r="D101" s="8" t="s">
        <v>195</v>
      </c>
      <c r="E101" s="8" t="s">
        <v>142</v>
      </c>
      <c r="F101" s="27" t="s">
        <v>401</v>
      </c>
      <c r="G101" s="22" t="s">
        <v>686</v>
      </c>
      <c r="H101" s="140">
        <v>47300</v>
      </c>
    </row>
    <row r="102" spans="1:8" ht="12.75">
      <c r="A102" s="102"/>
      <c r="B102" s="6" t="s">
        <v>193</v>
      </c>
      <c r="C102" s="7">
        <v>902</v>
      </c>
      <c r="D102" s="8" t="s">
        <v>133</v>
      </c>
      <c r="E102" s="8"/>
      <c r="F102" s="8"/>
      <c r="G102" s="8"/>
      <c r="H102" s="140">
        <f>H103</f>
        <v>75</v>
      </c>
    </row>
    <row r="103" spans="1:8" ht="12.75">
      <c r="A103" s="102"/>
      <c r="B103" s="6" t="s">
        <v>194</v>
      </c>
      <c r="C103" s="7">
        <v>902</v>
      </c>
      <c r="D103" s="8" t="s">
        <v>133</v>
      </c>
      <c r="E103" s="8" t="s">
        <v>145</v>
      </c>
      <c r="F103" s="8"/>
      <c r="G103" s="8"/>
      <c r="H103" s="140">
        <f>H104</f>
        <v>75</v>
      </c>
    </row>
    <row r="104" spans="1:8" ht="25.5">
      <c r="A104" s="102"/>
      <c r="B104" s="6" t="s">
        <v>846</v>
      </c>
      <c r="C104" s="7">
        <v>902</v>
      </c>
      <c r="D104" s="8" t="s">
        <v>133</v>
      </c>
      <c r="E104" s="8" t="s">
        <v>145</v>
      </c>
      <c r="F104" s="8" t="s">
        <v>844</v>
      </c>
      <c r="G104" s="8"/>
      <c r="H104" s="140">
        <f>H105</f>
        <v>75</v>
      </c>
    </row>
    <row r="105" spans="1:8" ht="25.5">
      <c r="A105" s="102"/>
      <c r="B105" s="6" t="s">
        <v>847</v>
      </c>
      <c r="C105" s="7">
        <v>902</v>
      </c>
      <c r="D105" s="8" t="s">
        <v>133</v>
      </c>
      <c r="E105" s="8" t="s">
        <v>145</v>
      </c>
      <c r="F105" s="8" t="s">
        <v>845</v>
      </c>
      <c r="G105" s="8"/>
      <c r="H105" s="140">
        <f>H106</f>
        <v>75</v>
      </c>
    </row>
    <row r="106" spans="1:8" ht="12.75">
      <c r="A106" s="102"/>
      <c r="B106" s="12" t="s">
        <v>52</v>
      </c>
      <c r="C106" s="7">
        <v>902</v>
      </c>
      <c r="D106" s="8" t="s">
        <v>133</v>
      </c>
      <c r="E106" s="8" t="s">
        <v>145</v>
      </c>
      <c r="F106" s="8" t="s">
        <v>845</v>
      </c>
      <c r="G106" s="8" t="s">
        <v>686</v>
      </c>
      <c r="H106" s="140">
        <v>75</v>
      </c>
    </row>
    <row r="107" spans="1:8" ht="25.5">
      <c r="A107" s="102"/>
      <c r="B107" s="6" t="s">
        <v>131</v>
      </c>
      <c r="C107" s="7">
        <v>902</v>
      </c>
      <c r="D107" s="8" t="s">
        <v>129</v>
      </c>
      <c r="E107" s="8"/>
      <c r="F107" s="8"/>
      <c r="G107" s="8"/>
      <c r="H107" s="140">
        <f>H108</f>
        <v>100</v>
      </c>
    </row>
    <row r="108" spans="1:8" ht="38.25">
      <c r="A108" s="102"/>
      <c r="B108" s="12" t="s">
        <v>419</v>
      </c>
      <c r="C108" s="7">
        <v>902</v>
      </c>
      <c r="D108" s="8" t="s">
        <v>129</v>
      </c>
      <c r="E108" s="8" t="s">
        <v>176</v>
      </c>
      <c r="F108" s="8"/>
      <c r="G108" s="8"/>
      <c r="H108" s="140">
        <f>H109</f>
        <v>100</v>
      </c>
    </row>
    <row r="109" spans="1:8" ht="12.75">
      <c r="A109" s="102"/>
      <c r="B109" s="92" t="s">
        <v>477</v>
      </c>
      <c r="C109" s="7">
        <v>902</v>
      </c>
      <c r="D109" s="8" t="s">
        <v>129</v>
      </c>
      <c r="E109" s="8" t="s">
        <v>176</v>
      </c>
      <c r="F109" s="8" t="s">
        <v>475</v>
      </c>
      <c r="G109" s="8"/>
      <c r="H109" s="140">
        <f>H110</f>
        <v>100</v>
      </c>
    </row>
    <row r="110" spans="1:8" ht="38.25">
      <c r="A110" s="102"/>
      <c r="B110" s="12" t="s">
        <v>256</v>
      </c>
      <c r="C110" s="7">
        <v>902</v>
      </c>
      <c r="D110" s="8" t="s">
        <v>129</v>
      </c>
      <c r="E110" s="8" t="s">
        <v>176</v>
      </c>
      <c r="F110" s="8" t="s">
        <v>202</v>
      </c>
      <c r="G110" s="8"/>
      <c r="H110" s="140">
        <f>H111</f>
        <v>100</v>
      </c>
    </row>
    <row r="111" spans="1:8" ht="12.75">
      <c r="A111" s="102"/>
      <c r="B111" s="12" t="s">
        <v>52</v>
      </c>
      <c r="C111" s="7">
        <v>902</v>
      </c>
      <c r="D111" s="8" t="s">
        <v>129</v>
      </c>
      <c r="E111" s="8" t="s">
        <v>176</v>
      </c>
      <c r="F111" s="8" t="s">
        <v>202</v>
      </c>
      <c r="G111" s="8" t="s">
        <v>686</v>
      </c>
      <c r="H111" s="140">
        <v>100</v>
      </c>
    </row>
    <row r="112" spans="1:8" ht="12.75">
      <c r="A112" s="102"/>
      <c r="B112" s="6" t="s">
        <v>156</v>
      </c>
      <c r="C112" s="7">
        <v>902</v>
      </c>
      <c r="D112" s="8" t="s">
        <v>145</v>
      </c>
      <c r="E112" s="8"/>
      <c r="F112" s="8"/>
      <c r="G112" s="8"/>
      <c r="H112" s="140">
        <f>H113+H122</f>
        <v>112877.9</v>
      </c>
    </row>
    <row r="113" spans="1:8" ht="12.75">
      <c r="A113" s="102"/>
      <c r="B113" s="6" t="s">
        <v>198</v>
      </c>
      <c r="C113" s="7">
        <v>902</v>
      </c>
      <c r="D113" s="8" t="s">
        <v>145</v>
      </c>
      <c r="E113" s="8" t="s">
        <v>430</v>
      </c>
      <c r="F113" s="8"/>
      <c r="G113" s="8"/>
      <c r="H113" s="140">
        <f>H114+H119</f>
        <v>110377.9</v>
      </c>
    </row>
    <row r="114" spans="1:8" ht="12.75">
      <c r="A114" s="102"/>
      <c r="B114" s="117" t="s">
        <v>178</v>
      </c>
      <c r="C114" s="7">
        <v>902</v>
      </c>
      <c r="D114" s="8" t="s">
        <v>145</v>
      </c>
      <c r="E114" s="8" t="s">
        <v>430</v>
      </c>
      <c r="F114" s="8" t="s">
        <v>179</v>
      </c>
      <c r="G114" s="8"/>
      <c r="H114" s="140">
        <f>H115+H117</f>
        <v>32026.1</v>
      </c>
    </row>
    <row r="115" spans="1:8" ht="12.75">
      <c r="A115" s="102"/>
      <c r="B115" s="121" t="s">
        <v>180</v>
      </c>
      <c r="C115" s="70">
        <v>902</v>
      </c>
      <c r="D115" s="71" t="s">
        <v>145</v>
      </c>
      <c r="E115" s="71" t="s">
        <v>430</v>
      </c>
      <c r="F115" s="71" t="s">
        <v>181</v>
      </c>
      <c r="G115" s="71"/>
      <c r="H115" s="140">
        <f>H116</f>
        <v>9640.1</v>
      </c>
    </row>
    <row r="116" spans="1:8" ht="12.75">
      <c r="A116" s="102"/>
      <c r="B116" s="69" t="s">
        <v>52</v>
      </c>
      <c r="C116" s="70">
        <v>902</v>
      </c>
      <c r="D116" s="71" t="s">
        <v>145</v>
      </c>
      <c r="E116" s="71" t="s">
        <v>430</v>
      </c>
      <c r="F116" s="71" t="s">
        <v>181</v>
      </c>
      <c r="G116" s="71" t="s">
        <v>686</v>
      </c>
      <c r="H116" s="140">
        <v>9640.1</v>
      </c>
    </row>
    <row r="117" spans="1:8" ht="25.5">
      <c r="A117" s="102"/>
      <c r="B117" s="118" t="s">
        <v>339</v>
      </c>
      <c r="C117" s="7">
        <v>902</v>
      </c>
      <c r="D117" s="8" t="s">
        <v>145</v>
      </c>
      <c r="E117" s="8" t="s">
        <v>430</v>
      </c>
      <c r="F117" s="8" t="s">
        <v>182</v>
      </c>
      <c r="G117" s="8"/>
      <c r="H117" s="140">
        <f>H118</f>
        <v>22386</v>
      </c>
    </row>
    <row r="118" spans="1:8" ht="25.5">
      <c r="A118" s="102"/>
      <c r="B118" s="23" t="s">
        <v>802</v>
      </c>
      <c r="C118" s="7">
        <v>902</v>
      </c>
      <c r="D118" s="8" t="s">
        <v>145</v>
      </c>
      <c r="E118" s="8" t="s">
        <v>430</v>
      </c>
      <c r="F118" s="8" t="s">
        <v>182</v>
      </c>
      <c r="G118" s="8" t="s">
        <v>583</v>
      </c>
      <c r="H118" s="140">
        <v>22386</v>
      </c>
    </row>
    <row r="119" spans="1:8" ht="12.75">
      <c r="A119" s="102"/>
      <c r="B119" s="99" t="s">
        <v>477</v>
      </c>
      <c r="C119" s="7">
        <v>902</v>
      </c>
      <c r="D119" s="8" t="s">
        <v>145</v>
      </c>
      <c r="E119" s="8" t="s">
        <v>430</v>
      </c>
      <c r="F119" s="8" t="s">
        <v>478</v>
      </c>
      <c r="G119" s="8"/>
      <c r="H119" s="140">
        <f>H120</f>
        <v>78351.8</v>
      </c>
    </row>
    <row r="120" spans="1:8" ht="38.25">
      <c r="A120" s="102"/>
      <c r="B120" s="6" t="s">
        <v>199</v>
      </c>
      <c r="C120" s="7">
        <v>902</v>
      </c>
      <c r="D120" s="8" t="s">
        <v>145</v>
      </c>
      <c r="E120" s="8" t="s">
        <v>430</v>
      </c>
      <c r="F120" s="8" t="s">
        <v>200</v>
      </c>
      <c r="G120" s="8"/>
      <c r="H120" s="140">
        <f>H121</f>
        <v>78351.8</v>
      </c>
    </row>
    <row r="121" spans="1:8" ht="12.75">
      <c r="A121" s="102"/>
      <c r="B121" s="69" t="s">
        <v>52</v>
      </c>
      <c r="C121" s="7">
        <v>902</v>
      </c>
      <c r="D121" s="8" t="s">
        <v>145</v>
      </c>
      <c r="E121" s="8" t="s">
        <v>430</v>
      </c>
      <c r="F121" s="8" t="s">
        <v>200</v>
      </c>
      <c r="G121" s="8" t="s">
        <v>686</v>
      </c>
      <c r="H121" s="140">
        <v>78351.8</v>
      </c>
    </row>
    <row r="122" spans="1:8" ht="25.5">
      <c r="A122" s="102"/>
      <c r="B122" s="6" t="s">
        <v>157</v>
      </c>
      <c r="C122" s="7">
        <v>902</v>
      </c>
      <c r="D122" s="8" t="s">
        <v>145</v>
      </c>
      <c r="E122" s="8" t="s">
        <v>429</v>
      </c>
      <c r="F122" s="8"/>
      <c r="G122" s="8"/>
      <c r="H122" s="140">
        <f>H123</f>
        <v>2500</v>
      </c>
    </row>
    <row r="123" spans="1:8" ht="12.75">
      <c r="A123" s="102"/>
      <c r="B123" s="99" t="s">
        <v>477</v>
      </c>
      <c r="C123" s="7">
        <v>902</v>
      </c>
      <c r="D123" s="8" t="s">
        <v>145</v>
      </c>
      <c r="E123" s="8" t="s">
        <v>429</v>
      </c>
      <c r="F123" s="8" t="s">
        <v>478</v>
      </c>
      <c r="G123" s="8"/>
      <c r="H123" s="140">
        <f>H124</f>
        <v>2500</v>
      </c>
    </row>
    <row r="124" spans="1:8" ht="63.75">
      <c r="A124" s="102"/>
      <c r="B124" s="6" t="s">
        <v>250</v>
      </c>
      <c r="C124" s="7">
        <v>902</v>
      </c>
      <c r="D124" s="8" t="s">
        <v>145</v>
      </c>
      <c r="E124" s="8" t="s">
        <v>429</v>
      </c>
      <c r="F124" s="8" t="s">
        <v>251</v>
      </c>
      <c r="G124" s="8"/>
      <c r="H124" s="140">
        <f>H125</f>
        <v>2500</v>
      </c>
    </row>
    <row r="125" spans="1:8" ht="12.75">
      <c r="A125" s="102"/>
      <c r="B125" s="6" t="s">
        <v>386</v>
      </c>
      <c r="C125" s="7">
        <v>902</v>
      </c>
      <c r="D125" s="8" t="s">
        <v>145</v>
      </c>
      <c r="E125" s="8" t="s">
        <v>429</v>
      </c>
      <c r="F125" s="8" t="s">
        <v>251</v>
      </c>
      <c r="G125" s="8" t="s">
        <v>387</v>
      </c>
      <c r="H125" s="140">
        <v>2500</v>
      </c>
    </row>
    <row r="126" spans="1:8" ht="12.75">
      <c r="A126" s="102"/>
      <c r="B126" s="6" t="s">
        <v>130</v>
      </c>
      <c r="C126" s="7">
        <v>902</v>
      </c>
      <c r="D126" s="8" t="s">
        <v>144</v>
      </c>
      <c r="E126" s="8"/>
      <c r="F126" s="8"/>
      <c r="G126" s="8"/>
      <c r="H126" s="140">
        <f>H127</f>
        <v>1000</v>
      </c>
    </row>
    <row r="127" spans="1:8" ht="12.75">
      <c r="A127" s="102"/>
      <c r="B127" s="12" t="s">
        <v>818</v>
      </c>
      <c r="C127" s="7">
        <v>902</v>
      </c>
      <c r="D127" s="8" t="s">
        <v>144</v>
      </c>
      <c r="E127" s="8" t="s">
        <v>195</v>
      </c>
      <c r="F127" s="8"/>
      <c r="G127" s="8"/>
      <c r="H127" s="140">
        <f>H128</f>
        <v>1000</v>
      </c>
    </row>
    <row r="128" spans="1:8" ht="12.75">
      <c r="A128" s="102"/>
      <c r="B128" s="6" t="s">
        <v>729</v>
      </c>
      <c r="C128" s="7">
        <v>902</v>
      </c>
      <c r="D128" s="8" t="s">
        <v>144</v>
      </c>
      <c r="E128" s="8" t="s">
        <v>195</v>
      </c>
      <c r="F128" s="8" t="s">
        <v>816</v>
      </c>
      <c r="G128" s="8"/>
      <c r="H128" s="140">
        <f>H129</f>
        <v>1000</v>
      </c>
    </row>
    <row r="129" spans="1:8" ht="12.75">
      <c r="A129" s="102"/>
      <c r="B129" s="12" t="s">
        <v>383</v>
      </c>
      <c r="C129" s="7">
        <v>902</v>
      </c>
      <c r="D129" s="8" t="s">
        <v>144</v>
      </c>
      <c r="E129" s="8" t="s">
        <v>195</v>
      </c>
      <c r="F129" s="8" t="s">
        <v>817</v>
      </c>
      <c r="G129" s="8"/>
      <c r="H129" s="140">
        <f>H130</f>
        <v>1000</v>
      </c>
    </row>
    <row r="130" spans="1:8" ht="12.75">
      <c r="A130" s="102"/>
      <c r="B130" s="69" t="s">
        <v>52</v>
      </c>
      <c r="C130" s="7">
        <v>902</v>
      </c>
      <c r="D130" s="8" t="s">
        <v>144</v>
      </c>
      <c r="E130" s="8" t="s">
        <v>195</v>
      </c>
      <c r="F130" s="8" t="s">
        <v>817</v>
      </c>
      <c r="G130" s="8" t="s">
        <v>686</v>
      </c>
      <c r="H130" s="140">
        <v>1000</v>
      </c>
    </row>
    <row r="131" spans="1:8" ht="12.75">
      <c r="A131" s="102"/>
      <c r="B131" s="6" t="s">
        <v>18</v>
      </c>
      <c r="C131" s="7">
        <v>902</v>
      </c>
      <c r="D131" s="8" t="s">
        <v>139</v>
      </c>
      <c r="E131" s="8"/>
      <c r="F131" s="27"/>
      <c r="G131" s="8"/>
      <c r="H131" s="140">
        <f>H132</f>
        <v>9096.5</v>
      </c>
    </row>
    <row r="132" spans="1:8" ht="12.75">
      <c r="A132" s="102"/>
      <c r="B132" s="6" t="s">
        <v>48</v>
      </c>
      <c r="C132" s="7">
        <v>902</v>
      </c>
      <c r="D132" s="8" t="s">
        <v>139</v>
      </c>
      <c r="E132" s="8" t="s">
        <v>132</v>
      </c>
      <c r="F132" s="27"/>
      <c r="G132" s="8"/>
      <c r="H132" s="140">
        <f>H133</f>
        <v>9096.5</v>
      </c>
    </row>
    <row r="133" spans="1:8" ht="76.5">
      <c r="A133" s="102"/>
      <c r="B133" s="23" t="s">
        <v>805</v>
      </c>
      <c r="C133" s="7">
        <v>902</v>
      </c>
      <c r="D133" s="8" t="s">
        <v>139</v>
      </c>
      <c r="E133" s="8" t="s">
        <v>132</v>
      </c>
      <c r="F133" s="27" t="s">
        <v>806</v>
      </c>
      <c r="G133" s="8"/>
      <c r="H133" s="140">
        <f>H134</f>
        <v>9096.5</v>
      </c>
    </row>
    <row r="134" spans="1:8" ht="25.5">
      <c r="A134" s="102"/>
      <c r="B134" s="6" t="s">
        <v>339</v>
      </c>
      <c r="C134" s="7">
        <v>902</v>
      </c>
      <c r="D134" s="8" t="s">
        <v>139</v>
      </c>
      <c r="E134" s="8" t="s">
        <v>132</v>
      </c>
      <c r="F134" s="27" t="s">
        <v>807</v>
      </c>
      <c r="G134" s="8"/>
      <c r="H134" s="140">
        <f>H135</f>
        <v>9096.5</v>
      </c>
    </row>
    <row r="135" spans="1:8" ht="25.5">
      <c r="A135" s="102"/>
      <c r="B135" s="23" t="s">
        <v>802</v>
      </c>
      <c r="C135" s="7">
        <v>902</v>
      </c>
      <c r="D135" s="8" t="s">
        <v>139</v>
      </c>
      <c r="E135" s="8" t="s">
        <v>132</v>
      </c>
      <c r="F135" s="27" t="s">
        <v>807</v>
      </c>
      <c r="G135" s="8" t="s">
        <v>583</v>
      </c>
      <c r="H135" s="140">
        <v>9096.5</v>
      </c>
    </row>
    <row r="136" spans="1:8" ht="12.75">
      <c r="A136" s="102"/>
      <c r="B136" s="12" t="s">
        <v>65</v>
      </c>
      <c r="C136" s="7">
        <v>902</v>
      </c>
      <c r="D136" s="8" t="s">
        <v>138</v>
      </c>
      <c r="E136" s="8"/>
      <c r="F136" s="8"/>
      <c r="G136" s="8"/>
      <c r="H136" s="140">
        <f>H137+H145</f>
        <v>11106.2</v>
      </c>
    </row>
    <row r="137" spans="1:8" ht="12.75">
      <c r="A137" s="102"/>
      <c r="B137" s="12" t="s">
        <v>779</v>
      </c>
      <c r="C137" s="7">
        <v>902</v>
      </c>
      <c r="D137" s="8" t="s">
        <v>138</v>
      </c>
      <c r="E137" s="8" t="s">
        <v>195</v>
      </c>
      <c r="F137" s="8"/>
      <c r="G137" s="8"/>
      <c r="H137" s="140">
        <f>H138+H142</f>
        <v>8906.2</v>
      </c>
    </row>
    <row r="138" spans="1:8" ht="25.5">
      <c r="A138" s="102"/>
      <c r="B138" s="12" t="s">
        <v>849</v>
      </c>
      <c r="C138" s="7">
        <v>902</v>
      </c>
      <c r="D138" s="8" t="s">
        <v>138</v>
      </c>
      <c r="E138" s="8" t="s">
        <v>195</v>
      </c>
      <c r="F138" s="8" t="s">
        <v>780</v>
      </c>
      <c r="G138" s="8"/>
      <c r="H138" s="140">
        <f>H139</f>
        <v>6906.2</v>
      </c>
    </row>
    <row r="139" spans="1:8" ht="25.5">
      <c r="A139" s="102"/>
      <c r="B139" s="12" t="s">
        <v>339</v>
      </c>
      <c r="C139" s="7">
        <v>902</v>
      </c>
      <c r="D139" s="8" t="s">
        <v>138</v>
      </c>
      <c r="E139" s="8" t="s">
        <v>195</v>
      </c>
      <c r="F139" s="8" t="s">
        <v>781</v>
      </c>
      <c r="G139" s="8"/>
      <c r="H139" s="140">
        <f>H140</f>
        <v>6906.2</v>
      </c>
    </row>
    <row r="140" spans="1:8" ht="25.5">
      <c r="A140" s="102"/>
      <c r="B140" s="12" t="s">
        <v>622</v>
      </c>
      <c r="C140" s="7">
        <v>902</v>
      </c>
      <c r="D140" s="8" t="s">
        <v>138</v>
      </c>
      <c r="E140" s="8" t="s">
        <v>195</v>
      </c>
      <c r="F140" s="8" t="s">
        <v>525</v>
      </c>
      <c r="G140" s="8"/>
      <c r="H140" s="140">
        <f>H141</f>
        <v>6906.2</v>
      </c>
    </row>
    <row r="141" spans="1:8" ht="25.5">
      <c r="A141" s="102"/>
      <c r="B141" s="23" t="s">
        <v>802</v>
      </c>
      <c r="C141" s="7">
        <v>902</v>
      </c>
      <c r="D141" s="8" t="s">
        <v>138</v>
      </c>
      <c r="E141" s="8" t="s">
        <v>195</v>
      </c>
      <c r="F141" s="8" t="s">
        <v>525</v>
      </c>
      <c r="G141" s="8" t="s">
        <v>583</v>
      </c>
      <c r="H141" s="140">
        <v>6906.2</v>
      </c>
    </row>
    <row r="142" spans="1:8" ht="12.75">
      <c r="A142" s="102"/>
      <c r="B142" s="137" t="s">
        <v>477</v>
      </c>
      <c r="C142" s="7">
        <v>902</v>
      </c>
      <c r="D142" s="8" t="s">
        <v>138</v>
      </c>
      <c r="E142" s="8" t="s">
        <v>195</v>
      </c>
      <c r="F142" s="8" t="s">
        <v>478</v>
      </c>
      <c r="G142" s="8"/>
      <c r="H142" s="140">
        <f>H143</f>
        <v>2000</v>
      </c>
    </row>
    <row r="143" spans="1:8" ht="51">
      <c r="A143" s="102"/>
      <c r="B143" s="23" t="s">
        <v>86</v>
      </c>
      <c r="C143" s="7">
        <v>902</v>
      </c>
      <c r="D143" s="8" t="s">
        <v>138</v>
      </c>
      <c r="E143" s="8" t="s">
        <v>195</v>
      </c>
      <c r="F143" s="8" t="s">
        <v>85</v>
      </c>
      <c r="G143" s="8"/>
      <c r="H143" s="140">
        <f>H144</f>
        <v>2000</v>
      </c>
    </row>
    <row r="144" spans="1:8" ht="25.5">
      <c r="A144" s="102"/>
      <c r="B144" s="90" t="s">
        <v>237</v>
      </c>
      <c r="C144" s="7">
        <v>902</v>
      </c>
      <c r="D144" s="8" t="s">
        <v>138</v>
      </c>
      <c r="E144" s="8" t="s">
        <v>195</v>
      </c>
      <c r="F144" s="8" t="s">
        <v>85</v>
      </c>
      <c r="G144" s="8" t="s">
        <v>236</v>
      </c>
      <c r="H144" s="140">
        <v>2000</v>
      </c>
    </row>
    <row r="145" spans="1:8" ht="25.5">
      <c r="A145" s="102"/>
      <c r="B145" s="53" t="s">
        <v>528</v>
      </c>
      <c r="C145" s="7">
        <v>902</v>
      </c>
      <c r="D145" s="8" t="s">
        <v>138</v>
      </c>
      <c r="E145" s="8" t="s">
        <v>145</v>
      </c>
      <c r="F145" s="8"/>
      <c r="G145" s="8"/>
      <c r="H145" s="140">
        <f>H146</f>
        <v>2200</v>
      </c>
    </row>
    <row r="146" spans="1:8" ht="12.75">
      <c r="A146" s="102"/>
      <c r="B146" s="99" t="s">
        <v>477</v>
      </c>
      <c r="C146" s="7">
        <v>902</v>
      </c>
      <c r="D146" s="8" t="s">
        <v>138</v>
      </c>
      <c r="E146" s="8" t="s">
        <v>145</v>
      </c>
      <c r="F146" s="8" t="s">
        <v>478</v>
      </c>
      <c r="G146" s="8"/>
      <c r="H146" s="140">
        <f>H147</f>
        <v>2200</v>
      </c>
    </row>
    <row r="147" spans="1:8" ht="63.75">
      <c r="A147" s="102"/>
      <c r="B147" s="23" t="s">
        <v>504</v>
      </c>
      <c r="C147" s="7">
        <v>902</v>
      </c>
      <c r="D147" s="8" t="s">
        <v>138</v>
      </c>
      <c r="E147" s="8" t="s">
        <v>145</v>
      </c>
      <c r="F147" s="8" t="s">
        <v>503</v>
      </c>
      <c r="G147" s="8"/>
      <c r="H147" s="140">
        <f>H148</f>
        <v>2200</v>
      </c>
    </row>
    <row r="148" spans="1:8" ht="12.75">
      <c r="A148" s="102"/>
      <c r="B148" s="6" t="s">
        <v>52</v>
      </c>
      <c r="C148" s="7">
        <v>902</v>
      </c>
      <c r="D148" s="8" t="s">
        <v>138</v>
      </c>
      <c r="E148" s="8" t="s">
        <v>145</v>
      </c>
      <c r="F148" s="8" t="s">
        <v>503</v>
      </c>
      <c r="G148" s="8" t="s">
        <v>686</v>
      </c>
      <c r="H148" s="140">
        <v>2200</v>
      </c>
    </row>
    <row r="149" spans="1:8" ht="12.75">
      <c r="A149" s="102"/>
      <c r="B149" s="16" t="s">
        <v>149</v>
      </c>
      <c r="C149" s="7">
        <v>902</v>
      </c>
      <c r="D149" s="8" t="s">
        <v>430</v>
      </c>
      <c r="E149" s="8"/>
      <c r="F149" s="8"/>
      <c r="G149" s="8"/>
      <c r="H149" s="140">
        <f>H150+H154</f>
        <v>32816.2</v>
      </c>
    </row>
    <row r="150" spans="1:8" ht="12.75">
      <c r="A150" s="102"/>
      <c r="B150" s="16" t="s">
        <v>189</v>
      </c>
      <c r="C150" s="7">
        <v>902</v>
      </c>
      <c r="D150" s="8" t="s">
        <v>430</v>
      </c>
      <c r="E150" s="8" t="s">
        <v>129</v>
      </c>
      <c r="F150" s="8"/>
      <c r="G150" s="8"/>
      <c r="H150" s="140">
        <f>H151</f>
        <v>30</v>
      </c>
    </row>
    <row r="151" spans="1:8" ht="12.75">
      <c r="A151" s="102"/>
      <c r="B151" s="16" t="s">
        <v>497</v>
      </c>
      <c r="C151" s="7">
        <v>902</v>
      </c>
      <c r="D151" s="8" t="s">
        <v>430</v>
      </c>
      <c r="E151" s="8" t="s">
        <v>129</v>
      </c>
      <c r="F151" s="8" t="s">
        <v>6</v>
      </c>
      <c r="G151" s="8"/>
      <c r="H151" s="140">
        <f>H152</f>
        <v>30</v>
      </c>
    </row>
    <row r="152" spans="1:8" ht="38.25">
      <c r="A152" s="102"/>
      <c r="B152" s="16" t="s">
        <v>606</v>
      </c>
      <c r="C152" s="7">
        <v>902</v>
      </c>
      <c r="D152" s="8" t="s">
        <v>341</v>
      </c>
      <c r="E152" s="8" t="s">
        <v>129</v>
      </c>
      <c r="F152" s="8" t="s">
        <v>605</v>
      </c>
      <c r="G152" s="8"/>
      <c r="H152" s="140">
        <f>H153</f>
        <v>30</v>
      </c>
    </row>
    <row r="153" spans="1:8" ht="25.5">
      <c r="A153" s="102"/>
      <c r="B153" s="16" t="s">
        <v>240</v>
      </c>
      <c r="C153" s="7">
        <v>902</v>
      </c>
      <c r="D153" s="8" t="s">
        <v>341</v>
      </c>
      <c r="E153" s="8" t="s">
        <v>129</v>
      </c>
      <c r="F153" s="8" t="s">
        <v>605</v>
      </c>
      <c r="G153" s="8" t="s">
        <v>9</v>
      </c>
      <c r="H153" s="140">
        <v>30</v>
      </c>
    </row>
    <row r="154" spans="1:8" ht="12.75">
      <c r="A154" s="102"/>
      <c r="B154" s="16" t="s">
        <v>253</v>
      </c>
      <c r="C154" s="7">
        <v>902</v>
      </c>
      <c r="D154" s="8" t="s">
        <v>430</v>
      </c>
      <c r="E154" s="8" t="s">
        <v>143</v>
      </c>
      <c r="F154" s="8"/>
      <c r="G154" s="8"/>
      <c r="H154" s="140">
        <f>H155</f>
        <v>32786.2</v>
      </c>
    </row>
    <row r="155" spans="1:8" ht="12.75">
      <c r="A155" s="102"/>
      <c r="B155" s="92" t="s">
        <v>477</v>
      </c>
      <c r="C155" s="7">
        <v>902</v>
      </c>
      <c r="D155" s="8" t="s">
        <v>430</v>
      </c>
      <c r="E155" s="8" t="s">
        <v>143</v>
      </c>
      <c r="F155" s="8" t="s">
        <v>478</v>
      </c>
      <c r="G155" s="8"/>
      <c r="H155" s="140">
        <f>H156+H159</f>
        <v>32786.2</v>
      </c>
    </row>
    <row r="156" spans="1:8" ht="51">
      <c r="A156" s="102"/>
      <c r="B156" s="12" t="s">
        <v>426</v>
      </c>
      <c r="C156" s="7">
        <v>902</v>
      </c>
      <c r="D156" s="8" t="s">
        <v>430</v>
      </c>
      <c r="E156" s="8" t="s">
        <v>143</v>
      </c>
      <c r="F156" s="8" t="s">
        <v>778</v>
      </c>
      <c r="G156" s="8"/>
      <c r="H156" s="140">
        <f>H157</f>
        <v>32201.2</v>
      </c>
    </row>
    <row r="157" spans="1:8" ht="25.5">
      <c r="A157" s="102"/>
      <c r="B157" s="17" t="s">
        <v>493</v>
      </c>
      <c r="C157" s="7">
        <v>902</v>
      </c>
      <c r="D157" s="8" t="s">
        <v>430</v>
      </c>
      <c r="E157" s="8" t="s">
        <v>143</v>
      </c>
      <c r="F157" s="8" t="s">
        <v>166</v>
      </c>
      <c r="G157" s="8"/>
      <c r="H157" s="140">
        <f>H158</f>
        <v>32201.2</v>
      </c>
    </row>
    <row r="158" spans="1:8" ht="12.75">
      <c r="A158" s="102"/>
      <c r="B158" s="12" t="s">
        <v>52</v>
      </c>
      <c r="C158" s="7">
        <v>902</v>
      </c>
      <c r="D158" s="8" t="s">
        <v>430</v>
      </c>
      <c r="E158" s="8" t="s">
        <v>143</v>
      </c>
      <c r="F158" s="8" t="s">
        <v>166</v>
      </c>
      <c r="G158" s="8" t="s">
        <v>686</v>
      </c>
      <c r="H158" s="140">
        <v>32201.2</v>
      </c>
    </row>
    <row r="159" spans="1:8" ht="38.25">
      <c r="A159" s="102"/>
      <c r="B159" s="12" t="s">
        <v>610</v>
      </c>
      <c r="C159" s="7">
        <v>902</v>
      </c>
      <c r="D159" s="8" t="s">
        <v>430</v>
      </c>
      <c r="E159" s="8" t="s">
        <v>143</v>
      </c>
      <c r="F159" s="8" t="s">
        <v>607</v>
      </c>
      <c r="G159" s="8"/>
      <c r="H159" s="140">
        <f>H160</f>
        <v>585</v>
      </c>
    </row>
    <row r="160" spans="1:8" ht="25.5">
      <c r="A160" s="102"/>
      <c r="B160" s="12" t="s">
        <v>208</v>
      </c>
      <c r="C160" s="7">
        <v>902</v>
      </c>
      <c r="D160" s="8" t="s">
        <v>430</v>
      </c>
      <c r="E160" s="8" t="s">
        <v>143</v>
      </c>
      <c r="F160" s="8" t="s">
        <v>607</v>
      </c>
      <c r="G160" s="8" t="s">
        <v>608</v>
      </c>
      <c r="H160" s="140">
        <v>585</v>
      </c>
    </row>
    <row r="161" spans="1:8" ht="12.75">
      <c r="A161" s="102"/>
      <c r="B161" s="12" t="s">
        <v>266</v>
      </c>
      <c r="C161" s="7">
        <v>902</v>
      </c>
      <c r="D161" s="8" t="s">
        <v>429</v>
      </c>
      <c r="E161" s="8"/>
      <c r="F161" s="8"/>
      <c r="G161" s="8"/>
      <c r="H161" s="140">
        <f>H162+H166</f>
        <v>77960</v>
      </c>
    </row>
    <row r="162" spans="1:8" ht="12.75">
      <c r="A162" s="102"/>
      <c r="B162" s="12" t="s">
        <v>772</v>
      </c>
      <c r="C162" s="7">
        <v>902</v>
      </c>
      <c r="D162" s="8" t="s">
        <v>429</v>
      </c>
      <c r="E162" s="8" t="s">
        <v>195</v>
      </c>
      <c r="F162" s="8"/>
      <c r="G162" s="8"/>
      <c r="H162" s="140">
        <f>H163</f>
        <v>37960</v>
      </c>
    </row>
    <row r="163" spans="1:8" ht="12.75">
      <c r="A163" s="102"/>
      <c r="B163" s="12" t="s">
        <v>266</v>
      </c>
      <c r="C163" s="7">
        <v>902</v>
      </c>
      <c r="D163" s="8" t="s">
        <v>429</v>
      </c>
      <c r="E163" s="8" t="s">
        <v>195</v>
      </c>
      <c r="F163" s="8" t="s">
        <v>267</v>
      </c>
      <c r="G163" s="8"/>
      <c r="H163" s="140">
        <f>H164</f>
        <v>37960</v>
      </c>
    </row>
    <row r="164" spans="1:8" ht="25.5">
      <c r="A164" s="102"/>
      <c r="B164" s="12" t="s">
        <v>441</v>
      </c>
      <c r="C164" s="7">
        <v>902</v>
      </c>
      <c r="D164" s="8" t="s">
        <v>429</v>
      </c>
      <c r="E164" s="8" t="s">
        <v>195</v>
      </c>
      <c r="F164" s="8" t="s">
        <v>268</v>
      </c>
      <c r="G164" s="8"/>
      <c r="H164" s="140">
        <f>H165</f>
        <v>37960</v>
      </c>
    </row>
    <row r="165" spans="1:8" ht="25.5">
      <c r="A165" s="102"/>
      <c r="B165" s="12" t="s">
        <v>574</v>
      </c>
      <c r="C165" s="7">
        <v>902</v>
      </c>
      <c r="D165" s="8" t="s">
        <v>429</v>
      </c>
      <c r="E165" s="8" t="s">
        <v>195</v>
      </c>
      <c r="F165" s="8" t="s">
        <v>268</v>
      </c>
      <c r="G165" s="8" t="s">
        <v>575</v>
      </c>
      <c r="H165" s="140">
        <v>37960</v>
      </c>
    </row>
    <row r="166" spans="1:8" ht="12.75">
      <c r="A166" s="102"/>
      <c r="B166" s="12" t="s">
        <v>773</v>
      </c>
      <c r="C166" s="7">
        <v>902</v>
      </c>
      <c r="D166" s="8" t="s">
        <v>429</v>
      </c>
      <c r="E166" s="8" t="s">
        <v>133</v>
      </c>
      <c r="F166" s="8"/>
      <c r="G166" s="8"/>
      <c r="H166" s="140">
        <f>H167</f>
        <v>40000</v>
      </c>
    </row>
    <row r="167" spans="1:8" ht="12.75">
      <c r="A167" s="102"/>
      <c r="B167" s="12" t="s">
        <v>266</v>
      </c>
      <c r="C167" s="7">
        <v>902</v>
      </c>
      <c r="D167" s="8" t="s">
        <v>429</v>
      </c>
      <c r="E167" s="8" t="s">
        <v>133</v>
      </c>
      <c r="F167" s="8" t="s">
        <v>267</v>
      </c>
      <c r="G167" s="8"/>
      <c r="H167" s="140">
        <f>H168</f>
        <v>40000</v>
      </c>
    </row>
    <row r="168" spans="1:8" ht="25.5">
      <c r="A168" s="102"/>
      <c r="B168" s="12" t="s">
        <v>442</v>
      </c>
      <c r="C168" s="7">
        <v>902</v>
      </c>
      <c r="D168" s="8" t="s">
        <v>429</v>
      </c>
      <c r="E168" s="8" t="s">
        <v>133</v>
      </c>
      <c r="F168" s="8" t="s">
        <v>334</v>
      </c>
      <c r="G168" s="8"/>
      <c r="H168" s="140">
        <f>H169</f>
        <v>40000</v>
      </c>
    </row>
    <row r="169" spans="1:8" ht="25.5">
      <c r="A169" s="102"/>
      <c r="B169" s="12" t="s">
        <v>574</v>
      </c>
      <c r="C169" s="7">
        <v>902</v>
      </c>
      <c r="D169" s="8" t="s">
        <v>429</v>
      </c>
      <c r="E169" s="8" t="s">
        <v>133</v>
      </c>
      <c r="F169" s="8" t="s">
        <v>334</v>
      </c>
      <c r="G169" s="8" t="s">
        <v>575</v>
      </c>
      <c r="H169" s="140">
        <v>40000</v>
      </c>
    </row>
    <row r="170" spans="1:8" ht="12.75">
      <c r="A170" s="105" t="s">
        <v>101</v>
      </c>
      <c r="B170" s="9" t="s">
        <v>151</v>
      </c>
      <c r="C170" s="10">
        <v>905</v>
      </c>
      <c r="D170" s="11"/>
      <c r="E170" s="11"/>
      <c r="F170" s="11"/>
      <c r="G170" s="11"/>
      <c r="H170" s="141">
        <f>H171+H188</f>
        <v>935712</v>
      </c>
    </row>
    <row r="171" spans="1:8" ht="12.75">
      <c r="A171" s="102"/>
      <c r="B171" s="6" t="s">
        <v>153</v>
      </c>
      <c r="C171" s="7">
        <v>905</v>
      </c>
      <c r="D171" s="8" t="s">
        <v>195</v>
      </c>
      <c r="E171" s="8"/>
      <c r="F171" s="8"/>
      <c r="G171" s="8"/>
      <c r="H171" s="142">
        <f>H172+H176+H181</f>
        <v>394191.3</v>
      </c>
    </row>
    <row r="172" spans="1:8" ht="38.25">
      <c r="A172" s="102"/>
      <c r="B172" s="53" t="s">
        <v>380</v>
      </c>
      <c r="C172" s="7">
        <v>905</v>
      </c>
      <c r="D172" s="8" t="s">
        <v>195</v>
      </c>
      <c r="E172" s="8" t="s">
        <v>143</v>
      </c>
      <c r="F172" s="8"/>
      <c r="G172" s="8"/>
      <c r="H172" s="140">
        <f>H173</f>
        <v>98909</v>
      </c>
    </row>
    <row r="173" spans="1:8" ht="25.5">
      <c r="A173" s="102"/>
      <c r="B173" s="17" t="s">
        <v>263</v>
      </c>
      <c r="C173" s="7">
        <v>905</v>
      </c>
      <c r="D173" s="8" t="s">
        <v>195</v>
      </c>
      <c r="E173" s="8" t="s">
        <v>143</v>
      </c>
      <c r="F173" s="8" t="s">
        <v>584</v>
      </c>
      <c r="G173" s="8"/>
      <c r="H173" s="140">
        <f>H174</f>
        <v>98909</v>
      </c>
    </row>
    <row r="174" spans="1:8" ht="12.75">
      <c r="A174" s="102"/>
      <c r="B174" s="17" t="s">
        <v>682</v>
      </c>
      <c r="C174" s="7">
        <v>905</v>
      </c>
      <c r="D174" s="8" t="s">
        <v>195</v>
      </c>
      <c r="E174" s="8" t="s">
        <v>143</v>
      </c>
      <c r="F174" s="8" t="s">
        <v>683</v>
      </c>
      <c r="G174" s="8"/>
      <c r="H174" s="140">
        <f>H175</f>
        <v>98909</v>
      </c>
    </row>
    <row r="175" spans="1:8" ht="25.5">
      <c r="A175" s="102"/>
      <c r="B175" s="12" t="s">
        <v>574</v>
      </c>
      <c r="C175" s="7">
        <v>905</v>
      </c>
      <c r="D175" s="8" t="s">
        <v>195</v>
      </c>
      <c r="E175" s="8" t="s">
        <v>143</v>
      </c>
      <c r="F175" s="8" t="s">
        <v>683</v>
      </c>
      <c r="G175" s="8" t="s">
        <v>575</v>
      </c>
      <c r="H175" s="140">
        <v>98909</v>
      </c>
    </row>
    <row r="176" spans="1:8" ht="12.75">
      <c r="A176" s="102"/>
      <c r="B176" s="6" t="s">
        <v>382</v>
      </c>
      <c r="C176" s="7">
        <v>905</v>
      </c>
      <c r="D176" s="8" t="s">
        <v>195</v>
      </c>
      <c r="E176" s="8" t="s">
        <v>135</v>
      </c>
      <c r="F176" s="8"/>
      <c r="G176" s="8"/>
      <c r="H176" s="140">
        <f>H177</f>
        <v>66500</v>
      </c>
    </row>
    <row r="177" spans="1:8" ht="12.75">
      <c r="A177" s="102"/>
      <c r="B177" s="6" t="s">
        <v>382</v>
      </c>
      <c r="C177" s="7">
        <v>905</v>
      </c>
      <c r="D177" s="8" t="s">
        <v>195</v>
      </c>
      <c r="E177" s="8" t="s">
        <v>135</v>
      </c>
      <c r="F177" s="8" t="s">
        <v>381</v>
      </c>
      <c r="G177" s="8"/>
      <c r="H177" s="140">
        <f>H178</f>
        <v>66500</v>
      </c>
    </row>
    <row r="178" spans="1:8" ht="12.75">
      <c r="A178" s="102"/>
      <c r="B178" s="6" t="s">
        <v>561</v>
      </c>
      <c r="C178" s="7">
        <v>905</v>
      </c>
      <c r="D178" s="8" t="s">
        <v>195</v>
      </c>
      <c r="E178" s="8" t="s">
        <v>135</v>
      </c>
      <c r="F178" s="8" t="s">
        <v>560</v>
      </c>
      <c r="G178" s="8"/>
      <c r="H178" s="140">
        <f>H179+H180</f>
        <v>66500</v>
      </c>
    </row>
    <row r="179" spans="1:8" ht="51">
      <c r="A179" s="102"/>
      <c r="B179" s="6" t="s">
        <v>775</v>
      </c>
      <c r="C179" s="7">
        <v>905</v>
      </c>
      <c r="D179" s="8" t="s">
        <v>195</v>
      </c>
      <c r="E179" s="8" t="s">
        <v>135</v>
      </c>
      <c r="F179" s="8" t="s">
        <v>560</v>
      </c>
      <c r="G179" s="8" t="s">
        <v>686</v>
      </c>
      <c r="H179" s="140">
        <v>15000</v>
      </c>
    </row>
    <row r="180" spans="1:8" ht="25.5">
      <c r="A180" s="102"/>
      <c r="B180" s="6" t="s">
        <v>776</v>
      </c>
      <c r="C180" s="7">
        <v>905</v>
      </c>
      <c r="D180" s="8" t="s">
        <v>195</v>
      </c>
      <c r="E180" s="8" t="s">
        <v>135</v>
      </c>
      <c r="F180" s="8" t="s">
        <v>560</v>
      </c>
      <c r="G180" s="8" t="s">
        <v>686</v>
      </c>
      <c r="H180" s="140">
        <v>51500</v>
      </c>
    </row>
    <row r="181" spans="1:8" ht="12.75">
      <c r="A181" s="102"/>
      <c r="B181" s="6" t="s">
        <v>196</v>
      </c>
      <c r="C181" s="7">
        <v>905</v>
      </c>
      <c r="D181" s="8" t="s">
        <v>195</v>
      </c>
      <c r="E181" s="8" t="s">
        <v>142</v>
      </c>
      <c r="F181" s="8"/>
      <c r="G181" s="8"/>
      <c r="H181" s="140">
        <f>H182</f>
        <v>228782.3</v>
      </c>
    </row>
    <row r="182" spans="1:8" ht="38.25">
      <c r="A182" s="102"/>
      <c r="B182" s="17" t="s">
        <v>819</v>
      </c>
      <c r="C182" s="7">
        <v>905</v>
      </c>
      <c r="D182" s="24" t="s">
        <v>195</v>
      </c>
      <c r="E182" s="24" t="s">
        <v>142</v>
      </c>
      <c r="F182" s="24" t="s">
        <v>723</v>
      </c>
      <c r="G182" s="24"/>
      <c r="H182" s="140">
        <f>H183</f>
        <v>228782.3</v>
      </c>
    </row>
    <row r="183" spans="1:8" ht="25.5">
      <c r="A183" s="102"/>
      <c r="B183" s="17" t="s">
        <v>492</v>
      </c>
      <c r="C183" s="7">
        <v>905</v>
      </c>
      <c r="D183" s="24" t="s">
        <v>195</v>
      </c>
      <c r="E183" s="24" t="s">
        <v>142</v>
      </c>
      <c r="F183" s="24" t="s">
        <v>724</v>
      </c>
      <c r="G183" s="24"/>
      <c r="H183" s="140">
        <f>H184+H186</f>
        <v>228782.3</v>
      </c>
    </row>
    <row r="184" spans="1:8" ht="12.75">
      <c r="A184" s="102"/>
      <c r="B184" s="17" t="s">
        <v>162</v>
      </c>
      <c r="C184" s="7">
        <v>905</v>
      </c>
      <c r="D184" s="24" t="s">
        <v>195</v>
      </c>
      <c r="E184" s="24" t="s">
        <v>142</v>
      </c>
      <c r="F184" s="24" t="s">
        <v>161</v>
      </c>
      <c r="G184" s="24"/>
      <c r="H184" s="140">
        <f>H185</f>
        <v>228732.3</v>
      </c>
    </row>
    <row r="185" spans="1:8" ht="12.75">
      <c r="A185" s="102"/>
      <c r="B185" s="17" t="s">
        <v>52</v>
      </c>
      <c r="C185" s="7">
        <v>905</v>
      </c>
      <c r="D185" s="24" t="s">
        <v>195</v>
      </c>
      <c r="E185" s="24" t="s">
        <v>142</v>
      </c>
      <c r="F185" s="24" t="s">
        <v>161</v>
      </c>
      <c r="G185" s="24" t="s">
        <v>686</v>
      </c>
      <c r="H185" s="140">
        <v>228732.3</v>
      </c>
    </row>
    <row r="186" spans="1:8" ht="76.5">
      <c r="A186" s="102"/>
      <c r="B186" s="17" t="s">
        <v>232</v>
      </c>
      <c r="C186" s="7">
        <v>905</v>
      </c>
      <c r="D186" s="24" t="s">
        <v>195</v>
      </c>
      <c r="E186" s="24" t="s">
        <v>142</v>
      </c>
      <c r="F186" s="24" t="s">
        <v>231</v>
      </c>
      <c r="G186" s="24"/>
      <c r="H186" s="140">
        <f>H187</f>
        <v>50</v>
      </c>
    </row>
    <row r="187" spans="1:8" ht="12.75">
      <c r="A187" s="102"/>
      <c r="B187" s="17" t="s">
        <v>52</v>
      </c>
      <c r="C187" s="7">
        <v>905</v>
      </c>
      <c r="D187" s="24" t="s">
        <v>195</v>
      </c>
      <c r="E187" s="24" t="s">
        <v>142</v>
      </c>
      <c r="F187" s="24" t="s">
        <v>231</v>
      </c>
      <c r="G187" s="24" t="s">
        <v>686</v>
      </c>
      <c r="H187" s="140">
        <v>50</v>
      </c>
    </row>
    <row r="188" spans="1:8" ht="25.5">
      <c r="A188" s="40"/>
      <c r="B188" s="17" t="s">
        <v>45</v>
      </c>
      <c r="C188" s="7">
        <v>905</v>
      </c>
      <c r="D188" s="24" t="s">
        <v>142</v>
      </c>
      <c r="E188" s="24"/>
      <c r="F188" s="24"/>
      <c r="G188" s="24"/>
      <c r="H188" s="140">
        <f>H189</f>
        <v>541520.7</v>
      </c>
    </row>
    <row r="189" spans="1:8" ht="25.5">
      <c r="A189" s="40"/>
      <c r="B189" s="6" t="s">
        <v>596</v>
      </c>
      <c r="C189" s="7">
        <v>905</v>
      </c>
      <c r="D189" s="8" t="s">
        <v>142</v>
      </c>
      <c r="E189" s="8" t="s">
        <v>195</v>
      </c>
      <c r="F189" s="8"/>
      <c r="G189" s="8"/>
      <c r="H189" s="140">
        <f>H190</f>
        <v>541520.7</v>
      </c>
    </row>
    <row r="190" spans="1:8" ht="25.5">
      <c r="A190" s="40"/>
      <c r="B190" s="6" t="s">
        <v>47</v>
      </c>
      <c r="C190" s="7">
        <v>905</v>
      </c>
      <c r="D190" s="8" t="s">
        <v>142</v>
      </c>
      <c r="E190" s="8" t="s">
        <v>195</v>
      </c>
      <c r="F190" s="8" t="s">
        <v>46</v>
      </c>
      <c r="G190" s="8"/>
      <c r="H190" s="140">
        <f>H191</f>
        <v>541520.7</v>
      </c>
    </row>
    <row r="191" spans="1:8" ht="12.75">
      <c r="A191" s="40"/>
      <c r="B191" s="6" t="s">
        <v>752</v>
      </c>
      <c r="C191" s="7">
        <v>905</v>
      </c>
      <c r="D191" s="8" t="s">
        <v>142</v>
      </c>
      <c r="E191" s="8" t="s">
        <v>195</v>
      </c>
      <c r="F191" s="8" t="s">
        <v>751</v>
      </c>
      <c r="G191" s="8"/>
      <c r="H191" s="140">
        <f>H192</f>
        <v>541520.7</v>
      </c>
    </row>
    <row r="192" spans="1:8" ht="12.75">
      <c r="A192" s="40"/>
      <c r="B192" s="6" t="s">
        <v>52</v>
      </c>
      <c r="C192" s="7">
        <v>905</v>
      </c>
      <c r="D192" s="8" t="s">
        <v>142</v>
      </c>
      <c r="E192" s="8" t="s">
        <v>195</v>
      </c>
      <c r="F192" s="8" t="s">
        <v>751</v>
      </c>
      <c r="G192" s="8" t="s">
        <v>686</v>
      </c>
      <c r="H192" s="140">
        <v>541520.7</v>
      </c>
    </row>
    <row r="193" spans="1:8" ht="38.25">
      <c r="A193" s="105" t="s">
        <v>102</v>
      </c>
      <c r="B193" s="9" t="s">
        <v>451</v>
      </c>
      <c r="C193" s="10">
        <v>910</v>
      </c>
      <c r="D193" s="11"/>
      <c r="E193" s="11"/>
      <c r="F193" s="11"/>
      <c r="G193" s="11"/>
      <c r="H193" s="141">
        <f>H194</f>
        <v>27961.2</v>
      </c>
    </row>
    <row r="194" spans="1:8" ht="12.75">
      <c r="A194" s="40"/>
      <c r="B194" s="6" t="s">
        <v>153</v>
      </c>
      <c r="C194" s="7">
        <v>910</v>
      </c>
      <c r="D194" s="8" t="s">
        <v>195</v>
      </c>
      <c r="E194" s="8"/>
      <c r="F194" s="8"/>
      <c r="G194" s="8"/>
      <c r="H194" s="140">
        <f>H195</f>
        <v>27961.2</v>
      </c>
    </row>
    <row r="195" spans="1:8" ht="38.25">
      <c r="A195" s="40"/>
      <c r="B195" s="6" t="s">
        <v>380</v>
      </c>
      <c r="C195" s="7">
        <v>910</v>
      </c>
      <c r="D195" s="8" t="s">
        <v>195</v>
      </c>
      <c r="E195" s="8" t="s">
        <v>143</v>
      </c>
      <c r="F195" s="8"/>
      <c r="G195" s="8"/>
      <c r="H195" s="140">
        <f>H196</f>
        <v>27961.2</v>
      </c>
    </row>
    <row r="196" spans="1:8" ht="25.5">
      <c r="A196" s="102"/>
      <c r="B196" s="120" t="s">
        <v>423</v>
      </c>
      <c r="C196" s="70">
        <v>910</v>
      </c>
      <c r="D196" s="71" t="s">
        <v>195</v>
      </c>
      <c r="E196" s="71" t="s">
        <v>143</v>
      </c>
      <c r="F196" s="71" t="s">
        <v>584</v>
      </c>
      <c r="G196" s="71"/>
      <c r="H196" s="143">
        <f>H197+H199</f>
        <v>27961.2</v>
      </c>
    </row>
    <row r="197" spans="1:8" ht="12.75">
      <c r="A197" s="102"/>
      <c r="B197" s="122" t="s">
        <v>682</v>
      </c>
      <c r="C197" s="70">
        <v>910</v>
      </c>
      <c r="D197" s="71" t="s">
        <v>195</v>
      </c>
      <c r="E197" s="71" t="s">
        <v>143</v>
      </c>
      <c r="F197" s="71" t="s">
        <v>683</v>
      </c>
      <c r="G197" s="71"/>
      <c r="H197" s="143">
        <f>H198</f>
        <v>25712.2</v>
      </c>
    </row>
    <row r="198" spans="1:8" ht="25.5">
      <c r="A198" s="102"/>
      <c r="B198" s="122" t="s">
        <v>574</v>
      </c>
      <c r="C198" s="70">
        <v>910</v>
      </c>
      <c r="D198" s="71" t="s">
        <v>195</v>
      </c>
      <c r="E198" s="71" t="s">
        <v>143</v>
      </c>
      <c r="F198" s="71" t="s">
        <v>683</v>
      </c>
      <c r="G198" s="71" t="s">
        <v>575</v>
      </c>
      <c r="H198" s="140">
        <v>25712.2</v>
      </c>
    </row>
    <row r="199" spans="1:8" ht="25.5">
      <c r="A199" s="102"/>
      <c r="B199" s="122" t="s">
        <v>299</v>
      </c>
      <c r="C199" s="70">
        <v>910</v>
      </c>
      <c r="D199" s="71" t="s">
        <v>195</v>
      </c>
      <c r="E199" s="71" t="s">
        <v>143</v>
      </c>
      <c r="F199" s="71" t="s">
        <v>452</v>
      </c>
      <c r="G199" s="71"/>
      <c r="H199" s="143">
        <f>H200</f>
        <v>2249</v>
      </c>
    </row>
    <row r="200" spans="1:8" ht="25.5">
      <c r="A200" s="102"/>
      <c r="B200" s="122" t="s">
        <v>574</v>
      </c>
      <c r="C200" s="70">
        <v>910</v>
      </c>
      <c r="D200" s="71" t="s">
        <v>195</v>
      </c>
      <c r="E200" s="71" t="s">
        <v>143</v>
      </c>
      <c r="F200" s="71" t="s">
        <v>452</v>
      </c>
      <c r="G200" s="71" t="s">
        <v>575</v>
      </c>
      <c r="H200" s="140">
        <v>2249</v>
      </c>
    </row>
    <row r="201" spans="1:8" ht="12.75">
      <c r="A201" s="105" t="s">
        <v>103</v>
      </c>
      <c r="B201" s="9" t="s">
        <v>192</v>
      </c>
      <c r="C201" s="10">
        <v>920</v>
      </c>
      <c r="D201" s="11"/>
      <c r="E201" s="11"/>
      <c r="F201" s="11"/>
      <c r="G201" s="11"/>
      <c r="H201" s="141">
        <f>H202+H230</f>
        <v>282024</v>
      </c>
    </row>
    <row r="202" spans="1:8" ht="25.5">
      <c r="A202" s="102"/>
      <c r="B202" s="6" t="s">
        <v>131</v>
      </c>
      <c r="C202" s="7">
        <v>920</v>
      </c>
      <c r="D202" s="8" t="s">
        <v>129</v>
      </c>
      <c r="E202" s="8"/>
      <c r="F202" s="8"/>
      <c r="G202" s="8"/>
      <c r="H202" s="140">
        <f>H203+H219+H226</f>
        <v>277968</v>
      </c>
    </row>
    <row r="203" spans="1:8" ht="38.25">
      <c r="A203" s="102"/>
      <c r="B203" s="6" t="s">
        <v>211</v>
      </c>
      <c r="C203" s="7">
        <v>920</v>
      </c>
      <c r="D203" s="8" t="s">
        <v>129</v>
      </c>
      <c r="E203" s="8" t="s">
        <v>132</v>
      </c>
      <c r="F203" s="8"/>
      <c r="G203" s="8"/>
      <c r="H203" s="140">
        <f>H204+H207+H210+H213+H216</f>
        <v>147801.5</v>
      </c>
    </row>
    <row r="204" spans="1:8" ht="25.5">
      <c r="A204" s="104"/>
      <c r="B204" s="17" t="s">
        <v>263</v>
      </c>
      <c r="C204" s="7">
        <v>920</v>
      </c>
      <c r="D204" s="8" t="s">
        <v>129</v>
      </c>
      <c r="E204" s="8" t="s">
        <v>132</v>
      </c>
      <c r="F204" s="27" t="s">
        <v>584</v>
      </c>
      <c r="G204" s="97"/>
      <c r="H204" s="140">
        <f>H205</f>
        <v>20245</v>
      </c>
    </row>
    <row r="205" spans="1:8" ht="12.75">
      <c r="A205" s="104"/>
      <c r="B205" s="17" t="s">
        <v>682</v>
      </c>
      <c r="C205" s="7">
        <v>920</v>
      </c>
      <c r="D205" s="8" t="s">
        <v>129</v>
      </c>
      <c r="E205" s="8" t="s">
        <v>132</v>
      </c>
      <c r="F205" s="27" t="s">
        <v>683</v>
      </c>
      <c r="G205" s="97"/>
      <c r="H205" s="140">
        <f>H206</f>
        <v>20245</v>
      </c>
    </row>
    <row r="206" spans="1:8" ht="25.5">
      <c r="A206" s="104"/>
      <c r="B206" s="12" t="s">
        <v>574</v>
      </c>
      <c r="C206" s="7">
        <v>920</v>
      </c>
      <c r="D206" s="8" t="s">
        <v>129</v>
      </c>
      <c r="E206" s="8" t="s">
        <v>132</v>
      </c>
      <c r="F206" s="27" t="s">
        <v>683</v>
      </c>
      <c r="G206" s="24" t="s">
        <v>575</v>
      </c>
      <c r="H206" s="140">
        <v>20245</v>
      </c>
    </row>
    <row r="207" spans="1:8" ht="38.25">
      <c r="A207" s="102"/>
      <c r="B207" s="6" t="s">
        <v>389</v>
      </c>
      <c r="C207" s="7">
        <v>920</v>
      </c>
      <c r="D207" s="8" t="s">
        <v>129</v>
      </c>
      <c r="E207" s="8" t="s">
        <v>132</v>
      </c>
      <c r="F207" s="8" t="s">
        <v>388</v>
      </c>
      <c r="G207" s="8"/>
      <c r="H207" s="140">
        <f>H208</f>
        <v>1621.9</v>
      </c>
    </row>
    <row r="208" spans="1:8" ht="38.25">
      <c r="A208" s="102"/>
      <c r="B208" s="6" t="s">
        <v>390</v>
      </c>
      <c r="C208" s="7">
        <v>920</v>
      </c>
      <c r="D208" s="8" t="s">
        <v>129</v>
      </c>
      <c r="E208" s="8" t="s">
        <v>132</v>
      </c>
      <c r="F208" s="8" t="s">
        <v>391</v>
      </c>
      <c r="G208" s="8"/>
      <c r="H208" s="140">
        <f>H209</f>
        <v>1621.9</v>
      </c>
    </row>
    <row r="209" spans="1:8" ht="12.75">
      <c r="A209" s="102"/>
      <c r="B209" s="6" t="s">
        <v>52</v>
      </c>
      <c r="C209" s="7">
        <v>920</v>
      </c>
      <c r="D209" s="8" t="s">
        <v>129</v>
      </c>
      <c r="E209" s="8" t="s">
        <v>132</v>
      </c>
      <c r="F209" s="8" t="s">
        <v>391</v>
      </c>
      <c r="G209" s="8" t="s">
        <v>686</v>
      </c>
      <c r="H209" s="140">
        <v>1621.9</v>
      </c>
    </row>
    <row r="210" spans="1:8" ht="12.75">
      <c r="A210" s="102"/>
      <c r="B210" s="6" t="s">
        <v>394</v>
      </c>
      <c r="C210" s="7">
        <v>920</v>
      </c>
      <c r="D210" s="8" t="s">
        <v>129</v>
      </c>
      <c r="E210" s="8" t="s">
        <v>132</v>
      </c>
      <c r="F210" s="8" t="s">
        <v>392</v>
      </c>
      <c r="G210" s="8"/>
      <c r="H210" s="140">
        <f>H211</f>
        <v>1466</v>
      </c>
    </row>
    <row r="211" spans="1:8" ht="38.25">
      <c r="A211" s="102"/>
      <c r="B211" s="6" t="s">
        <v>395</v>
      </c>
      <c r="C211" s="7">
        <v>920</v>
      </c>
      <c r="D211" s="8" t="s">
        <v>129</v>
      </c>
      <c r="E211" s="8" t="s">
        <v>132</v>
      </c>
      <c r="F211" s="8" t="s">
        <v>393</v>
      </c>
      <c r="G211" s="8"/>
      <c r="H211" s="140">
        <f>H212</f>
        <v>1466</v>
      </c>
    </row>
    <row r="212" spans="1:8" ht="12.75">
      <c r="A212" s="102"/>
      <c r="B212" s="6" t="s">
        <v>52</v>
      </c>
      <c r="C212" s="7">
        <v>920</v>
      </c>
      <c r="D212" s="8" t="s">
        <v>129</v>
      </c>
      <c r="E212" s="8" t="s">
        <v>132</v>
      </c>
      <c r="F212" s="8" t="s">
        <v>393</v>
      </c>
      <c r="G212" s="8" t="s">
        <v>686</v>
      </c>
      <c r="H212" s="140">
        <v>1466</v>
      </c>
    </row>
    <row r="213" spans="1:8" ht="38.25">
      <c r="A213" s="102"/>
      <c r="B213" s="6" t="s">
        <v>315</v>
      </c>
      <c r="C213" s="7">
        <v>920</v>
      </c>
      <c r="D213" s="8" t="s">
        <v>129</v>
      </c>
      <c r="E213" s="8" t="s">
        <v>132</v>
      </c>
      <c r="F213" s="8" t="s">
        <v>396</v>
      </c>
      <c r="G213" s="8"/>
      <c r="H213" s="140">
        <f>H214</f>
        <v>51957.2</v>
      </c>
    </row>
    <row r="214" spans="1:8" ht="25.5">
      <c r="A214" s="102"/>
      <c r="B214" s="6" t="s">
        <v>581</v>
      </c>
      <c r="C214" s="7">
        <v>920</v>
      </c>
      <c r="D214" s="8" t="s">
        <v>129</v>
      </c>
      <c r="E214" s="8" t="s">
        <v>132</v>
      </c>
      <c r="F214" s="8" t="s">
        <v>397</v>
      </c>
      <c r="G214" s="8"/>
      <c r="H214" s="140">
        <f>H215</f>
        <v>51957.2</v>
      </c>
    </row>
    <row r="215" spans="1:8" ht="25.5">
      <c r="A215" s="102"/>
      <c r="B215" s="23" t="s">
        <v>802</v>
      </c>
      <c r="C215" s="7">
        <v>920</v>
      </c>
      <c r="D215" s="8" t="s">
        <v>129</v>
      </c>
      <c r="E215" s="8" t="s">
        <v>132</v>
      </c>
      <c r="F215" s="8" t="s">
        <v>397</v>
      </c>
      <c r="G215" s="8" t="s">
        <v>583</v>
      </c>
      <c r="H215" s="140">
        <v>51957.2</v>
      </c>
    </row>
    <row r="216" spans="1:8" ht="25.5">
      <c r="A216" s="102"/>
      <c r="B216" s="6" t="s">
        <v>398</v>
      </c>
      <c r="C216" s="7">
        <v>920</v>
      </c>
      <c r="D216" s="8" t="s">
        <v>129</v>
      </c>
      <c r="E216" s="8" t="s">
        <v>132</v>
      </c>
      <c r="F216" s="8" t="s">
        <v>399</v>
      </c>
      <c r="G216" s="8"/>
      <c r="H216" s="140">
        <f>H217</f>
        <v>72511.4</v>
      </c>
    </row>
    <row r="217" spans="1:8" ht="25.5">
      <c r="A217" s="102"/>
      <c r="B217" s="6" t="s">
        <v>581</v>
      </c>
      <c r="C217" s="7">
        <v>920</v>
      </c>
      <c r="D217" s="8" t="s">
        <v>129</v>
      </c>
      <c r="E217" s="8" t="s">
        <v>132</v>
      </c>
      <c r="F217" s="8" t="s">
        <v>400</v>
      </c>
      <c r="G217" s="8"/>
      <c r="H217" s="140">
        <f>H218</f>
        <v>72511.4</v>
      </c>
    </row>
    <row r="218" spans="1:8" ht="25.5">
      <c r="A218" s="102"/>
      <c r="B218" s="23" t="s">
        <v>802</v>
      </c>
      <c r="C218" s="7">
        <v>920</v>
      </c>
      <c r="D218" s="8" t="s">
        <v>129</v>
      </c>
      <c r="E218" s="8" t="s">
        <v>132</v>
      </c>
      <c r="F218" s="8" t="s">
        <v>400</v>
      </c>
      <c r="G218" s="8" t="s">
        <v>583</v>
      </c>
      <c r="H218" s="140">
        <v>72511.4</v>
      </c>
    </row>
    <row r="219" spans="1:8" ht="12.75">
      <c r="A219" s="102"/>
      <c r="B219" s="6" t="s">
        <v>727</v>
      </c>
      <c r="C219" s="7">
        <v>920</v>
      </c>
      <c r="D219" s="8" t="s">
        <v>129</v>
      </c>
      <c r="E219" s="8" t="s">
        <v>430</v>
      </c>
      <c r="F219" s="8"/>
      <c r="G219" s="8"/>
      <c r="H219" s="140">
        <f>H220+H223</f>
        <v>104366.5</v>
      </c>
    </row>
    <row r="220" spans="1:8" ht="38.25">
      <c r="A220" s="102"/>
      <c r="B220" s="6" t="s">
        <v>315</v>
      </c>
      <c r="C220" s="7">
        <v>920</v>
      </c>
      <c r="D220" s="8" t="s">
        <v>129</v>
      </c>
      <c r="E220" s="8" t="s">
        <v>430</v>
      </c>
      <c r="F220" s="8" t="s">
        <v>396</v>
      </c>
      <c r="G220" s="8"/>
      <c r="H220" s="140">
        <f>H221</f>
        <v>81929.5</v>
      </c>
    </row>
    <row r="221" spans="1:8" ht="25.5">
      <c r="A221" s="102"/>
      <c r="B221" s="6" t="s">
        <v>581</v>
      </c>
      <c r="C221" s="7">
        <v>920</v>
      </c>
      <c r="D221" s="8" t="s">
        <v>129</v>
      </c>
      <c r="E221" s="8" t="s">
        <v>430</v>
      </c>
      <c r="F221" s="8" t="s">
        <v>397</v>
      </c>
      <c r="G221" s="8"/>
      <c r="H221" s="140">
        <f>H222</f>
        <v>81929.5</v>
      </c>
    </row>
    <row r="222" spans="1:8" ht="25.5">
      <c r="A222" s="102"/>
      <c r="B222" s="23" t="s">
        <v>802</v>
      </c>
      <c r="C222" s="7">
        <v>920</v>
      </c>
      <c r="D222" s="8" t="s">
        <v>129</v>
      </c>
      <c r="E222" s="8" t="s">
        <v>430</v>
      </c>
      <c r="F222" s="8" t="s">
        <v>397</v>
      </c>
      <c r="G222" s="8" t="s">
        <v>583</v>
      </c>
      <c r="H222" s="140">
        <v>81929.5</v>
      </c>
    </row>
    <row r="223" spans="1:8" ht="12.75">
      <c r="A223" s="102"/>
      <c r="B223" s="99" t="s">
        <v>477</v>
      </c>
      <c r="C223" s="7">
        <v>920</v>
      </c>
      <c r="D223" s="8" t="s">
        <v>129</v>
      </c>
      <c r="E223" s="8" t="s">
        <v>430</v>
      </c>
      <c r="F223" s="8" t="s">
        <v>478</v>
      </c>
      <c r="G223" s="8"/>
      <c r="H223" s="140">
        <f>H224</f>
        <v>22437</v>
      </c>
    </row>
    <row r="224" spans="1:8" ht="63.75">
      <c r="A224" s="102"/>
      <c r="B224" s="6" t="s">
        <v>708</v>
      </c>
      <c r="C224" s="7">
        <v>920</v>
      </c>
      <c r="D224" s="8" t="s">
        <v>129</v>
      </c>
      <c r="E224" s="8" t="s">
        <v>430</v>
      </c>
      <c r="F224" s="8" t="s">
        <v>749</v>
      </c>
      <c r="G224" s="8"/>
      <c r="H224" s="140">
        <f>H225</f>
        <v>22437</v>
      </c>
    </row>
    <row r="225" spans="1:8" ht="12.75">
      <c r="A225" s="102"/>
      <c r="B225" s="6" t="s">
        <v>52</v>
      </c>
      <c r="C225" s="7">
        <v>920</v>
      </c>
      <c r="D225" s="8" t="s">
        <v>129</v>
      </c>
      <c r="E225" s="8" t="s">
        <v>430</v>
      </c>
      <c r="F225" s="8" t="s">
        <v>749</v>
      </c>
      <c r="G225" s="8" t="s">
        <v>686</v>
      </c>
      <c r="H225" s="140">
        <v>22437</v>
      </c>
    </row>
    <row r="226" spans="1:8" ht="38.25">
      <c r="A226" s="102"/>
      <c r="B226" s="12" t="s">
        <v>419</v>
      </c>
      <c r="C226" s="7">
        <v>920</v>
      </c>
      <c r="D226" s="8" t="s">
        <v>129</v>
      </c>
      <c r="E226" s="8" t="s">
        <v>176</v>
      </c>
      <c r="F226" s="8"/>
      <c r="G226" s="8"/>
      <c r="H226" s="140">
        <f>H227</f>
        <v>25800</v>
      </c>
    </row>
    <row r="227" spans="1:8" ht="12.75">
      <c r="A227" s="102"/>
      <c r="B227" s="92" t="s">
        <v>477</v>
      </c>
      <c r="C227" s="7">
        <v>920</v>
      </c>
      <c r="D227" s="8" t="s">
        <v>129</v>
      </c>
      <c r="E227" s="8" t="s">
        <v>176</v>
      </c>
      <c r="F227" s="8" t="s">
        <v>478</v>
      </c>
      <c r="G227" s="8"/>
      <c r="H227" s="140">
        <f>H228</f>
        <v>25800</v>
      </c>
    </row>
    <row r="228" spans="1:8" ht="38.25">
      <c r="A228" s="102"/>
      <c r="B228" s="12" t="s">
        <v>256</v>
      </c>
      <c r="C228" s="7">
        <v>920</v>
      </c>
      <c r="D228" s="8" t="s">
        <v>129</v>
      </c>
      <c r="E228" s="8" t="s">
        <v>176</v>
      </c>
      <c r="F228" s="8" t="s">
        <v>202</v>
      </c>
      <c r="G228" s="8"/>
      <c r="H228" s="140">
        <f>H229</f>
        <v>25800</v>
      </c>
    </row>
    <row r="229" spans="1:8" ht="12.75">
      <c r="A229" s="102"/>
      <c r="B229" s="6" t="s">
        <v>52</v>
      </c>
      <c r="C229" s="7">
        <v>920</v>
      </c>
      <c r="D229" s="8" t="s">
        <v>129</v>
      </c>
      <c r="E229" s="8" t="s">
        <v>176</v>
      </c>
      <c r="F229" s="8" t="s">
        <v>202</v>
      </c>
      <c r="G229" s="8" t="s">
        <v>686</v>
      </c>
      <c r="H229" s="140">
        <v>25800</v>
      </c>
    </row>
    <row r="230" spans="1:8" ht="12.75">
      <c r="A230" s="102"/>
      <c r="B230" s="12" t="s">
        <v>156</v>
      </c>
      <c r="C230" s="7">
        <v>920</v>
      </c>
      <c r="D230" s="8" t="s">
        <v>145</v>
      </c>
      <c r="E230" s="8"/>
      <c r="F230" s="8"/>
      <c r="G230" s="8"/>
      <c r="H230" s="140">
        <f>H231</f>
        <v>4056</v>
      </c>
    </row>
    <row r="231" spans="1:8" ht="12.75">
      <c r="A231" s="102"/>
      <c r="B231" s="12" t="s">
        <v>198</v>
      </c>
      <c r="C231" s="7">
        <v>920</v>
      </c>
      <c r="D231" s="8" t="s">
        <v>145</v>
      </c>
      <c r="E231" s="8" t="s">
        <v>430</v>
      </c>
      <c r="F231" s="8"/>
      <c r="G231" s="8"/>
      <c r="H231" s="140">
        <f>H232</f>
        <v>4056</v>
      </c>
    </row>
    <row r="232" spans="1:8" ht="12.75">
      <c r="A232" s="102"/>
      <c r="B232" s="92" t="s">
        <v>477</v>
      </c>
      <c r="C232" s="7">
        <v>920</v>
      </c>
      <c r="D232" s="8" t="s">
        <v>145</v>
      </c>
      <c r="E232" s="8" t="s">
        <v>430</v>
      </c>
      <c r="F232" s="8" t="s">
        <v>478</v>
      </c>
      <c r="G232" s="8"/>
      <c r="H232" s="140">
        <f>H233</f>
        <v>4056</v>
      </c>
    </row>
    <row r="233" spans="1:8" ht="38.25">
      <c r="A233" s="102"/>
      <c r="B233" s="12" t="s">
        <v>199</v>
      </c>
      <c r="C233" s="7">
        <v>920</v>
      </c>
      <c r="D233" s="8" t="s">
        <v>145</v>
      </c>
      <c r="E233" s="8" t="s">
        <v>430</v>
      </c>
      <c r="F233" s="8" t="s">
        <v>200</v>
      </c>
      <c r="G233" s="8"/>
      <c r="H233" s="140">
        <f>H234</f>
        <v>4056</v>
      </c>
    </row>
    <row r="234" spans="1:8" ht="12.75">
      <c r="A234" s="102"/>
      <c r="B234" s="6" t="s">
        <v>52</v>
      </c>
      <c r="C234" s="7">
        <v>920</v>
      </c>
      <c r="D234" s="8" t="s">
        <v>145</v>
      </c>
      <c r="E234" s="8" t="s">
        <v>430</v>
      </c>
      <c r="F234" s="8" t="s">
        <v>200</v>
      </c>
      <c r="G234" s="8" t="s">
        <v>686</v>
      </c>
      <c r="H234" s="140">
        <v>4056</v>
      </c>
    </row>
    <row r="235" spans="1:8" ht="25.5">
      <c r="A235" s="105" t="s">
        <v>104</v>
      </c>
      <c r="B235" s="9" t="s">
        <v>183</v>
      </c>
      <c r="C235" s="10">
        <v>921</v>
      </c>
      <c r="D235" s="11"/>
      <c r="E235" s="11"/>
      <c r="F235" s="11"/>
      <c r="G235" s="11"/>
      <c r="H235" s="141">
        <f>H236+H256+H263+H272</f>
        <v>241305</v>
      </c>
    </row>
    <row r="236" spans="1:8" ht="12.75">
      <c r="A236" s="102"/>
      <c r="B236" s="6" t="s">
        <v>153</v>
      </c>
      <c r="C236" s="7">
        <v>921</v>
      </c>
      <c r="D236" s="8" t="s">
        <v>195</v>
      </c>
      <c r="E236" s="8"/>
      <c r="F236" s="8"/>
      <c r="G236" s="8"/>
      <c r="H236" s="140">
        <f>H237</f>
        <v>138586</v>
      </c>
    </row>
    <row r="237" spans="1:8" ht="12.75">
      <c r="A237" s="102"/>
      <c r="B237" s="6" t="s">
        <v>196</v>
      </c>
      <c r="C237" s="7">
        <v>921</v>
      </c>
      <c r="D237" s="8" t="s">
        <v>195</v>
      </c>
      <c r="E237" s="8" t="s">
        <v>142</v>
      </c>
      <c r="F237" s="8"/>
      <c r="G237" s="8"/>
      <c r="H237" s="140">
        <f>H238+H243+H249+H253</f>
        <v>138586</v>
      </c>
    </row>
    <row r="238" spans="1:8" ht="25.5">
      <c r="A238" s="102"/>
      <c r="B238" s="6" t="s">
        <v>263</v>
      </c>
      <c r="C238" s="7">
        <v>921</v>
      </c>
      <c r="D238" s="8" t="s">
        <v>195</v>
      </c>
      <c r="E238" s="8" t="s">
        <v>142</v>
      </c>
      <c r="F238" s="8" t="s">
        <v>584</v>
      </c>
      <c r="G238" s="8"/>
      <c r="H238" s="140">
        <f>H239+H241</f>
        <v>115790</v>
      </c>
    </row>
    <row r="239" spans="1:8" ht="12.75">
      <c r="A239" s="102"/>
      <c r="B239" s="6" t="s">
        <v>682</v>
      </c>
      <c r="C239" s="7">
        <v>921</v>
      </c>
      <c r="D239" s="8" t="s">
        <v>195</v>
      </c>
      <c r="E239" s="8" t="s">
        <v>142</v>
      </c>
      <c r="F239" s="8" t="s">
        <v>683</v>
      </c>
      <c r="G239" s="8"/>
      <c r="H239" s="140">
        <f>H240</f>
        <v>72526</v>
      </c>
    </row>
    <row r="240" spans="1:8" ht="25.5">
      <c r="A240" s="102"/>
      <c r="B240" s="12" t="s">
        <v>574</v>
      </c>
      <c r="C240" s="7">
        <v>921</v>
      </c>
      <c r="D240" s="8" t="s">
        <v>195</v>
      </c>
      <c r="E240" s="8" t="s">
        <v>142</v>
      </c>
      <c r="F240" s="8" t="s">
        <v>683</v>
      </c>
      <c r="G240" s="8" t="s">
        <v>575</v>
      </c>
      <c r="H240" s="140">
        <v>72526</v>
      </c>
    </row>
    <row r="241" spans="1:8" ht="25.5">
      <c r="A241" s="102"/>
      <c r="B241" s="6" t="s">
        <v>339</v>
      </c>
      <c r="C241" s="7">
        <v>921</v>
      </c>
      <c r="D241" s="8" t="s">
        <v>195</v>
      </c>
      <c r="E241" s="8" t="s">
        <v>142</v>
      </c>
      <c r="F241" s="8" t="s">
        <v>585</v>
      </c>
      <c r="G241" s="8"/>
      <c r="H241" s="140">
        <f>H242</f>
        <v>43264</v>
      </c>
    </row>
    <row r="242" spans="1:8" ht="25.5">
      <c r="A242" s="102"/>
      <c r="B242" s="23" t="s">
        <v>802</v>
      </c>
      <c r="C242" s="7">
        <v>921</v>
      </c>
      <c r="D242" s="8" t="s">
        <v>195</v>
      </c>
      <c r="E242" s="8" t="s">
        <v>142</v>
      </c>
      <c r="F242" s="8" t="s">
        <v>585</v>
      </c>
      <c r="G242" s="8" t="s">
        <v>583</v>
      </c>
      <c r="H242" s="140">
        <v>43264</v>
      </c>
    </row>
    <row r="243" spans="1:8" ht="38.25">
      <c r="A243" s="102"/>
      <c r="B243" s="6" t="s">
        <v>570</v>
      </c>
      <c r="C243" s="7">
        <v>921</v>
      </c>
      <c r="D243" s="8" t="s">
        <v>195</v>
      </c>
      <c r="E243" s="8" t="s">
        <v>142</v>
      </c>
      <c r="F243" s="8" t="s">
        <v>571</v>
      </c>
      <c r="G243" s="8"/>
      <c r="H243" s="140">
        <f>H244</f>
        <v>16801</v>
      </c>
    </row>
    <row r="244" spans="1:8" ht="38.25">
      <c r="A244" s="102"/>
      <c r="B244" s="6" t="s">
        <v>572</v>
      </c>
      <c r="C244" s="7">
        <v>921</v>
      </c>
      <c r="D244" s="8" t="s">
        <v>195</v>
      </c>
      <c r="E244" s="8" t="s">
        <v>142</v>
      </c>
      <c r="F244" s="8" t="s">
        <v>573</v>
      </c>
      <c r="G244" s="8"/>
      <c r="H244" s="140">
        <f>H245+H247</f>
        <v>16801</v>
      </c>
    </row>
    <row r="245" spans="1:8" ht="63.75">
      <c r="A245" s="102"/>
      <c r="B245" s="12" t="s">
        <v>794</v>
      </c>
      <c r="C245" s="20">
        <v>921</v>
      </c>
      <c r="D245" s="8" t="s">
        <v>195</v>
      </c>
      <c r="E245" s="8" t="s">
        <v>142</v>
      </c>
      <c r="F245" s="8" t="s">
        <v>796</v>
      </c>
      <c r="G245" s="21"/>
      <c r="H245" s="140">
        <f>H246</f>
        <v>16762</v>
      </c>
    </row>
    <row r="246" spans="1:8" ht="25.5">
      <c r="A246" s="102"/>
      <c r="B246" s="12" t="s">
        <v>574</v>
      </c>
      <c r="C246" s="20">
        <v>921</v>
      </c>
      <c r="D246" s="8" t="s">
        <v>195</v>
      </c>
      <c r="E246" s="8" t="s">
        <v>142</v>
      </c>
      <c r="F246" s="8" t="s">
        <v>796</v>
      </c>
      <c r="G246" s="21" t="s">
        <v>575</v>
      </c>
      <c r="H246" s="140">
        <v>16762</v>
      </c>
    </row>
    <row r="247" spans="1:8" ht="51">
      <c r="A247" s="102"/>
      <c r="B247" s="12" t="s">
        <v>795</v>
      </c>
      <c r="C247" s="20">
        <v>921</v>
      </c>
      <c r="D247" s="8" t="s">
        <v>195</v>
      </c>
      <c r="E247" s="8" t="s">
        <v>142</v>
      </c>
      <c r="F247" s="8" t="s">
        <v>797</v>
      </c>
      <c r="G247" s="21"/>
      <c r="H247" s="140">
        <f>H248</f>
        <v>39</v>
      </c>
    </row>
    <row r="248" spans="1:8" ht="102">
      <c r="A248" s="102"/>
      <c r="B248" s="12" t="s">
        <v>589</v>
      </c>
      <c r="C248" s="20">
        <v>921</v>
      </c>
      <c r="D248" s="8" t="s">
        <v>195</v>
      </c>
      <c r="E248" s="8" t="s">
        <v>142</v>
      </c>
      <c r="F248" s="8" t="s">
        <v>797</v>
      </c>
      <c r="G248" s="21" t="s">
        <v>575</v>
      </c>
      <c r="H248" s="140">
        <v>39</v>
      </c>
    </row>
    <row r="249" spans="1:8" ht="37.5" customHeight="1">
      <c r="A249" s="102"/>
      <c r="B249" s="12" t="s">
        <v>819</v>
      </c>
      <c r="C249" s="20">
        <v>921</v>
      </c>
      <c r="D249" s="8" t="s">
        <v>195</v>
      </c>
      <c r="E249" s="8" t="s">
        <v>142</v>
      </c>
      <c r="F249" s="8" t="s">
        <v>723</v>
      </c>
      <c r="G249" s="21"/>
      <c r="H249" s="140">
        <f>H250</f>
        <v>5</v>
      </c>
    </row>
    <row r="250" spans="1:8" ht="25.5">
      <c r="A250" s="102"/>
      <c r="B250" s="17" t="s">
        <v>492</v>
      </c>
      <c r="C250" s="20">
        <v>921</v>
      </c>
      <c r="D250" s="8" t="s">
        <v>195</v>
      </c>
      <c r="E250" s="8" t="s">
        <v>142</v>
      </c>
      <c r="F250" s="8" t="s">
        <v>724</v>
      </c>
      <c r="G250" s="21"/>
      <c r="H250" s="140">
        <f>H251</f>
        <v>5</v>
      </c>
    </row>
    <row r="251" spans="1:8" ht="12.75">
      <c r="A251" s="102"/>
      <c r="B251" s="17" t="s">
        <v>162</v>
      </c>
      <c r="C251" s="20">
        <v>921</v>
      </c>
      <c r="D251" s="8" t="s">
        <v>195</v>
      </c>
      <c r="E251" s="8" t="s">
        <v>142</v>
      </c>
      <c r="F251" s="8" t="s">
        <v>161</v>
      </c>
      <c r="G251" s="21"/>
      <c r="H251" s="140">
        <f>H252</f>
        <v>5</v>
      </c>
    </row>
    <row r="252" spans="1:8" ht="12.75">
      <c r="A252" s="102"/>
      <c r="B252" s="6" t="s">
        <v>52</v>
      </c>
      <c r="C252" s="20">
        <v>921</v>
      </c>
      <c r="D252" s="8" t="s">
        <v>195</v>
      </c>
      <c r="E252" s="8" t="s">
        <v>142</v>
      </c>
      <c r="F252" s="8" t="s">
        <v>161</v>
      </c>
      <c r="G252" s="21" t="s">
        <v>686</v>
      </c>
      <c r="H252" s="140">
        <v>5</v>
      </c>
    </row>
    <row r="253" spans="1:8" ht="39.75" customHeight="1">
      <c r="A253" s="102"/>
      <c r="B253" s="6" t="s">
        <v>412</v>
      </c>
      <c r="C253" s="20">
        <v>921</v>
      </c>
      <c r="D253" s="8" t="s">
        <v>195</v>
      </c>
      <c r="E253" s="8" t="s">
        <v>142</v>
      </c>
      <c r="F253" s="8" t="s">
        <v>410</v>
      </c>
      <c r="G253" s="21"/>
      <c r="H253" s="140">
        <f>H254</f>
        <v>5990</v>
      </c>
    </row>
    <row r="254" spans="1:8" ht="27.75" customHeight="1">
      <c r="A254" s="102"/>
      <c r="B254" s="6" t="s">
        <v>413</v>
      </c>
      <c r="C254" s="20">
        <v>921</v>
      </c>
      <c r="D254" s="8" t="s">
        <v>195</v>
      </c>
      <c r="E254" s="8" t="s">
        <v>142</v>
      </c>
      <c r="F254" s="8" t="s">
        <v>411</v>
      </c>
      <c r="G254" s="21"/>
      <c r="H254" s="140">
        <f>H255</f>
        <v>5990</v>
      </c>
    </row>
    <row r="255" spans="1:8" ht="12.75">
      <c r="A255" s="102"/>
      <c r="B255" s="15" t="s">
        <v>384</v>
      </c>
      <c r="C255" s="20">
        <v>921</v>
      </c>
      <c r="D255" s="8" t="s">
        <v>195</v>
      </c>
      <c r="E255" s="8" t="s">
        <v>142</v>
      </c>
      <c r="F255" s="8" t="s">
        <v>411</v>
      </c>
      <c r="G255" s="21" t="s">
        <v>385</v>
      </c>
      <c r="H255" s="140">
        <v>5990</v>
      </c>
    </row>
    <row r="256" spans="1:8" ht="12.75">
      <c r="A256" s="102"/>
      <c r="B256" s="6" t="s">
        <v>156</v>
      </c>
      <c r="C256" s="7">
        <v>921</v>
      </c>
      <c r="D256" s="8" t="s">
        <v>145</v>
      </c>
      <c r="E256" s="8"/>
      <c r="F256" s="8"/>
      <c r="G256" s="8"/>
      <c r="H256" s="140">
        <f>H257</f>
        <v>32258.7</v>
      </c>
    </row>
    <row r="257" spans="1:8" ht="25.5">
      <c r="A257" s="102"/>
      <c r="B257" s="6" t="s">
        <v>157</v>
      </c>
      <c r="C257" s="7">
        <v>921</v>
      </c>
      <c r="D257" s="8" t="s">
        <v>145</v>
      </c>
      <c r="E257" s="8" t="s">
        <v>429</v>
      </c>
      <c r="F257" s="8"/>
      <c r="G257" s="8"/>
      <c r="H257" s="140">
        <f>H258</f>
        <v>32258.7</v>
      </c>
    </row>
    <row r="258" spans="1:8" ht="25.5">
      <c r="A258" s="102"/>
      <c r="B258" s="6" t="s">
        <v>576</v>
      </c>
      <c r="C258" s="7">
        <v>921</v>
      </c>
      <c r="D258" s="8" t="s">
        <v>145</v>
      </c>
      <c r="E258" s="8" t="s">
        <v>429</v>
      </c>
      <c r="F258" s="8" t="s">
        <v>577</v>
      </c>
      <c r="G258" s="8"/>
      <c r="H258" s="140">
        <f>H259+H261</f>
        <v>32258.7</v>
      </c>
    </row>
    <row r="259" spans="1:8" ht="25.5">
      <c r="A259" s="102"/>
      <c r="B259" s="15" t="s">
        <v>578</v>
      </c>
      <c r="C259" s="20">
        <v>921</v>
      </c>
      <c r="D259" s="21" t="s">
        <v>145</v>
      </c>
      <c r="E259" s="21" t="s">
        <v>429</v>
      </c>
      <c r="F259" s="21" t="s">
        <v>579</v>
      </c>
      <c r="G259" s="21"/>
      <c r="H259" s="144">
        <f>H260</f>
        <v>32000</v>
      </c>
    </row>
    <row r="260" spans="1:8" ht="25.5">
      <c r="A260" s="102"/>
      <c r="B260" s="15" t="s">
        <v>578</v>
      </c>
      <c r="C260" s="20">
        <v>921</v>
      </c>
      <c r="D260" s="21" t="s">
        <v>145</v>
      </c>
      <c r="E260" s="21" t="s">
        <v>429</v>
      </c>
      <c r="F260" s="21" t="s">
        <v>579</v>
      </c>
      <c r="G260" s="21" t="s">
        <v>580</v>
      </c>
      <c r="H260" s="140">
        <v>32000</v>
      </c>
    </row>
    <row r="261" spans="1:8" ht="25.5">
      <c r="A261" s="102"/>
      <c r="B261" s="12" t="s">
        <v>543</v>
      </c>
      <c r="C261" s="20">
        <v>921</v>
      </c>
      <c r="D261" s="21" t="s">
        <v>145</v>
      </c>
      <c r="E261" s="21" t="s">
        <v>429</v>
      </c>
      <c r="F261" s="21" t="s">
        <v>538</v>
      </c>
      <c r="G261" s="21"/>
      <c r="H261" s="140">
        <f>H262</f>
        <v>258.7</v>
      </c>
    </row>
    <row r="262" spans="1:8" ht="23.25" customHeight="1">
      <c r="A262" s="102"/>
      <c r="B262" s="15" t="s">
        <v>215</v>
      </c>
      <c r="C262" s="20">
        <v>921</v>
      </c>
      <c r="D262" s="21" t="s">
        <v>145</v>
      </c>
      <c r="E262" s="21" t="s">
        <v>429</v>
      </c>
      <c r="F262" s="21" t="s">
        <v>538</v>
      </c>
      <c r="G262" s="21" t="s">
        <v>214</v>
      </c>
      <c r="H262" s="140">
        <v>258.7</v>
      </c>
    </row>
    <row r="263" spans="1:8" ht="12.75">
      <c r="A263" s="102"/>
      <c r="B263" s="6" t="s">
        <v>130</v>
      </c>
      <c r="C263" s="20">
        <v>921</v>
      </c>
      <c r="D263" s="21" t="s">
        <v>144</v>
      </c>
      <c r="E263" s="21"/>
      <c r="F263" s="21"/>
      <c r="G263" s="21"/>
      <c r="H263" s="140">
        <f>H264</f>
        <v>70140.3</v>
      </c>
    </row>
    <row r="264" spans="1:8" ht="12.75">
      <c r="A264" s="102"/>
      <c r="B264" s="12" t="s">
        <v>818</v>
      </c>
      <c r="C264" s="20">
        <v>921</v>
      </c>
      <c r="D264" s="21" t="s">
        <v>144</v>
      </c>
      <c r="E264" s="21" t="s">
        <v>195</v>
      </c>
      <c r="F264" s="21"/>
      <c r="G264" s="21"/>
      <c r="H264" s="140">
        <f>H265+H268</f>
        <v>70140.3</v>
      </c>
    </row>
    <row r="265" spans="1:8" ht="38.25">
      <c r="A265" s="102"/>
      <c r="B265" s="6" t="s">
        <v>412</v>
      </c>
      <c r="C265" s="20">
        <v>921</v>
      </c>
      <c r="D265" s="21" t="s">
        <v>144</v>
      </c>
      <c r="E265" s="21" t="s">
        <v>195</v>
      </c>
      <c r="F265" s="21" t="s">
        <v>410</v>
      </c>
      <c r="G265" s="21"/>
      <c r="H265" s="140">
        <f>H266</f>
        <v>4825</v>
      </c>
    </row>
    <row r="266" spans="1:8" ht="38.25">
      <c r="A266" s="102"/>
      <c r="B266" s="6" t="s">
        <v>413</v>
      </c>
      <c r="C266" s="20">
        <v>921</v>
      </c>
      <c r="D266" s="21" t="s">
        <v>144</v>
      </c>
      <c r="E266" s="21" t="s">
        <v>195</v>
      </c>
      <c r="F266" s="21" t="s">
        <v>411</v>
      </c>
      <c r="G266" s="21"/>
      <c r="H266" s="140">
        <f>H267</f>
        <v>4825</v>
      </c>
    </row>
    <row r="267" spans="1:8" ht="12.75">
      <c r="A267" s="102"/>
      <c r="B267" s="15" t="s">
        <v>384</v>
      </c>
      <c r="C267" s="20">
        <v>921</v>
      </c>
      <c r="D267" s="21" t="s">
        <v>144</v>
      </c>
      <c r="E267" s="21" t="s">
        <v>195</v>
      </c>
      <c r="F267" s="21" t="s">
        <v>411</v>
      </c>
      <c r="G267" s="21" t="s">
        <v>385</v>
      </c>
      <c r="H267" s="140">
        <v>4825</v>
      </c>
    </row>
    <row r="268" spans="1:8" ht="12.75">
      <c r="A268" s="102"/>
      <c r="B268" s="16" t="s">
        <v>497</v>
      </c>
      <c r="C268" s="20">
        <v>921</v>
      </c>
      <c r="D268" s="21" t="s">
        <v>144</v>
      </c>
      <c r="E268" s="21" t="s">
        <v>195</v>
      </c>
      <c r="F268" s="21" t="s">
        <v>6</v>
      </c>
      <c r="G268" s="21"/>
      <c r="H268" s="140">
        <f>H269</f>
        <v>65315.3</v>
      </c>
    </row>
    <row r="269" spans="1:8" ht="114.75">
      <c r="A269" s="102"/>
      <c r="B269" s="69" t="s">
        <v>458</v>
      </c>
      <c r="C269" s="20">
        <v>921</v>
      </c>
      <c r="D269" s="21" t="s">
        <v>144</v>
      </c>
      <c r="E269" s="21" t="s">
        <v>195</v>
      </c>
      <c r="F269" s="21" t="s">
        <v>799</v>
      </c>
      <c r="G269" s="21"/>
      <c r="H269" s="140">
        <f>H270</f>
        <v>65315.3</v>
      </c>
    </row>
    <row r="270" spans="1:8" ht="159.75" customHeight="1">
      <c r="A270" s="102"/>
      <c r="B270" s="69" t="s">
        <v>825</v>
      </c>
      <c r="C270" s="20">
        <v>921</v>
      </c>
      <c r="D270" s="21" t="s">
        <v>144</v>
      </c>
      <c r="E270" s="21" t="s">
        <v>195</v>
      </c>
      <c r="F270" s="21" t="s">
        <v>798</v>
      </c>
      <c r="G270" s="21"/>
      <c r="H270" s="140">
        <f>H271</f>
        <v>65315.3</v>
      </c>
    </row>
    <row r="271" spans="1:8" ht="162.75" customHeight="1">
      <c r="A271" s="102"/>
      <c r="B271" s="69" t="s">
        <v>417</v>
      </c>
      <c r="C271" s="20">
        <v>921</v>
      </c>
      <c r="D271" s="21" t="s">
        <v>144</v>
      </c>
      <c r="E271" s="21" t="s">
        <v>195</v>
      </c>
      <c r="F271" s="21" t="s">
        <v>798</v>
      </c>
      <c r="G271" s="21" t="s">
        <v>385</v>
      </c>
      <c r="H271" s="140">
        <v>65315.3</v>
      </c>
    </row>
    <row r="272" spans="1:8" ht="12.75">
      <c r="A272" s="102"/>
      <c r="B272" s="16" t="s">
        <v>149</v>
      </c>
      <c r="C272" s="20">
        <v>921</v>
      </c>
      <c r="D272" s="21" t="s">
        <v>430</v>
      </c>
      <c r="E272" s="21"/>
      <c r="F272" s="21"/>
      <c r="G272" s="21"/>
      <c r="H272" s="140">
        <f>H273</f>
        <v>320</v>
      </c>
    </row>
    <row r="273" spans="1:8" ht="12.75">
      <c r="A273" s="102"/>
      <c r="B273" s="16" t="s">
        <v>189</v>
      </c>
      <c r="C273" s="20">
        <v>921</v>
      </c>
      <c r="D273" s="21" t="s">
        <v>430</v>
      </c>
      <c r="E273" s="21" t="s">
        <v>129</v>
      </c>
      <c r="F273" s="21"/>
      <c r="G273" s="21"/>
      <c r="H273" s="140">
        <f>H274</f>
        <v>320</v>
      </c>
    </row>
    <row r="274" spans="1:8" ht="63.75">
      <c r="A274" s="102"/>
      <c r="B274" s="69" t="s">
        <v>456</v>
      </c>
      <c r="C274" s="20">
        <v>921</v>
      </c>
      <c r="D274" s="21" t="s">
        <v>430</v>
      </c>
      <c r="E274" s="21" t="s">
        <v>129</v>
      </c>
      <c r="F274" s="21" t="s">
        <v>510</v>
      </c>
      <c r="G274" s="21"/>
      <c r="H274" s="140">
        <f>H275</f>
        <v>320</v>
      </c>
    </row>
    <row r="275" spans="1:8" ht="63.75" customHeight="1">
      <c r="A275" s="102"/>
      <c r="B275" s="69" t="s">
        <v>513</v>
      </c>
      <c r="C275" s="20">
        <v>921</v>
      </c>
      <c r="D275" s="21" t="s">
        <v>430</v>
      </c>
      <c r="E275" s="21" t="s">
        <v>129</v>
      </c>
      <c r="F275" s="21" t="s">
        <v>511</v>
      </c>
      <c r="G275" s="21"/>
      <c r="H275" s="140">
        <f>H276</f>
        <v>320</v>
      </c>
    </row>
    <row r="276" spans="1:8" ht="52.5" customHeight="1">
      <c r="A276" s="102"/>
      <c r="B276" s="69" t="s">
        <v>457</v>
      </c>
      <c r="C276" s="20">
        <v>921</v>
      </c>
      <c r="D276" s="21" t="s">
        <v>430</v>
      </c>
      <c r="E276" s="21" t="s">
        <v>129</v>
      </c>
      <c r="F276" s="21" t="s">
        <v>512</v>
      </c>
      <c r="G276" s="21"/>
      <c r="H276" s="140">
        <f>H277</f>
        <v>320</v>
      </c>
    </row>
    <row r="277" spans="1:8" ht="12.75">
      <c r="A277" s="102"/>
      <c r="B277" s="15" t="s">
        <v>384</v>
      </c>
      <c r="C277" s="20">
        <v>921</v>
      </c>
      <c r="D277" s="21" t="s">
        <v>430</v>
      </c>
      <c r="E277" s="21" t="s">
        <v>129</v>
      </c>
      <c r="F277" s="21" t="s">
        <v>512</v>
      </c>
      <c r="G277" s="21" t="s">
        <v>385</v>
      </c>
      <c r="H277" s="140">
        <v>320</v>
      </c>
    </row>
    <row r="278" spans="1:8" ht="12.75">
      <c r="A278" s="105" t="s">
        <v>105</v>
      </c>
      <c r="B278" s="9" t="s">
        <v>134</v>
      </c>
      <c r="C278" s="10">
        <v>918</v>
      </c>
      <c r="D278" s="11"/>
      <c r="E278" s="11"/>
      <c r="F278" s="11"/>
      <c r="G278" s="11"/>
      <c r="H278" s="141">
        <f>H279+H287+H313+H336+H345</f>
        <v>458154.29999999993</v>
      </c>
    </row>
    <row r="279" spans="1:8" ht="12.75">
      <c r="A279" s="102"/>
      <c r="B279" s="6" t="s">
        <v>156</v>
      </c>
      <c r="C279" s="7">
        <v>918</v>
      </c>
      <c r="D279" s="8" t="s">
        <v>145</v>
      </c>
      <c r="E279" s="8"/>
      <c r="F279" s="8"/>
      <c r="G279" s="8"/>
      <c r="H279" s="140">
        <f>H280</f>
        <v>65235.6</v>
      </c>
    </row>
    <row r="280" spans="1:8" ht="25.5">
      <c r="A280" s="102"/>
      <c r="B280" s="6" t="s">
        <v>157</v>
      </c>
      <c r="C280" s="7">
        <v>918</v>
      </c>
      <c r="D280" s="8" t="s">
        <v>145</v>
      </c>
      <c r="E280" s="8" t="s">
        <v>429</v>
      </c>
      <c r="F280" s="8"/>
      <c r="G280" s="8"/>
      <c r="H280" s="140">
        <f>H281+H284</f>
        <v>65235.6</v>
      </c>
    </row>
    <row r="281" spans="1:8" ht="25.5">
      <c r="A281" s="102"/>
      <c r="B281" s="17" t="s">
        <v>263</v>
      </c>
      <c r="C281" s="7">
        <v>918</v>
      </c>
      <c r="D281" s="8" t="s">
        <v>145</v>
      </c>
      <c r="E281" s="8" t="s">
        <v>429</v>
      </c>
      <c r="F281" s="8" t="s">
        <v>584</v>
      </c>
      <c r="G281" s="8"/>
      <c r="H281" s="140">
        <f>H282</f>
        <v>23085</v>
      </c>
    </row>
    <row r="282" spans="1:8" ht="12.75">
      <c r="A282" s="102"/>
      <c r="B282" s="17" t="s">
        <v>682</v>
      </c>
      <c r="C282" s="7">
        <v>918</v>
      </c>
      <c r="D282" s="8" t="s">
        <v>145</v>
      </c>
      <c r="E282" s="8" t="s">
        <v>429</v>
      </c>
      <c r="F282" s="8" t="s">
        <v>683</v>
      </c>
      <c r="G282" s="8"/>
      <c r="H282" s="140">
        <f>H283</f>
        <v>23085</v>
      </c>
    </row>
    <row r="283" spans="1:8" ht="25.5">
      <c r="A283" s="102"/>
      <c r="B283" s="12" t="s">
        <v>574</v>
      </c>
      <c r="C283" s="7">
        <v>918</v>
      </c>
      <c r="D283" s="8" t="s">
        <v>145</v>
      </c>
      <c r="E283" s="8" t="s">
        <v>429</v>
      </c>
      <c r="F283" s="8" t="s">
        <v>683</v>
      </c>
      <c r="G283" s="24" t="s">
        <v>575</v>
      </c>
      <c r="H283" s="140">
        <v>23085</v>
      </c>
    </row>
    <row r="284" spans="1:8" ht="25.5">
      <c r="A284" s="102"/>
      <c r="B284" s="6" t="s">
        <v>576</v>
      </c>
      <c r="C284" s="7">
        <v>918</v>
      </c>
      <c r="D284" s="8" t="s">
        <v>145</v>
      </c>
      <c r="E284" s="8" t="s">
        <v>429</v>
      </c>
      <c r="F284" s="8" t="s">
        <v>577</v>
      </c>
      <c r="G284" s="24"/>
      <c r="H284" s="140">
        <f>H285</f>
        <v>42150.6</v>
      </c>
    </row>
    <row r="285" spans="1:8" ht="25.5">
      <c r="A285" s="102"/>
      <c r="B285" s="12" t="s">
        <v>581</v>
      </c>
      <c r="C285" s="7">
        <v>918</v>
      </c>
      <c r="D285" s="8" t="s">
        <v>145</v>
      </c>
      <c r="E285" s="8" t="s">
        <v>429</v>
      </c>
      <c r="F285" s="8" t="s">
        <v>230</v>
      </c>
      <c r="G285" s="24"/>
      <c r="H285" s="140">
        <f>H286</f>
        <v>42150.6</v>
      </c>
    </row>
    <row r="286" spans="1:8" ht="25.5">
      <c r="A286" s="102"/>
      <c r="B286" s="23" t="s">
        <v>802</v>
      </c>
      <c r="C286" s="7">
        <v>918</v>
      </c>
      <c r="D286" s="8" t="s">
        <v>145</v>
      </c>
      <c r="E286" s="8" t="s">
        <v>429</v>
      </c>
      <c r="F286" s="8" t="s">
        <v>230</v>
      </c>
      <c r="G286" s="24" t="s">
        <v>583</v>
      </c>
      <c r="H286" s="140">
        <v>42150.6</v>
      </c>
    </row>
    <row r="287" spans="1:8" ht="12.75">
      <c r="A287" s="102"/>
      <c r="B287" s="6" t="s">
        <v>130</v>
      </c>
      <c r="C287" s="7">
        <v>918</v>
      </c>
      <c r="D287" s="8" t="s">
        <v>830</v>
      </c>
      <c r="E287" s="8"/>
      <c r="F287" s="8"/>
      <c r="G287" s="24"/>
      <c r="H287" s="140">
        <f>H288+H300+H309</f>
        <v>221612.8</v>
      </c>
    </row>
    <row r="288" spans="1:8" ht="12.75">
      <c r="A288" s="102"/>
      <c r="B288" s="12" t="s">
        <v>818</v>
      </c>
      <c r="C288" s="7">
        <v>918</v>
      </c>
      <c r="D288" s="8" t="s">
        <v>830</v>
      </c>
      <c r="E288" s="8" t="s">
        <v>195</v>
      </c>
      <c r="F288" s="8"/>
      <c r="G288" s="24"/>
      <c r="H288" s="140">
        <f>H289+H296</f>
        <v>104006.3</v>
      </c>
    </row>
    <row r="289" spans="1:8" ht="41.25" customHeight="1">
      <c r="A289" s="102"/>
      <c r="B289" s="12" t="s">
        <v>654</v>
      </c>
      <c r="C289" s="7">
        <v>918</v>
      </c>
      <c r="D289" s="8" t="s">
        <v>830</v>
      </c>
      <c r="E289" s="8" t="s">
        <v>195</v>
      </c>
      <c r="F289" s="8" t="s">
        <v>648</v>
      </c>
      <c r="G289" s="24"/>
      <c r="H289" s="140">
        <f>H290+H293</f>
        <v>75396</v>
      </c>
    </row>
    <row r="290" spans="1:8" ht="51" customHeight="1">
      <c r="A290" s="102"/>
      <c r="B290" s="12" t="s">
        <v>655</v>
      </c>
      <c r="C290" s="7">
        <v>918</v>
      </c>
      <c r="D290" s="8" t="s">
        <v>830</v>
      </c>
      <c r="E290" s="8" t="s">
        <v>195</v>
      </c>
      <c r="F290" s="8" t="s">
        <v>649</v>
      </c>
      <c r="G290" s="24"/>
      <c r="H290" s="140">
        <f>H291</f>
        <v>12789.9</v>
      </c>
    </row>
    <row r="291" spans="1:8" ht="39" customHeight="1">
      <c r="A291" s="102"/>
      <c r="B291" s="12" t="s">
        <v>656</v>
      </c>
      <c r="C291" s="7">
        <v>918</v>
      </c>
      <c r="D291" s="8" t="s">
        <v>830</v>
      </c>
      <c r="E291" s="8" t="s">
        <v>195</v>
      </c>
      <c r="F291" s="8" t="s">
        <v>650</v>
      </c>
      <c r="G291" s="24"/>
      <c r="H291" s="140">
        <f>H292</f>
        <v>12789.9</v>
      </c>
    </row>
    <row r="292" spans="1:8" ht="21.75" customHeight="1">
      <c r="A292" s="102"/>
      <c r="B292" s="12" t="s">
        <v>659</v>
      </c>
      <c r="C292" s="7">
        <v>918</v>
      </c>
      <c r="D292" s="8" t="s">
        <v>830</v>
      </c>
      <c r="E292" s="8" t="s">
        <v>195</v>
      </c>
      <c r="F292" s="8" t="s">
        <v>650</v>
      </c>
      <c r="G292" s="24" t="s">
        <v>651</v>
      </c>
      <c r="H292" s="140">
        <v>12789.9</v>
      </c>
    </row>
    <row r="293" spans="1:8" ht="36" customHeight="1">
      <c r="A293" s="102"/>
      <c r="B293" s="12" t="s">
        <v>657</v>
      </c>
      <c r="C293" s="7">
        <v>918</v>
      </c>
      <c r="D293" s="8" t="s">
        <v>830</v>
      </c>
      <c r="E293" s="8" t="s">
        <v>195</v>
      </c>
      <c r="F293" s="8" t="s">
        <v>652</v>
      </c>
      <c r="G293" s="24"/>
      <c r="H293" s="140">
        <f>H294</f>
        <v>62606.1</v>
      </c>
    </row>
    <row r="294" spans="1:8" ht="51.75" customHeight="1">
      <c r="A294" s="102"/>
      <c r="B294" s="12" t="s">
        <v>658</v>
      </c>
      <c r="C294" s="7">
        <v>918</v>
      </c>
      <c r="D294" s="8" t="s">
        <v>830</v>
      </c>
      <c r="E294" s="8" t="s">
        <v>195</v>
      </c>
      <c r="F294" s="8" t="s">
        <v>653</v>
      </c>
      <c r="G294" s="24"/>
      <c r="H294" s="140">
        <f>H295</f>
        <v>62606.1</v>
      </c>
    </row>
    <row r="295" spans="1:8" ht="25.5" customHeight="1">
      <c r="A295" s="102"/>
      <c r="B295" s="12" t="s">
        <v>659</v>
      </c>
      <c r="C295" s="7">
        <v>918</v>
      </c>
      <c r="D295" s="8" t="s">
        <v>830</v>
      </c>
      <c r="E295" s="8" t="s">
        <v>195</v>
      </c>
      <c r="F295" s="8" t="s">
        <v>653</v>
      </c>
      <c r="G295" s="24" t="s">
        <v>651</v>
      </c>
      <c r="H295" s="140">
        <v>62606.1</v>
      </c>
    </row>
    <row r="296" spans="1:8" ht="12.75">
      <c r="A296" s="102"/>
      <c r="B296" s="12" t="s">
        <v>818</v>
      </c>
      <c r="C296" s="7">
        <v>918</v>
      </c>
      <c r="D296" s="8" t="s">
        <v>830</v>
      </c>
      <c r="E296" s="8" t="s">
        <v>195</v>
      </c>
      <c r="F296" s="8" t="s">
        <v>816</v>
      </c>
      <c r="G296" s="24"/>
      <c r="H296" s="140">
        <f>H297</f>
        <v>28610.3</v>
      </c>
    </row>
    <row r="297" spans="1:8" ht="12.75">
      <c r="A297" s="102"/>
      <c r="B297" s="12" t="s">
        <v>383</v>
      </c>
      <c r="C297" s="7">
        <v>918</v>
      </c>
      <c r="D297" s="8" t="s">
        <v>830</v>
      </c>
      <c r="E297" s="8" t="s">
        <v>195</v>
      </c>
      <c r="F297" s="8" t="s">
        <v>817</v>
      </c>
      <c r="G297" s="24"/>
      <c r="H297" s="140">
        <f>H298+H299</f>
        <v>28610.3</v>
      </c>
    </row>
    <row r="298" spans="1:8" ht="12.75">
      <c r="A298" s="102"/>
      <c r="B298" s="15" t="s">
        <v>384</v>
      </c>
      <c r="C298" s="7">
        <v>918</v>
      </c>
      <c r="D298" s="8" t="s">
        <v>830</v>
      </c>
      <c r="E298" s="8" t="s">
        <v>195</v>
      </c>
      <c r="F298" s="8" t="s">
        <v>817</v>
      </c>
      <c r="G298" s="24" t="s">
        <v>385</v>
      </c>
      <c r="H298" s="140">
        <v>8610.3</v>
      </c>
    </row>
    <row r="299" spans="1:8" ht="12.75">
      <c r="A299" s="102"/>
      <c r="B299" s="26" t="s">
        <v>52</v>
      </c>
      <c r="C299" s="7">
        <v>918</v>
      </c>
      <c r="D299" s="8" t="s">
        <v>830</v>
      </c>
      <c r="E299" s="8" t="s">
        <v>195</v>
      </c>
      <c r="F299" s="8" t="s">
        <v>817</v>
      </c>
      <c r="G299" s="24" t="s">
        <v>686</v>
      </c>
      <c r="H299" s="140">
        <v>20000</v>
      </c>
    </row>
    <row r="300" spans="1:8" ht="12.75">
      <c r="A300" s="102"/>
      <c r="B300" s="12" t="s">
        <v>158</v>
      </c>
      <c r="C300" s="7">
        <v>918</v>
      </c>
      <c r="D300" s="8" t="s">
        <v>830</v>
      </c>
      <c r="E300" s="8" t="s">
        <v>133</v>
      </c>
      <c r="F300" s="8"/>
      <c r="G300" s="24"/>
      <c r="H300" s="140">
        <f>H301+H304</f>
        <v>115877</v>
      </c>
    </row>
    <row r="301" spans="1:8" ht="38.25">
      <c r="A301" s="102"/>
      <c r="B301" s="6" t="s">
        <v>412</v>
      </c>
      <c r="C301" s="7">
        <v>918</v>
      </c>
      <c r="D301" s="8" t="s">
        <v>830</v>
      </c>
      <c r="E301" s="8" t="s">
        <v>133</v>
      </c>
      <c r="F301" s="8" t="s">
        <v>410</v>
      </c>
      <c r="G301" s="24"/>
      <c r="H301" s="140">
        <f>H302</f>
        <v>15877</v>
      </c>
    </row>
    <row r="302" spans="1:8" ht="38.25">
      <c r="A302" s="102"/>
      <c r="B302" s="15" t="s">
        <v>366</v>
      </c>
      <c r="C302" s="7">
        <v>918</v>
      </c>
      <c r="D302" s="8" t="s">
        <v>830</v>
      </c>
      <c r="E302" s="8" t="s">
        <v>133</v>
      </c>
      <c r="F302" s="8" t="s">
        <v>365</v>
      </c>
      <c r="G302" s="24"/>
      <c r="H302" s="140">
        <f>H303</f>
        <v>15877</v>
      </c>
    </row>
    <row r="303" spans="1:8" ht="12.75">
      <c r="A303" s="102"/>
      <c r="B303" s="15" t="s">
        <v>384</v>
      </c>
      <c r="C303" s="7">
        <v>918</v>
      </c>
      <c r="D303" s="8" t="s">
        <v>830</v>
      </c>
      <c r="E303" s="8" t="s">
        <v>133</v>
      </c>
      <c r="F303" s="8" t="s">
        <v>365</v>
      </c>
      <c r="G303" s="24" t="s">
        <v>385</v>
      </c>
      <c r="H303" s="140">
        <v>15877</v>
      </c>
    </row>
    <row r="304" spans="1:8" ht="12.75">
      <c r="A304" s="102"/>
      <c r="B304" s="99" t="s">
        <v>477</v>
      </c>
      <c r="C304" s="7">
        <v>918</v>
      </c>
      <c r="D304" s="8" t="s">
        <v>830</v>
      </c>
      <c r="E304" s="8" t="s">
        <v>133</v>
      </c>
      <c r="F304" s="8" t="s">
        <v>478</v>
      </c>
      <c r="G304" s="24"/>
      <c r="H304" s="140">
        <f>H305+H307</f>
        <v>100000</v>
      </c>
    </row>
    <row r="305" spans="1:8" ht="25.5">
      <c r="A305" s="102"/>
      <c r="B305" s="23" t="s">
        <v>834</v>
      </c>
      <c r="C305" s="7">
        <v>918</v>
      </c>
      <c r="D305" s="8" t="s">
        <v>830</v>
      </c>
      <c r="E305" s="8" t="s">
        <v>133</v>
      </c>
      <c r="F305" s="8" t="s">
        <v>831</v>
      </c>
      <c r="G305" s="24"/>
      <c r="H305" s="140">
        <f>H306</f>
        <v>50000</v>
      </c>
    </row>
    <row r="306" spans="1:8" ht="12.75">
      <c r="A306" s="102"/>
      <c r="B306" s="15" t="s">
        <v>384</v>
      </c>
      <c r="C306" s="7">
        <v>918</v>
      </c>
      <c r="D306" s="8" t="s">
        <v>830</v>
      </c>
      <c r="E306" s="8" t="s">
        <v>133</v>
      </c>
      <c r="F306" s="8" t="s">
        <v>831</v>
      </c>
      <c r="G306" s="24" t="s">
        <v>385</v>
      </c>
      <c r="H306" s="140">
        <v>50000</v>
      </c>
    </row>
    <row r="307" spans="1:8" ht="51">
      <c r="A307" s="102"/>
      <c r="B307" s="23" t="s">
        <v>835</v>
      </c>
      <c r="C307" s="7">
        <v>918</v>
      </c>
      <c r="D307" s="8" t="s">
        <v>830</v>
      </c>
      <c r="E307" s="8" t="s">
        <v>133</v>
      </c>
      <c r="F307" s="8" t="s">
        <v>832</v>
      </c>
      <c r="G307" s="24"/>
      <c r="H307" s="140">
        <f>H308</f>
        <v>50000</v>
      </c>
    </row>
    <row r="308" spans="1:8" ht="12.75">
      <c r="A308" s="102"/>
      <c r="B308" s="15" t="s">
        <v>384</v>
      </c>
      <c r="C308" s="7">
        <v>918</v>
      </c>
      <c r="D308" s="8" t="s">
        <v>830</v>
      </c>
      <c r="E308" s="8" t="s">
        <v>133</v>
      </c>
      <c r="F308" s="8" t="s">
        <v>832</v>
      </c>
      <c r="G308" s="24" t="s">
        <v>385</v>
      </c>
      <c r="H308" s="140">
        <v>50000</v>
      </c>
    </row>
    <row r="309" spans="1:8" ht="12.75">
      <c r="A309" s="102"/>
      <c r="B309" s="6" t="s">
        <v>687</v>
      </c>
      <c r="C309" s="7">
        <v>918</v>
      </c>
      <c r="D309" s="8" t="s">
        <v>830</v>
      </c>
      <c r="E309" s="8" t="s">
        <v>129</v>
      </c>
      <c r="F309" s="8"/>
      <c r="G309" s="24"/>
      <c r="H309" s="140">
        <f>H310</f>
        <v>1729.5</v>
      </c>
    </row>
    <row r="310" spans="1:8" ht="38.25">
      <c r="A310" s="102"/>
      <c r="B310" s="6" t="s">
        <v>412</v>
      </c>
      <c r="C310" s="7">
        <v>918</v>
      </c>
      <c r="D310" s="8" t="s">
        <v>830</v>
      </c>
      <c r="E310" s="8" t="s">
        <v>129</v>
      </c>
      <c r="F310" s="8" t="s">
        <v>410</v>
      </c>
      <c r="G310" s="24"/>
      <c r="H310" s="140">
        <f>H311</f>
        <v>1729.5</v>
      </c>
    </row>
    <row r="311" spans="1:8" ht="38.25" customHeight="1">
      <c r="A311" s="102"/>
      <c r="B311" s="15" t="s">
        <v>366</v>
      </c>
      <c r="C311" s="7">
        <v>918</v>
      </c>
      <c r="D311" s="8" t="s">
        <v>830</v>
      </c>
      <c r="E311" s="8" t="s">
        <v>129</v>
      </c>
      <c r="F311" s="8" t="s">
        <v>365</v>
      </c>
      <c r="G311" s="24"/>
      <c r="H311" s="140">
        <f>H312</f>
        <v>1729.5</v>
      </c>
    </row>
    <row r="312" spans="1:8" ht="12.75">
      <c r="A312" s="102"/>
      <c r="B312" s="15" t="s">
        <v>384</v>
      </c>
      <c r="C312" s="7">
        <v>918</v>
      </c>
      <c r="D312" s="8" t="s">
        <v>830</v>
      </c>
      <c r="E312" s="8" t="s">
        <v>129</v>
      </c>
      <c r="F312" s="8" t="s">
        <v>365</v>
      </c>
      <c r="G312" s="24" t="s">
        <v>385</v>
      </c>
      <c r="H312" s="140">
        <v>1729.5</v>
      </c>
    </row>
    <row r="313" spans="1:8" ht="12.75">
      <c r="A313" s="102"/>
      <c r="B313" s="26" t="s">
        <v>18</v>
      </c>
      <c r="C313" s="7">
        <v>918</v>
      </c>
      <c r="D313" s="8" t="s">
        <v>139</v>
      </c>
      <c r="E313" s="8"/>
      <c r="F313" s="8"/>
      <c r="G313" s="24"/>
      <c r="H313" s="140">
        <f>H314+H329</f>
        <v>168467.59999999998</v>
      </c>
    </row>
    <row r="314" spans="1:8" ht="12.75">
      <c r="A314" s="102"/>
      <c r="B314" s="12" t="s">
        <v>19</v>
      </c>
      <c r="C314" s="7">
        <v>918</v>
      </c>
      <c r="D314" s="8" t="s">
        <v>139</v>
      </c>
      <c r="E314" s="8" t="s">
        <v>195</v>
      </c>
      <c r="F314" s="8"/>
      <c r="G314" s="24"/>
      <c r="H314" s="140">
        <f>H315+H318+H322+H325</f>
        <v>154242.8</v>
      </c>
    </row>
    <row r="315" spans="1:8" ht="38.25">
      <c r="A315" s="102"/>
      <c r="B315" s="6" t="s">
        <v>412</v>
      </c>
      <c r="C315" s="7">
        <v>918</v>
      </c>
      <c r="D315" s="8" t="s">
        <v>139</v>
      </c>
      <c r="E315" s="8" t="s">
        <v>195</v>
      </c>
      <c r="F315" s="8" t="s">
        <v>410</v>
      </c>
      <c r="G315" s="24"/>
      <c r="H315" s="140">
        <f>H316</f>
        <v>68114</v>
      </c>
    </row>
    <row r="316" spans="1:8" ht="38.25">
      <c r="A316" s="102"/>
      <c r="B316" s="15" t="s">
        <v>366</v>
      </c>
      <c r="C316" s="7">
        <v>918</v>
      </c>
      <c r="D316" s="8" t="s">
        <v>139</v>
      </c>
      <c r="E316" s="8" t="s">
        <v>195</v>
      </c>
      <c r="F316" s="8" t="s">
        <v>365</v>
      </c>
      <c r="G316" s="24"/>
      <c r="H316" s="140">
        <f>H317</f>
        <v>68114</v>
      </c>
    </row>
    <row r="317" spans="1:8" ht="12.75">
      <c r="A317" s="102"/>
      <c r="B317" s="15" t="s">
        <v>384</v>
      </c>
      <c r="C317" s="7">
        <v>918</v>
      </c>
      <c r="D317" s="8" t="s">
        <v>139</v>
      </c>
      <c r="E317" s="8" t="s">
        <v>195</v>
      </c>
      <c r="F317" s="8" t="s">
        <v>365</v>
      </c>
      <c r="G317" s="24" t="s">
        <v>385</v>
      </c>
      <c r="H317" s="140">
        <v>68114</v>
      </c>
    </row>
    <row r="318" spans="1:8" ht="12.75">
      <c r="A318" s="102"/>
      <c r="B318" s="26" t="s">
        <v>76</v>
      </c>
      <c r="C318" s="7">
        <v>918</v>
      </c>
      <c r="D318" s="8" t="s">
        <v>139</v>
      </c>
      <c r="E318" s="8" t="s">
        <v>195</v>
      </c>
      <c r="F318" s="8" t="s">
        <v>340</v>
      </c>
      <c r="G318" s="24"/>
      <c r="H318" s="140">
        <f>H319</f>
        <v>34720</v>
      </c>
    </row>
    <row r="319" spans="1:8" ht="40.5" customHeight="1">
      <c r="A319" s="102"/>
      <c r="B319" s="15" t="s">
        <v>372</v>
      </c>
      <c r="C319" s="7">
        <v>918</v>
      </c>
      <c r="D319" s="8" t="s">
        <v>139</v>
      </c>
      <c r="E319" s="8" t="s">
        <v>195</v>
      </c>
      <c r="F319" s="8" t="s">
        <v>370</v>
      </c>
      <c r="G319" s="24"/>
      <c r="H319" s="140">
        <f>H320+H321</f>
        <v>34720</v>
      </c>
    </row>
    <row r="320" spans="1:8" ht="25.5" customHeight="1">
      <c r="A320" s="102"/>
      <c r="B320" s="15" t="s">
        <v>553</v>
      </c>
      <c r="C320" s="7">
        <v>918</v>
      </c>
      <c r="D320" s="8" t="s">
        <v>139</v>
      </c>
      <c r="E320" s="8" t="s">
        <v>195</v>
      </c>
      <c r="F320" s="8" t="s">
        <v>370</v>
      </c>
      <c r="G320" s="24" t="s">
        <v>371</v>
      </c>
      <c r="H320" s="140">
        <v>14000</v>
      </c>
    </row>
    <row r="321" spans="1:8" ht="26.25" customHeight="1">
      <c r="A321" s="102"/>
      <c r="B321" s="15" t="s">
        <v>373</v>
      </c>
      <c r="C321" s="7">
        <v>918</v>
      </c>
      <c r="D321" s="8" t="s">
        <v>139</v>
      </c>
      <c r="E321" s="8" t="s">
        <v>195</v>
      </c>
      <c r="F321" s="8" t="s">
        <v>370</v>
      </c>
      <c r="G321" s="24" t="s">
        <v>771</v>
      </c>
      <c r="H321" s="140">
        <v>20720</v>
      </c>
    </row>
    <row r="322" spans="1:8" ht="12.75">
      <c r="A322" s="102"/>
      <c r="B322" s="99" t="s">
        <v>477</v>
      </c>
      <c r="C322" s="7">
        <v>918</v>
      </c>
      <c r="D322" s="8" t="s">
        <v>139</v>
      </c>
      <c r="E322" s="8" t="s">
        <v>195</v>
      </c>
      <c r="F322" s="8" t="s">
        <v>478</v>
      </c>
      <c r="G322" s="24"/>
      <c r="H322" s="140">
        <f>H323</f>
        <v>50000</v>
      </c>
    </row>
    <row r="323" spans="1:8" ht="63.75">
      <c r="A323" s="102"/>
      <c r="B323" s="15" t="s">
        <v>479</v>
      </c>
      <c r="C323" s="7">
        <v>918</v>
      </c>
      <c r="D323" s="8" t="s">
        <v>139</v>
      </c>
      <c r="E323" s="8" t="s">
        <v>195</v>
      </c>
      <c r="F323" s="8" t="s">
        <v>833</v>
      </c>
      <c r="G323" s="24"/>
      <c r="H323" s="140">
        <f>H324</f>
        <v>50000</v>
      </c>
    </row>
    <row r="324" spans="1:8" ht="12.75">
      <c r="A324" s="102"/>
      <c r="B324" s="15" t="s">
        <v>384</v>
      </c>
      <c r="C324" s="7">
        <v>918</v>
      </c>
      <c r="D324" s="8" t="s">
        <v>139</v>
      </c>
      <c r="E324" s="8" t="s">
        <v>195</v>
      </c>
      <c r="F324" s="8" t="s">
        <v>833</v>
      </c>
      <c r="G324" s="24" t="s">
        <v>385</v>
      </c>
      <c r="H324" s="140">
        <v>50000</v>
      </c>
    </row>
    <row r="325" spans="1:9" ht="38.25">
      <c r="A325" s="102"/>
      <c r="B325" s="15" t="s">
        <v>41</v>
      </c>
      <c r="C325" s="7">
        <v>918</v>
      </c>
      <c r="D325" s="8" t="s">
        <v>139</v>
      </c>
      <c r="E325" s="8" t="s">
        <v>195</v>
      </c>
      <c r="F325" s="8" t="s">
        <v>39</v>
      </c>
      <c r="G325" s="24"/>
      <c r="H325" s="140">
        <f>H326</f>
        <v>1408.8</v>
      </c>
      <c r="I325" s="4">
        <v>1</v>
      </c>
    </row>
    <row r="326" spans="1:9" ht="76.5">
      <c r="A326" s="102"/>
      <c r="B326" s="15" t="s">
        <v>646</v>
      </c>
      <c r="C326" s="7">
        <v>918</v>
      </c>
      <c r="D326" s="8" t="s">
        <v>139</v>
      </c>
      <c r="E326" s="8" t="s">
        <v>195</v>
      </c>
      <c r="F326" s="8" t="s">
        <v>645</v>
      </c>
      <c r="G326" s="24"/>
      <c r="H326" s="140">
        <f>H327</f>
        <v>1408.8</v>
      </c>
      <c r="I326" s="4">
        <v>1</v>
      </c>
    </row>
    <row r="327" spans="1:8" ht="25.5">
      <c r="A327" s="102"/>
      <c r="B327" s="15" t="s">
        <v>42</v>
      </c>
      <c r="C327" s="7">
        <v>918</v>
      </c>
      <c r="D327" s="8" t="s">
        <v>139</v>
      </c>
      <c r="E327" s="8" t="s">
        <v>195</v>
      </c>
      <c r="F327" s="8" t="s">
        <v>644</v>
      </c>
      <c r="G327" s="24"/>
      <c r="H327" s="140">
        <f>H328</f>
        <v>1408.8</v>
      </c>
    </row>
    <row r="328" spans="1:9" ht="25.5">
      <c r="A328" s="102"/>
      <c r="B328" s="15" t="s">
        <v>509</v>
      </c>
      <c r="C328" s="7">
        <v>918</v>
      </c>
      <c r="D328" s="8" t="s">
        <v>139</v>
      </c>
      <c r="E328" s="8" t="s">
        <v>195</v>
      </c>
      <c r="F328" s="8" t="s">
        <v>644</v>
      </c>
      <c r="G328" s="24" t="s">
        <v>40</v>
      </c>
      <c r="H328" s="140">
        <v>1408.8</v>
      </c>
      <c r="I328" s="4">
        <v>1</v>
      </c>
    </row>
    <row r="329" spans="1:8" ht="12.75">
      <c r="A329" s="102"/>
      <c r="B329" s="23" t="s">
        <v>33</v>
      </c>
      <c r="C329" s="7">
        <v>918</v>
      </c>
      <c r="D329" s="8" t="s">
        <v>139</v>
      </c>
      <c r="E329" s="8" t="s">
        <v>133</v>
      </c>
      <c r="F329" s="8"/>
      <c r="G329" s="24"/>
      <c r="H329" s="140">
        <f>H330+H333</f>
        <v>14224.8</v>
      </c>
    </row>
    <row r="330" spans="1:8" ht="38.25">
      <c r="A330" s="102"/>
      <c r="B330" s="6" t="s">
        <v>412</v>
      </c>
      <c r="C330" s="7">
        <v>918</v>
      </c>
      <c r="D330" s="8" t="s">
        <v>139</v>
      </c>
      <c r="E330" s="8" t="s">
        <v>133</v>
      </c>
      <c r="F330" s="8" t="s">
        <v>410</v>
      </c>
      <c r="G330" s="24"/>
      <c r="H330" s="140">
        <f>H331</f>
        <v>2624.8</v>
      </c>
    </row>
    <row r="331" spans="1:8" ht="38.25">
      <c r="A331" s="102"/>
      <c r="B331" s="15" t="s">
        <v>366</v>
      </c>
      <c r="C331" s="7">
        <v>918</v>
      </c>
      <c r="D331" s="8" t="s">
        <v>139</v>
      </c>
      <c r="E331" s="8" t="s">
        <v>133</v>
      </c>
      <c r="F331" s="8" t="s">
        <v>365</v>
      </c>
      <c r="G331" s="24"/>
      <c r="H331" s="140">
        <f>H332</f>
        <v>2624.8</v>
      </c>
    </row>
    <row r="332" spans="1:8" ht="12.75">
      <c r="A332" s="102"/>
      <c r="B332" s="15" t="s">
        <v>384</v>
      </c>
      <c r="C332" s="7">
        <v>918</v>
      </c>
      <c r="D332" s="8" t="s">
        <v>139</v>
      </c>
      <c r="E332" s="8" t="s">
        <v>133</v>
      </c>
      <c r="F332" s="8" t="s">
        <v>365</v>
      </c>
      <c r="G332" s="24" t="s">
        <v>385</v>
      </c>
      <c r="H332" s="140">
        <v>2624.8</v>
      </c>
    </row>
    <row r="333" spans="1:8" ht="12.75">
      <c r="A333" s="102"/>
      <c r="B333" s="26" t="s">
        <v>76</v>
      </c>
      <c r="C333" s="7">
        <v>918</v>
      </c>
      <c r="D333" s="8" t="s">
        <v>139</v>
      </c>
      <c r="E333" s="8" t="s">
        <v>133</v>
      </c>
      <c r="F333" s="8" t="s">
        <v>340</v>
      </c>
      <c r="G333" s="24"/>
      <c r="H333" s="140">
        <f>H334</f>
        <v>11600</v>
      </c>
    </row>
    <row r="334" spans="1:8" ht="51.75" customHeight="1">
      <c r="A334" s="102"/>
      <c r="B334" s="15" t="s">
        <v>28</v>
      </c>
      <c r="C334" s="7">
        <v>918</v>
      </c>
      <c r="D334" s="8" t="s">
        <v>139</v>
      </c>
      <c r="E334" s="8" t="s">
        <v>133</v>
      </c>
      <c r="F334" s="8" t="s">
        <v>26</v>
      </c>
      <c r="G334" s="24"/>
      <c r="H334" s="140">
        <f>H335</f>
        <v>11600</v>
      </c>
    </row>
    <row r="335" spans="1:8" ht="38.25">
      <c r="A335" s="102"/>
      <c r="B335" s="15" t="s">
        <v>29</v>
      </c>
      <c r="C335" s="7">
        <v>918</v>
      </c>
      <c r="D335" s="8" t="s">
        <v>139</v>
      </c>
      <c r="E335" s="8" t="s">
        <v>133</v>
      </c>
      <c r="F335" s="8" t="s">
        <v>26</v>
      </c>
      <c r="G335" s="24" t="s">
        <v>27</v>
      </c>
      <c r="H335" s="140">
        <v>11600</v>
      </c>
    </row>
    <row r="336" spans="1:8" ht="12.75">
      <c r="A336" s="102"/>
      <c r="B336" s="15" t="s">
        <v>449</v>
      </c>
      <c r="C336" s="7">
        <v>918</v>
      </c>
      <c r="D336" s="8" t="s">
        <v>132</v>
      </c>
      <c r="E336" s="8"/>
      <c r="F336" s="8"/>
      <c r="G336" s="24"/>
      <c r="H336" s="140">
        <f>H337+H341</f>
        <v>2783</v>
      </c>
    </row>
    <row r="337" spans="1:8" ht="12.75">
      <c r="A337" s="102"/>
      <c r="B337" s="12" t="s">
        <v>628</v>
      </c>
      <c r="C337" s="7">
        <v>918</v>
      </c>
      <c r="D337" s="8" t="s">
        <v>132</v>
      </c>
      <c r="E337" s="8" t="s">
        <v>195</v>
      </c>
      <c r="F337" s="8"/>
      <c r="G337" s="24"/>
      <c r="H337" s="140">
        <f>H338</f>
        <v>61.5</v>
      </c>
    </row>
    <row r="338" spans="1:8" ht="38.25">
      <c r="A338" s="102"/>
      <c r="B338" s="6" t="s">
        <v>412</v>
      </c>
      <c r="C338" s="7">
        <v>918</v>
      </c>
      <c r="D338" s="8" t="s">
        <v>132</v>
      </c>
      <c r="E338" s="8" t="s">
        <v>195</v>
      </c>
      <c r="F338" s="8" t="s">
        <v>410</v>
      </c>
      <c r="G338" s="24"/>
      <c r="H338" s="140">
        <f>H339</f>
        <v>61.5</v>
      </c>
    </row>
    <row r="339" spans="1:8" ht="38.25">
      <c r="A339" s="102"/>
      <c r="B339" s="15" t="s">
        <v>366</v>
      </c>
      <c r="C339" s="7">
        <v>918</v>
      </c>
      <c r="D339" s="8" t="s">
        <v>132</v>
      </c>
      <c r="E339" s="8" t="s">
        <v>195</v>
      </c>
      <c r="F339" s="8" t="s">
        <v>365</v>
      </c>
      <c r="G339" s="24"/>
      <c r="H339" s="140">
        <f>H340</f>
        <v>61.5</v>
      </c>
    </row>
    <row r="340" spans="1:8" ht="63.75">
      <c r="A340" s="102"/>
      <c r="B340" s="15" t="s">
        <v>416</v>
      </c>
      <c r="C340" s="7">
        <v>918</v>
      </c>
      <c r="D340" s="8" t="s">
        <v>132</v>
      </c>
      <c r="E340" s="8" t="s">
        <v>195</v>
      </c>
      <c r="F340" s="8" t="s">
        <v>365</v>
      </c>
      <c r="G340" s="24" t="s">
        <v>709</v>
      </c>
      <c r="H340" s="140">
        <v>61.5</v>
      </c>
    </row>
    <row r="341" spans="1:8" ht="12.75">
      <c r="A341" s="102"/>
      <c r="B341" s="12" t="s">
        <v>471</v>
      </c>
      <c r="C341" s="7">
        <v>918</v>
      </c>
      <c r="D341" s="8" t="s">
        <v>132</v>
      </c>
      <c r="E341" s="8" t="s">
        <v>133</v>
      </c>
      <c r="F341" s="8"/>
      <c r="G341" s="24"/>
      <c r="H341" s="140">
        <f>H342</f>
        <v>2721.5</v>
      </c>
    </row>
    <row r="342" spans="1:8" ht="38.25">
      <c r="A342" s="102"/>
      <c r="B342" s="6" t="s">
        <v>412</v>
      </c>
      <c r="C342" s="7">
        <v>918</v>
      </c>
      <c r="D342" s="8" t="s">
        <v>132</v>
      </c>
      <c r="E342" s="8" t="s">
        <v>133</v>
      </c>
      <c r="F342" s="8" t="s">
        <v>410</v>
      </c>
      <c r="G342" s="24"/>
      <c r="H342" s="140">
        <f>H343</f>
        <v>2721.5</v>
      </c>
    </row>
    <row r="343" spans="1:8" ht="38.25">
      <c r="A343" s="102"/>
      <c r="B343" s="15" t="s">
        <v>366</v>
      </c>
      <c r="C343" s="7">
        <v>918</v>
      </c>
      <c r="D343" s="8" t="s">
        <v>132</v>
      </c>
      <c r="E343" s="8" t="s">
        <v>710</v>
      </c>
      <c r="F343" s="8" t="s">
        <v>365</v>
      </c>
      <c r="G343" s="24"/>
      <c r="H343" s="140">
        <f>H344</f>
        <v>2721.5</v>
      </c>
    </row>
    <row r="344" spans="1:8" ht="63.75">
      <c r="A344" s="102"/>
      <c r="B344" s="15" t="s">
        <v>416</v>
      </c>
      <c r="C344" s="7">
        <v>918</v>
      </c>
      <c r="D344" s="8" t="s">
        <v>132</v>
      </c>
      <c r="E344" s="8" t="s">
        <v>133</v>
      </c>
      <c r="F344" s="8" t="s">
        <v>365</v>
      </c>
      <c r="G344" s="24" t="s">
        <v>709</v>
      </c>
      <c r="H344" s="140">
        <v>2721.5</v>
      </c>
    </row>
    <row r="345" spans="1:8" ht="12.75">
      <c r="A345" s="102"/>
      <c r="B345" s="6" t="s">
        <v>770</v>
      </c>
      <c r="C345" s="7">
        <v>918</v>
      </c>
      <c r="D345" s="8" t="s">
        <v>135</v>
      </c>
      <c r="E345" s="8"/>
      <c r="F345" s="8"/>
      <c r="G345" s="24"/>
      <c r="H345" s="140">
        <f>H346</f>
        <v>55.3</v>
      </c>
    </row>
    <row r="346" spans="1:8" ht="12.75">
      <c r="A346" s="102"/>
      <c r="B346" s="6" t="s">
        <v>700</v>
      </c>
      <c r="C346" s="7">
        <v>918</v>
      </c>
      <c r="D346" s="8" t="s">
        <v>135</v>
      </c>
      <c r="E346" s="8" t="s">
        <v>133</v>
      </c>
      <c r="F346" s="8"/>
      <c r="G346" s="24"/>
      <c r="H346" s="140">
        <f>H347</f>
        <v>55.3</v>
      </c>
    </row>
    <row r="347" spans="1:8" ht="38.25">
      <c r="A347" s="102"/>
      <c r="B347" s="6" t="s">
        <v>412</v>
      </c>
      <c r="C347" s="7">
        <v>918</v>
      </c>
      <c r="D347" s="8" t="s">
        <v>135</v>
      </c>
      <c r="E347" s="8" t="s">
        <v>133</v>
      </c>
      <c r="F347" s="8" t="s">
        <v>410</v>
      </c>
      <c r="G347" s="24"/>
      <c r="H347" s="140">
        <f>H348</f>
        <v>55.3</v>
      </c>
    </row>
    <row r="348" spans="1:8" ht="38.25">
      <c r="A348" s="102"/>
      <c r="B348" s="15" t="s">
        <v>366</v>
      </c>
      <c r="C348" s="7">
        <v>918</v>
      </c>
      <c r="D348" s="8" t="s">
        <v>135</v>
      </c>
      <c r="E348" s="8" t="s">
        <v>133</v>
      </c>
      <c r="F348" s="8" t="s">
        <v>365</v>
      </c>
      <c r="G348" s="24"/>
      <c r="H348" s="140">
        <f>H349</f>
        <v>55.3</v>
      </c>
    </row>
    <row r="349" spans="1:8" ht="12.75">
      <c r="A349" s="102"/>
      <c r="B349" s="15" t="s">
        <v>384</v>
      </c>
      <c r="C349" s="7">
        <v>918</v>
      </c>
      <c r="D349" s="8" t="s">
        <v>135</v>
      </c>
      <c r="E349" s="8" t="s">
        <v>133</v>
      </c>
      <c r="F349" s="8" t="s">
        <v>365</v>
      </c>
      <c r="G349" s="24" t="s">
        <v>385</v>
      </c>
      <c r="H349" s="140">
        <v>55.3</v>
      </c>
    </row>
    <row r="350" spans="1:8" ht="25.5">
      <c r="A350" s="105" t="s">
        <v>106</v>
      </c>
      <c r="B350" s="9" t="s">
        <v>186</v>
      </c>
      <c r="C350" s="10">
        <v>917</v>
      </c>
      <c r="D350" s="11"/>
      <c r="E350" s="11"/>
      <c r="F350" s="11"/>
      <c r="G350" s="11"/>
      <c r="H350" s="141">
        <f>H351</f>
        <v>162987.8</v>
      </c>
    </row>
    <row r="351" spans="1:8" ht="12.75">
      <c r="A351" s="102"/>
      <c r="B351" s="6" t="s">
        <v>156</v>
      </c>
      <c r="C351" s="7">
        <v>917</v>
      </c>
      <c r="D351" s="8" t="s">
        <v>145</v>
      </c>
      <c r="E351" s="8"/>
      <c r="F351" s="8"/>
      <c r="G351" s="8"/>
      <c r="H351" s="140">
        <f>H352+H356</f>
        <v>162987.8</v>
      </c>
    </row>
    <row r="352" spans="1:8" ht="12.75">
      <c r="A352" s="102"/>
      <c r="B352" s="6" t="s">
        <v>198</v>
      </c>
      <c r="C352" s="7">
        <v>917</v>
      </c>
      <c r="D352" s="8" t="s">
        <v>145</v>
      </c>
      <c r="E352" s="8" t="s">
        <v>430</v>
      </c>
      <c r="F352" s="8"/>
      <c r="G352" s="8"/>
      <c r="H352" s="140">
        <f>H353</f>
        <v>1806.5</v>
      </c>
    </row>
    <row r="353" spans="1:8" ht="12.75">
      <c r="A353" s="102"/>
      <c r="B353" s="99" t="s">
        <v>477</v>
      </c>
      <c r="C353" s="7">
        <v>917</v>
      </c>
      <c r="D353" s="8" t="s">
        <v>145</v>
      </c>
      <c r="E353" s="8" t="s">
        <v>430</v>
      </c>
      <c r="F353" s="8" t="s">
        <v>475</v>
      </c>
      <c r="G353" s="8"/>
      <c r="H353" s="140">
        <f>H354</f>
        <v>1806.5</v>
      </c>
    </row>
    <row r="354" spans="1:8" ht="38.25">
      <c r="A354" s="102"/>
      <c r="B354" s="6" t="s">
        <v>199</v>
      </c>
      <c r="C354" s="7">
        <v>917</v>
      </c>
      <c r="D354" s="8" t="s">
        <v>145</v>
      </c>
      <c r="E354" s="8" t="s">
        <v>430</v>
      </c>
      <c r="F354" s="8" t="s">
        <v>200</v>
      </c>
      <c r="G354" s="8"/>
      <c r="H354" s="140">
        <f>H355</f>
        <v>1806.5</v>
      </c>
    </row>
    <row r="355" spans="1:8" ht="12.75">
      <c r="A355" s="102"/>
      <c r="B355" s="26" t="s">
        <v>52</v>
      </c>
      <c r="C355" s="7">
        <v>917</v>
      </c>
      <c r="D355" s="8" t="s">
        <v>145</v>
      </c>
      <c r="E355" s="8" t="s">
        <v>430</v>
      </c>
      <c r="F355" s="8" t="s">
        <v>200</v>
      </c>
      <c r="G355" s="8" t="s">
        <v>686</v>
      </c>
      <c r="H355" s="140">
        <v>1806.5</v>
      </c>
    </row>
    <row r="356" spans="1:8" ht="25.5">
      <c r="A356" s="102"/>
      <c r="B356" s="6" t="s">
        <v>157</v>
      </c>
      <c r="C356" s="7">
        <v>917</v>
      </c>
      <c r="D356" s="8" t="s">
        <v>145</v>
      </c>
      <c r="E356" s="8" t="s">
        <v>429</v>
      </c>
      <c r="F356" s="8"/>
      <c r="G356" s="8"/>
      <c r="H356" s="140">
        <f>H357+H360+H363+H368</f>
        <v>161181.3</v>
      </c>
    </row>
    <row r="357" spans="1:8" ht="25.5">
      <c r="A357" s="102"/>
      <c r="B357" s="17" t="s">
        <v>263</v>
      </c>
      <c r="C357" s="7">
        <v>917</v>
      </c>
      <c r="D357" s="8" t="s">
        <v>145</v>
      </c>
      <c r="E357" s="8" t="s">
        <v>429</v>
      </c>
      <c r="F357" s="8" t="s">
        <v>584</v>
      </c>
      <c r="G357" s="8"/>
      <c r="H357" s="140">
        <f>H358</f>
        <v>36405.5</v>
      </c>
    </row>
    <row r="358" spans="1:8" ht="12.75">
      <c r="A358" s="102"/>
      <c r="B358" s="17" t="s">
        <v>682</v>
      </c>
      <c r="C358" s="7">
        <v>917</v>
      </c>
      <c r="D358" s="8" t="s">
        <v>145</v>
      </c>
      <c r="E358" s="8" t="s">
        <v>429</v>
      </c>
      <c r="F358" s="8" t="s">
        <v>683</v>
      </c>
      <c r="G358" s="8"/>
      <c r="H358" s="140">
        <f>H359</f>
        <v>36405.5</v>
      </c>
    </row>
    <row r="359" spans="1:8" ht="25.5">
      <c r="A359" s="102"/>
      <c r="B359" s="12" t="s">
        <v>574</v>
      </c>
      <c r="C359" s="7">
        <v>917</v>
      </c>
      <c r="D359" s="8" t="s">
        <v>145</v>
      </c>
      <c r="E359" s="8" t="s">
        <v>429</v>
      </c>
      <c r="F359" s="8" t="s">
        <v>683</v>
      </c>
      <c r="G359" s="24" t="s">
        <v>575</v>
      </c>
      <c r="H359" s="140">
        <v>36405.5</v>
      </c>
    </row>
    <row r="360" spans="1:8" ht="25.5">
      <c r="A360" s="102"/>
      <c r="B360" s="12" t="s">
        <v>804</v>
      </c>
      <c r="C360" s="7">
        <v>917</v>
      </c>
      <c r="D360" s="8" t="s">
        <v>145</v>
      </c>
      <c r="E360" s="8" t="s">
        <v>429</v>
      </c>
      <c r="F360" s="8" t="s">
        <v>803</v>
      </c>
      <c r="G360" s="24"/>
      <c r="H360" s="140">
        <f>H361+H362</f>
        <v>6690</v>
      </c>
    </row>
    <row r="361" spans="1:8" ht="12.75">
      <c r="A361" s="102"/>
      <c r="B361" s="15" t="s">
        <v>384</v>
      </c>
      <c r="C361" s="7">
        <v>917</v>
      </c>
      <c r="D361" s="8" t="s">
        <v>145</v>
      </c>
      <c r="E361" s="8" t="s">
        <v>429</v>
      </c>
      <c r="F361" s="8" t="s">
        <v>803</v>
      </c>
      <c r="G361" s="24" t="s">
        <v>385</v>
      </c>
      <c r="H361" s="140">
        <v>690</v>
      </c>
    </row>
    <row r="362" spans="1:8" ht="12.75">
      <c r="A362" s="102"/>
      <c r="B362" s="26" t="s">
        <v>52</v>
      </c>
      <c r="C362" s="7">
        <v>917</v>
      </c>
      <c r="D362" s="8" t="s">
        <v>145</v>
      </c>
      <c r="E362" s="8" t="s">
        <v>429</v>
      </c>
      <c r="F362" s="8" t="s">
        <v>803</v>
      </c>
      <c r="G362" s="24" t="s">
        <v>686</v>
      </c>
      <c r="H362" s="140">
        <v>6000</v>
      </c>
    </row>
    <row r="363" spans="1:8" ht="25.5">
      <c r="A363" s="102"/>
      <c r="B363" s="6" t="s">
        <v>576</v>
      </c>
      <c r="C363" s="7">
        <v>917</v>
      </c>
      <c r="D363" s="8" t="s">
        <v>145</v>
      </c>
      <c r="E363" s="8" t="s">
        <v>429</v>
      </c>
      <c r="F363" s="8" t="s">
        <v>577</v>
      </c>
      <c r="G363" s="8"/>
      <c r="H363" s="140">
        <f>H364+H366</f>
        <v>115079.8</v>
      </c>
    </row>
    <row r="364" spans="1:8" ht="25.5">
      <c r="A364" s="102"/>
      <c r="B364" s="15" t="s">
        <v>578</v>
      </c>
      <c r="C364" s="7">
        <v>917</v>
      </c>
      <c r="D364" s="8" t="s">
        <v>145</v>
      </c>
      <c r="E364" s="8" t="s">
        <v>429</v>
      </c>
      <c r="F364" s="8" t="s">
        <v>579</v>
      </c>
      <c r="G364" s="8"/>
      <c r="H364" s="140">
        <f>H365</f>
        <v>50700</v>
      </c>
    </row>
    <row r="365" spans="1:8" ht="25.5">
      <c r="A365" s="102"/>
      <c r="B365" s="15" t="s">
        <v>578</v>
      </c>
      <c r="C365" s="7">
        <v>917</v>
      </c>
      <c r="D365" s="8" t="s">
        <v>145</v>
      </c>
      <c r="E365" s="8" t="s">
        <v>429</v>
      </c>
      <c r="F365" s="8" t="s">
        <v>579</v>
      </c>
      <c r="G365" s="8" t="s">
        <v>580</v>
      </c>
      <c r="H365" s="140">
        <v>50700</v>
      </c>
    </row>
    <row r="366" spans="1:8" ht="25.5">
      <c r="A366" s="102"/>
      <c r="B366" s="6" t="s">
        <v>581</v>
      </c>
      <c r="C366" s="7">
        <v>917</v>
      </c>
      <c r="D366" s="8" t="s">
        <v>145</v>
      </c>
      <c r="E366" s="8" t="s">
        <v>429</v>
      </c>
      <c r="F366" s="8" t="s">
        <v>582</v>
      </c>
      <c r="G366" s="8"/>
      <c r="H366" s="140">
        <f>H367</f>
        <v>64379.8</v>
      </c>
    </row>
    <row r="367" spans="1:8" ht="25.5">
      <c r="A367" s="102"/>
      <c r="B367" s="23" t="s">
        <v>802</v>
      </c>
      <c r="C367" s="7">
        <v>917</v>
      </c>
      <c r="D367" s="8" t="s">
        <v>145</v>
      </c>
      <c r="E367" s="8" t="s">
        <v>429</v>
      </c>
      <c r="F367" s="8" t="s">
        <v>582</v>
      </c>
      <c r="G367" s="8" t="s">
        <v>583</v>
      </c>
      <c r="H367" s="140">
        <v>64379.8</v>
      </c>
    </row>
    <row r="368" spans="1:8" ht="12.75">
      <c r="A368" s="102"/>
      <c r="B368" s="12" t="s">
        <v>280</v>
      </c>
      <c r="C368" s="7">
        <v>917</v>
      </c>
      <c r="D368" s="8" t="s">
        <v>145</v>
      </c>
      <c r="E368" s="8" t="s">
        <v>429</v>
      </c>
      <c r="F368" s="8" t="s">
        <v>660</v>
      </c>
      <c r="G368" s="8"/>
      <c r="H368" s="140">
        <f>H369</f>
        <v>3006</v>
      </c>
    </row>
    <row r="369" spans="1:8" ht="63.75">
      <c r="A369" s="102"/>
      <c r="B369" s="23" t="s">
        <v>31</v>
      </c>
      <c r="C369" s="7">
        <v>917</v>
      </c>
      <c r="D369" s="8" t="s">
        <v>145</v>
      </c>
      <c r="E369" s="8" t="s">
        <v>429</v>
      </c>
      <c r="F369" s="8" t="s">
        <v>30</v>
      </c>
      <c r="G369" s="8"/>
      <c r="H369" s="140">
        <f>H370</f>
        <v>3006</v>
      </c>
    </row>
    <row r="370" spans="1:8" ht="12.75">
      <c r="A370" s="102"/>
      <c r="B370" s="26" t="s">
        <v>52</v>
      </c>
      <c r="C370" s="7">
        <v>917</v>
      </c>
      <c r="D370" s="8" t="s">
        <v>145</v>
      </c>
      <c r="E370" s="8" t="s">
        <v>429</v>
      </c>
      <c r="F370" s="8" t="s">
        <v>30</v>
      </c>
      <c r="G370" s="8" t="s">
        <v>686</v>
      </c>
      <c r="H370" s="140">
        <v>3006</v>
      </c>
    </row>
    <row r="371" spans="1:8" ht="51">
      <c r="A371" s="105" t="s">
        <v>107</v>
      </c>
      <c r="B371" s="9" t="s">
        <v>592</v>
      </c>
      <c r="C371" s="10">
        <v>919</v>
      </c>
      <c r="D371" s="8"/>
      <c r="E371" s="8"/>
      <c r="F371" s="8"/>
      <c r="G371" s="8"/>
      <c r="H371" s="145">
        <f>H372+H386+H400</f>
        <v>168434.4</v>
      </c>
    </row>
    <row r="372" spans="1:8" s="43" customFormat="1" ht="12.75">
      <c r="A372" s="109"/>
      <c r="B372" s="26" t="s">
        <v>156</v>
      </c>
      <c r="C372" s="54" t="s">
        <v>753</v>
      </c>
      <c r="D372" s="54" t="s">
        <v>145</v>
      </c>
      <c r="E372" s="54"/>
      <c r="F372" s="54"/>
      <c r="G372" s="54"/>
      <c r="H372" s="142">
        <f>H373</f>
        <v>26581.5</v>
      </c>
    </row>
    <row r="373" spans="1:8" s="43" customFormat="1" ht="12.75">
      <c r="A373" s="109"/>
      <c r="B373" s="26" t="s">
        <v>754</v>
      </c>
      <c r="C373" s="54" t="s">
        <v>753</v>
      </c>
      <c r="D373" s="54" t="s">
        <v>145</v>
      </c>
      <c r="E373" s="54" t="s">
        <v>144</v>
      </c>
      <c r="F373" s="54"/>
      <c r="G373" s="54"/>
      <c r="H373" s="142">
        <f>H374+H383+H379</f>
        <v>26581.5</v>
      </c>
    </row>
    <row r="374" spans="1:8" s="43" customFormat="1" ht="25.5">
      <c r="A374" s="104"/>
      <c r="B374" s="17" t="s">
        <v>263</v>
      </c>
      <c r="C374" s="54" t="s">
        <v>753</v>
      </c>
      <c r="D374" s="54" t="s">
        <v>145</v>
      </c>
      <c r="E374" s="54" t="s">
        <v>144</v>
      </c>
      <c r="F374" s="27" t="s">
        <v>584</v>
      </c>
      <c r="G374" s="97"/>
      <c r="H374" s="140">
        <f>H375+H377</f>
        <v>25602.3</v>
      </c>
    </row>
    <row r="375" spans="1:8" s="43" customFormat="1" ht="12.75">
      <c r="A375" s="104"/>
      <c r="B375" s="17" t="s">
        <v>682</v>
      </c>
      <c r="C375" s="54" t="s">
        <v>753</v>
      </c>
      <c r="D375" s="54" t="s">
        <v>145</v>
      </c>
      <c r="E375" s="54" t="s">
        <v>144</v>
      </c>
      <c r="F375" s="27" t="s">
        <v>683</v>
      </c>
      <c r="G375" s="97"/>
      <c r="H375" s="140">
        <f>H376</f>
        <v>25149</v>
      </c>
    </row>
    <row r="376" spans="1:8" s="43" customFormat="1" ht="25.5">
      <c r="A376" s="104"/>
      <c r="B376" s="12" t="s">
        <v>574</v>
      </c>
      <c r="C376" s="54" t="s">
        <v>753</v>
      </c>
      <c r="D376" s="54" t="s">
        <v>145</v>
      </c>
      <c r="E376" s="54" t="s">
        <v>144</v>
      </c>
      <c r="F376" s="27" t="s">
        <v>683</v>
      </c>
      <c r="G376" s="24" t="s">
        <v>575</v>
      </c>
      <c r="H376" s="140">
        <v>25149</v>
      </c>
    </row>
    <row r="377" spans="1:8" s="43" customFormat="1" ht="38.25">
      <c r="A377" s="104"/>
      <c r="B377" s="12" t="s">
        <v>626</v>
      </c>
      <c r="C377" s="54" t="s">
        <v>753</v>
      </c>
      <c r="D377" s="54" t="s">
        <v>145</v>
      </c>
      <c r="E377" s="54" t="s">
        <v>144</v>
      </c>
      <c r="F377" s="27" t="s">
        <v>627</v>
      </c>
      <c r="G377" s="24"/>
      <c r="H377" s="140">
        <f>H378</f>
        <v>453.3</v>
      </c>
    </row>
    <row r="378" spans="1:8" s="43" customFormat="1" ht="63.75">
      <c r="A378" s="104"/>
      <c r="B378" s="12" t="s">
        <v>428</v>
      </c>
      <c r="C378" s="54" t="s">
        <v>753</v>
      </c>
      <c r="D378" s="54" t="s">
        <v>145</v>
      </c>
      <c r="E378" s="54" t="s">
        <v>144</v>
      </c>
      <c r="F378" s="27" t="s">
        <v>627</v>
      </c>
      <c r="G378" s="24" t="s">
        <v>575</v>
      </c>
      <c r="H378" s="140">
        <v>453.3</v>
      </c>
    </row>
    <row r="379" spans="1:8" ht="51">
      <c r="A379" s="106"/>
      <c r="B379" s="69" t="s">
        <v>703</v>
      </c>
      <c r="C379" s="70">
        <v>919</v>
      </c>
      <c r="D379" s="71" t="s">
        <v>145</v>
      </c>
      <c r="E379" s="71" t="s">
        <v>144</v>
      </c>
      <c r="F379" s="72" t="s">
        <v>705</v>
      </c>
      <c r="G379" s="146"/>
      <c r="H379" s="140">
        <f>H380</f>
        <v>3.2</v>
      </c>
    </row>
    <row r="380" spans="1:8" ht="102">
      <c r="A380" s="106"/>
      <c r="B380" s="26" t="s">
        <v>704</v>
      </c>
      <c r="C380" s="70">
        <v>919</v>
      </c>
      <c r="D380" s="71" t="s">
        <v>145</v>
      </c>
      <c r="E380" s="71" t="s">
        <v>144</v>
      </c>
      <c r="F380" s="72" t="s">
        <v>706</v>
      </c>
      <c r="G380" s="146"/>
      <c r="H380" s="140">
        <f>H381</f>
        <v>3.2</v>
      </c>
    </row>
    <row r="381" spans="1:8" ht="63.75">
      <c r="A381" s="106"/>
      <c r="B381" s="69" t="s">
        <v>593</v>
      </c>
      <c r="C381" s="70">
        <v>919</v>
      </c>
      <c r="D381" s="71" t="s">
        <v>145</v>
      </c>
      <c r="E381" s="71" t="s">
        <v>144</v>
      </c>
      <c r="F381" s="72" t="s">
        <v>707</v>
      </c>
      <c r="G381" s="146"/>
      <c r="H381" s="140">
        <f>H382</f>
        <v>3.2</v>
      </c>
    </row>
    <row r="382" spans="1:8" ht="127.5">
      <c r="A382" s="106"/>
      <c r="B382" s="26" t="s">
        <v>486</v>
      </c>
      <c r="C382" s="70">
        <v>919</v>
      </c>
      <c r="D382" s="71" t="s">
        <v>145</v>
      </c>
      <c r="E382" s="71" t="s">
        <v>144</v>
      </c>
      <c r="F382" s="72" t="s">
        <v>707</v>
      </c>
      <c r="G382" s="146" t="s">
        <v>387</v>
      </c>
      <c r="H382" s="140">
        <v>3.2</v>
      </c>
    </row>
    <row r="383" spans="1:8" s="43" customFormat="1" ht="12.75">
      <c r="A383" s="109"/>
      <c r="B383" s="26" t="s">
        <v>76</v>
      </c>
      <c r="C383" s="54" t="s">
        <v>753</v>
      </c>
      <c r="D383" s="54" t="s">
        <v>145</v>
      </c>
      <c r="E383" s="54" t="s">
        <v>144</v>
      </c>
      <c r="F383" s="54" t="s">
        <v>340</v>
      </c>
      <c r="G383" s="24"/>
      <c r="H383" s="142">
        <f>H384</f>
        <v>976</v>
      </c>
    </row>
    <row r="384" spans="1:8" s="43" customFormat="1" ht="51">
      <c r="A384" s="109"/>
      <c r="B384" s="26" t="s">
        <v>264</v>
      </c>
      <c r="C384" s="54" t="s">
        <v>753</v>
      </c>
      <c r="D384" s="54" t="s">
        <v>145</v>
      </c>
      <c r="E384" s="54" t="s">
        <v>144</v>
      </c>
      <c r="F384" s="54" t="s">
        <v>793</v>
      </c>
      <c r="G384" s="24"/>
      <c r="H384" s="142">
        <f>H385</f>
        <v>976</v>
      </c>
    </row>
    <row r="385" spans="1:8" s="43" customFormat="1" ht="76.5">
      <c r="A385" s="109"/>
      <c r="B385" s="26" t="s">
        <v>427</v>
      </c>
      <c r="C385" s="54" t="s">
        <v>753</v>
      </c>
      <c r="D385" s="54" t="s">
        <v>145</v>
      </c>
      <c r="E385" s="54" t="s">
        <v>144</v>
      </c>
      <c r="F385" s="54" t="s">
        <v>793</v>
      </c>
      <c r="G385" s="24" t="s">
        <v>387</v>
      </c>
      <c r="H385" s="140">
        <v>976</v>
      </c>
    </row>
    <row r="386" spans="1:8" s="43" customFormat="1" ht="12.75">
      <c r="A386" s="109"/>
      <c r="B386" s="17" t="s">
        <v>130</v>
      </c>
      <c r="C386" s="54" t="s">
        <v>753</v>
      </c>
      <c r="D386" s="54" t="s">
        <v>144</v>
      </c>
      <c r="E386" s="54"/>
      <c r="F386" s="54"/>
      <c r="G386" s="24"/>
      <c r="H386" s="142">
        <f>H387+H396</f>
        <v>139403.5</v>
      </c>
    </row>
    <row r="387" spans="1:8" s="43" customFormat="1" ht="12.75">
      <c r="A387" s="109"/>
      <c r="B387" s="6" t="s">
        <v>687</v>
      </c>
      <c r="C387" s="54" t="s">
        <v>753</v>
      </c>
      <c r="D387" s="54" t="s">
        <v>144</v>
      </c>
      <c r="E387" s="54" t="s">
        <v>129</v>
      </c>
      <c r="F387" s="54"/>
      <c r="G387" s="24"/>
      <c r="H387" s="142">
        <f>H388+H393</f>
        <v>120991.6</v>
      </c>
    </row>
    <row r="388" spans="1:8" s="43" customFormat="1" ht="12.75">
      <c r="A388" s="109"/>
      <c r="B388" s="6" t="s">
        <v>687</v>
      </c>
      <c r="C388" s="54" t="s">
        <v>753</v>
      </c>
      <c r="D388" s="54" t="s">
        <v>144</v>
      </c>
      <c r="E388" s="54" t="s">
        <v>129</v>
      </c>
      <c r="F388" s="54" t="s">
        <v>688</v>
      </c>
      <c r="G388" s="24"/>
      <c r="H388" s="142">
        <f>H389+H391</f>
        <v>41441</v>
      </c>
    </row>
    <row r="389" spans="1:8" s="43" customFormat="1" ht="12.75">
      <c r="A389" s="109"/>
      <c r="B389" s="6" t="s">
        <v>375</v>
      </c>
      <c r="C389" s="54" t="s">
        <v>753</v>
      </c>
      <c r="D389" s="54" t="s">
        <v>144</v>
      </c>
      <c r="E389" s="54" t="s">
        <v>129</v>
      </c>
      <c r="F389" s="54" t="s">
        <v>376</v>
      </c>
      <c r="G389" s="24"/>
      <c r="H389" s="142">
        <f>H390</f>
        <v>33441</v>
      </c>
    </row>
    <row r="390" spans="1:8" s="43" customFormat="1" ht="12.75">
      <c r="A390" s="109"/>
      <c r="B390" s="6" t="s">
        <v>52</v>
      </c>
      <c r="C390" s="54" t="s">
        <v>753</v>
      </c>
      <c r="D390" s="54" t="s">
        <v>144</v>
      </c>
      <c r="E390" s="54" t="s">
        <v>129</v>
      </c>
      <c r="F390" s="54" t="s">
        <v>376</v>
      </c>
      <c r="G390" s="24" t="s">
        <v>686</v>
      </c>
      <c r="H390" s="140">
        <v>33441</v>
      </c>
    </row>
    <row r="391" spans="1:8" s="43" customFormat="1" ht="25.5">
      <c r="A391" s="109"/>
      <c r="B391" s="6" t="s">
        <v>689</v>
      </c>
      <c r="C391" s="54" t="s">
        <v>753</v>
      </c>
      <c r="D391" s="54" t="s">
        <v>144</v>
      </c>
      <c r="E391" s="54" t="s">
        <v>129</v>
      </c>
      <c r="F391" s="54" t="s">
        <v>690</v>
      </c>
      <c r="G391" s="24"/>
      <c r="H391" s="142">
        <f>H392</f>
        <v>8000</v>
      </c>
    </row>
    <row r="392" spans="1:8" s="43" customFormat="1" ht="12.75">
      <c r="A392" s="109"/>
      <c r="B392" s="6" t="s">
        <v>52</v>
      </c>
      <c r="C392" s="54" t="s">
        <v>753</v>
      </c>
      <c r="D392" s="54" t="s">
        <v>144</v>
      </c>
      <c r="E392" s="54" t="s">
        <v>129</v>
      </c>
      <c r="F392" s="54" t="s">
        <v>690</v>
      </c>
      <c r="G392" s="24" t="s">
        <v>686</v>
      </c>
      <c r="H392" s="140">
        <v>8000</v>
      </c>
    </row>
    <row r="393" spans="1:8" s="43" customFormat="1" ht="12.75">
      <c r="A393" s="109"/>
      <c r="B393" s="99" t="s">
        <v>477</v>
      </c>
      <c r="C393" s="54" t="s">
        <v>753</v>
      </c>
      <c r="D393" s="54" t="s">
        <v>144</v>
      </c>
      <c r="E393" s="54" t="s">
        <v>129</v>
      </c>
      <c r="F393" s="54" t="s">
        <v>478</v>
      </c>
      <c r="G393" s="24"/>
      <c r="H393" s="142">
        <f>H394</f>
        <v>79550.6</v>
      </c>
    </row>
    <row r="394" spans="1:8" s="43" customFormat="1" ht="38.25">
      <c r="A394" s="109"/>
      <c r="B394" s="6" t="s">
        <v>507</v>
      </c>
      <c r="C394" s="54" t="s">
        <v>753</v>
      </c>
      <c r="D394" s="54" t="s">
        <v>144</v>
      </c>
      <c r="E394" s="54" t="s">
        <v>129</v>
      </c>
      <c r="F394" s="54" t="s">
        <v>506</v>
      </c>
      <c r="G394" s="24"/>
      <c r="H394" s="142">
        <f>H395</f>
        <v>79550.6</v>
      </c>
    </row>
    <row r="395" spans="1:8" s="43" customFormat="1" ht="12.75">
      <c r="A395" s="109"/>
      <c r="B395" s="6" t="s">
        <v>52</v>
      </c>
      <c r="C395" s="54" t="s">
        <v>753</v>
      </c>
      <c r="D395" s="54" t="s">
        <v>144</v>
      </c>
      <c r="E395" s="54" t="s">
        <v>129</v>
      </c>
      <c r="F395" s="54" t="s">
        <v>506</v>
      </c>
      <c r="G395" s="24" t="s">
        <v>686</v>
      </c>
      <c r="H395" s="140">
        <v>79550.6</v>
      </c>
    </row>
    <row r="396" spans="1:8" s="43" customFormat="1" ht="25.5">
      <c r="A396" s="109"/>
      <c r="B396" s="15" t="s">
        <v>136</v>
      </c>
      <c r="C396" s="54" t="s">
        <v>753</v>
      </c>
      <c r="D396" s="54" t="s">
        <v>144</v>
      </c>
      <c r="E396" s="54" t="s">
        <v>144</v>
      </c>
      <c r="F396" s="54"/>
      <c r="G396" s="24"/>
      <c r="H396" s="142">
        <f>H397</f>
        <v>18411.9</v>
      </c>
    </row>
    <row r="397" spans="1:8" s="43" customFormat="1" ht="25.5">
      <c r="A397" s="109"/>
      <c r="B397" s="6" t="s">
        <v>423</v>
      </c>
      <c r="C397" s="54" t="s">
        <v>753</v>
      </c>
      <c r="D397" s="54" t="s">
        <v>144</v>
      </c>
      <c r="E397" s="54" t="s">
        <v>144</v>
      </c>
      <c r="F397" s="54" t="s">
        <v>584</v>
      </c>
      <c r="G397" s="24"/>
      <c r="H397" s="142">
        <f>H398</f>
        <v>18411.9</v>
      </c>
    </row>
    <row r="398" spans="1:8" s="43" customFormat="1" ht="25.5">
      <c r="A398" s="109"/>
      <c r="B398" s="12" t="s">
        <v>581</v>
      </c>
      <c r="C398" s="54" t="s">
        <v>753</v>
      </c>
      <c r="D398" s="54" t="s">
        <v>144</v>
      </c>
      <c r="E398" s="54" t="s">
        <v>144</v>
      </c>
      <c r="F398" s="54" t="s">
        <v>585</v>
      </c>
      <c r="G398" s="24"/>
      <c r="H398" s="142">
        <f>H399</f>
        <v>18411.9</v>
      </c>
    </row>
    <row r="399" spans="1:8" s="43" customFormat="1" ht="25.5">
      <c r="A399" s="109"/>
      <c r="B399" s="23" t="s">
        <v>802</v>
      </c>
      <c r="C399" s="54" t="s">
        <v>753</v>
      </c>
      <c r="D399" s="54" t="s">
        <v>144</v>
      </c>
      <c r="E399" s="54" t="s">
        <v>144</v>
      </c>
      <c r="F399" s="54" t="s">
        <v>585</v>
      </c>
      <c r="G399" s="24" t="s">
        <v>583</v>
      </c>
      <c r="H399" s="140">
        <v>18411.9</v>
      </c>
    </row>
    <row r="400" spans="1:8" s="43" customFormat="1" ht="12.75">
      <c r="A400" s="109"/>
      <c r="B400" s="26" t="s">
        <v>759</v>
      </c>
      <c r="C400" s="54" t="s">
        <v>753</v>
      </c>
      <c r="D400" s="54" t="s">
        <v>143</v>
      </c>
      <c r="E400" s="54"/>
      <c r="F400" s="54"/>
      <c r="G400" s="24"/>
      <c r="H400" s="142">
        <f>H401+H405</f>
        <v>2449.4</v>
      </c>
    </row>
    <row r="401" spans="1:8" s="43" customFormat="1" ht="25.5">
      <c r="A401" s="109"/>
      <c r="B401" s="26" t="s">
        <v>760</v>
      </c>
      <c r="C401" s="54" t="s">
        <v>753</v>
      </c>
      <c r="D401" s="54" t="s">
        <v>143</v>
      </c>
      <c r="E401" s="54" t="s">
        <v>129</v>
      </c>
      <c r="F401" s="54"/>
      <c r="G401" s="24"/>
      <c r="H401" s="142">
        <f>H402</f>
        <v>2000</v>
      </c>
    </row>
    <row r="402" spans="1:8" s="43" customFormat="1" ht="25.5">
      <c r="A402" s="109"/>
      <c r="B402" s="26" t="s">
        <v>761</v>
      </c>
      <c r="C402" s="54" t="s">
        <v>753</v>
      </c>
      <c r="D402" s="54" t="s">
        <v>143</v>
      </c>
      <c r="E402" s="54" t="s">
        <v>129</v>
      </c>
      <c r="F402" s="54" t="s">
        <v>762</v>
      </c>
      <c r="G402" s="24"/>
      <c r="H402" s="142">
        <f>H403</f>
        <v>2000</v>
      </c>
    </row>
    <row r="403" spans="1:8" s="43" customFormat="1" ht="12.75">
      <c r="A403" s="109"/>
      <c r="B403" s="26" t="s">
        <v>764</v>
      </c>
      <c r="C403" s="54" t="s">
        <v>753</v>
      </c>
      <c r="D403" s="54" t="s">
        <v>143</v>
      </c>
      <c r="E403" s="54" t="s">
        <v>129</v>
      </c>
      <c r="F403" s="54" t="s">
        <v>765</v>
      </c>
      <c r="G403" s="24"/>
      <c r="H403" s="142">
        <f>H404</f>
        <v>2000</v>
      </c>
    </row>
    <row r="404" spans="1:8" s="43" customFormat="1" ht="12.75">
      <c r="A404" s="109"/>
      <c r="B404" s="26" t="s">
        <v>52</v>
      </c>
      <c r="C404" s="54" t="s">
        <v>753</v>
      </c>
      <c r="D404" s="54" t="s">
        <v>143</v>
      </c>
      <c r="E404" s="54" t="s">
        <v>129</v>
      </c>
      <c r="F404" s="54" t="s">
        <v>765</v>
      </c>
      <c r="G404" s="24" t="s">
        <v>686</v>
      </c>
      <c r="H404" s="140">
        <v>2000</v>
      </c>
    </row>
    <row r="405" spans="1:8" s="43" customFormat="1" ht="25.5">
      <c r="A405" s="109"/>
      <c r="B405" s="12" t="s">
        <v>766</v>
      </c>
      <c r="C405" s="54" t="s">
        <v>753</v>
      </c>
      <c r="D405" s="54" t="s">
        <v>143</v>
      </c>
      <c r="E405" s="54" t="s">
        <v>144</v>
      </c>
      <c r="F405" s="54"/>
      <c r="G405" s="24"/>
      <c r="H405" s="140">
        <f>H406</f>
        <v>449.4</v>
      </c>
    </row>
    <row r="406" spans="1:8" s="43" customFormat="1" ht="12.75">
      <c r="A406" s="109"/>
      <c r="B406" s="99" t="s">
        <v>477</v>
      </c>
      <c r="C406" s="54" t="s">
        <v>753</v>
      </c>
      <c r="D406" s="54" t="s">
        <v>143</v>
      </c>
      <c r="E406" s="54" t="s">
        <v>144</v>
      </c>
      <c r="F406" s="54" t="s">
        <v>478</v>
      </c>
      <c r="G406" s="24"/>
      <c r="H406" s="140">
        <f>H407</f>
        <v>449.4</v>
      </c>
    </row>
    <row r="407" spans="1:8" s="43" customFormat="1" ht="38.25">
      <c r="A407" s="109"/>
      <c r="B407" s="6" t="s">
        <v>507</v>
      </c>
      <c r="C407" s="54" t="s">
        <v>753</v>
      </c>
      <c r="D407" s="54" t="s">
        <v>143</v>
      </c>
      <c r="E407" s="54" t="s">
        <v>144</v>
      </c>
      <c r="F407" s="54" t="s">
        <v>506</v>
      </c>
      <c r="G407" s="24"/>
      <c r="H407" s="140">
        <f>H408</f>
        <v>449.4</v>
      </c>
    </row>
    <row r="408" spans="1:8" s="43" customFormat="1" ht="12.75">
      <c r="A408" s="109"/>
      <c r="B408" s="26" t="s">
        <v>52</v>
      </c>
      <c r="C408" s="54" t="s">
        <v>753</v>
      </c>
      <c r="D408" s="54" t="s">
        <v>143</v>
      </c>
      <c r="E408" s="54" t="s">
        <v>144</v>
      </c>
      <c r="F408" s="54" t="s">
        <v>506</v>
      </c>
      <c r="G408" s="24" t="s">
        <v>686</v>
      </c>
      <c r="H408" s="140">
        <v>449.4</v>
      </c>
    </row>
    <row r="409" spans="1:8" ht="25.5">
      <c r="A409" s="105" t="s">
        <v>108</v>
      </c>
      <c r="B409" s="9" t="s">
        <v>185</v>
      </c>
      <c r="C409" s="10">
        <v>906</v>
      </c>
      <c r="D409" s="11"/>
      <c r="E409" s="11"/>
      <c r="F409" s="11"/>
      <c r="G409" s="24"/>
      <c r="H409" s="141">
        <f>H410+H422+H427</f>
        <v>142115.2</v>
      </c>
    </row>
    <row r="410" spans="1:8" ht="12.75">
      <c r="A410" s="102"/>
      <c r="B410" s="6" t="s">
        <v>153</v>
      </c>
      <c r="C410" s="7">
        <v>906</v>
      </c>
      <c r="D410" s="8" t="s">
        <v>195</v>
      </c>
      <c r="E410" s="8"/>
      <c r="F410" s="8"/>
      <c r="G410" s="24"/>
      <c r="H410" s="140">
        <f>H411</f>
        <v>27115.2</v>
      </c>
    </row>
    <row r="411" spans="1:8" ht="12.75">
      <c r="A411" s="102"/>
      <c r="B411" s="6" t="s">
        <v>196</v>
      </c>
      <c r="C411" s="7">
        <v>906</v>
      </c>
      <c r="D411" s="8" t="s">
        <v>195</v>
      </c>
      <c r="E411" s="8" t="s">
        <v>142</v>
      </c>
      <c r="F411" s="8"/>
      <c r="G411" s="8"/>
      <c r="H411" s="140">
        <f>H412+H415+H419</f>
        <v>27115.2</v>
      </c>
    </row>
    <row r="412" spans="1:8" ht="25.5">
      <c r="A412" s="102"/>
      <c r="B412" s="6" t="s">
        <v>263</v>
      </c>
      <c r="C412" s="7">
        <v>906</v>
      </c>
      <c r="D412" s="8" t="s">
        <v>195</v>
      </c>
      <c r="E412" s="8" t="s">
        <v>142</v>
      </c>
      <c r="F412" s="8" t="s">
        <v>584</v>
      </c>
      <c r="G412" s="8"/>
      <c r="H412" s="140">
        <f>H413</f>
        <v>14548</v>
      </c>
    </row>
    <row r="413" spans="1:8" ht="12.75">
      <c r="A413" s="102"/>
      <c r="B413" s="6" t="s">
        <v>682</v>
      </c>
      <c r="C413" s="7">
        <v>906</v>
      </c>
      <c r="D413" s="8" t="s">
        <v>195</v>
      </c>
      <c r="E413" s="8" t="s">
        <v>142</v>
      </c>
      <c r="F413" s="8" t="s">
        <v>683</v>
      </c>
      <c r="G413" s="8"/>
      <c r="H413" s="140">
        <f>H414</f>
        <v>14548</v>
      </c>
    </row>
    <row r="414" spans="1:8" ht="25.5">
      <c r="A414" s="102"/>
      <c r="B414" s="12" t="s">
        <v>574</v>
      </c>
      <c r="C414" s="7">
        <v>906</v>
      </c>
      <c r="D414" s="8" t="s">
        <v>195</v>
      </c>
      <c r="E414" s="8" t="s">
        <v>142</v>
      </c>
      <c r="F414" s="8" t="s">
        <v>683</v>
      </c>
      <c r="G414" s="8" t="s">
        <v>575</v>
      </c>
      <c r="H414" s="140">
        <v>14548</v>
      </c>
    </row>
    <row r="415" spans="1:8" ht="38.25">
      <c r="A415" s="102"/>
      <c r="B415" s="17" t="s">
        <v>819</v>
      </c>
      <c r="C415" s="7">
        <v>906</v>
      </c>
      <c r="D415" s="8" t="s">
        <v>195</v>
      </c>
      <c r="E415" s="8" t="s">
        <v>142</v>
      </c>
      <c r="F415" s="8" t="s">
        <v>723</v>
      </c>
      <c r="G415" s="8"/>
      <c r="H415" s="140">
        <f>H416</f>
        <v>11967.2</v>
      </c>
    </row>
    <row r="416" spans="1:8" ht="25.5">
      <c r="A416" s="102"/>
      <c r="B416" s="17" t="s">
        <v>492</v>
      </c>
      <c r="C416" s="7">
        <v>906</v>
      </c>
      <c r="D416" s="8" t="s">
        <v>195</v>
      </c>
      <c r="E416" s="8" t="s">
        <v>142</v>
      </c>
      <c r="F416" s="8" t="s">
        <v>724</v>
      </c>
      <c r="G416" s="8"/>
      <c r="H416" s="140">
        <f>H417</f>
        <v>11967.2</v>
      </c>
    </row>
    <row r="417" spans="1:8" ht="38.25">
      <c r="A417" s="102"/>
      <c r="B417" s="12" t="s">
        <v>448</v>
      </c>
      <c r="C417" s="7">
        <v>906</v>
      </c>
      <c r="D417" s="8" t="s">
        <v>195</v>
      </c>
      <c r="E417" s="8" t="s">
        <v>142</v>
      </c>
      <c r="F417" s="8" t="s">
        <v>447</v>
      </c>
      <c r="G417" s="8"/>
      <c r="H417" s="140">
        <f>H418</f>
        <v>11967.2</v>
      </c>
    </row>
    <row r="418" spans="1:8" ht="12.75">
      <c r="A418" s="102"/>
      <c r="B418" s="12" t="s">
        <v>52</v>
      </c>
      <c r="C418" s="7">
        <v>906</v>
      </c>
      <c r="D418" s="8" t="s">
        <v>195</v>
      </c>
      <c r="E418" s="8" t="s">
        <v>142</v>
      </c>
      <c r="F418" s="8" t="s">
        <v>447</v>
      </c>
      <c r="G418" s="8" t="s">
        <v>686</v>
      </c>
      <c r="H418" s="140">
        <v>11967.2</v>
      </c>
    </row>
    <row r="419" spans="1:8" ht="12.75">
      <c r="A419" s="102"/>
      <c r="B419" s="92" t="s">
        <v>477</v>
      </c>
      <c r="C419" s="7">
        <v>906</v>
      </c>
      <c r="D419" s="8" t="s">
        <v>195</v>
      </c>
      <c r="E419" s="8" t="s">
        <v>142</v>
      </c>
      <c r="F419" s="8" t="s">
        <v>478</v>
      </c>
      <c r="G419" s="8"/>
      <c r="H419" s="140">
        <f>H420</f>
        <v>600</v>
      </c>
    </row>
    <row r="420" spans="1:8" ht="63.75">
      <c r="A420" s="102"/>
      <c r="B420" s="88" t="s">
        <v>757</v>
      </c>
      <c r="C420" s="7">
        <v>906</v>
      </c>
      <c r="D420" s="8" t="s">
        <v>195</v>
      </c>
      <c r="E420" s="8" t="s">
        <v>142</v>
      </c>
      <c r="F420" s="8" t="s">
        <v>401</v>
      </c>
      <c r="G420" s="8"/>
      <c r="H420" s="140">
        <f>H421</f>
        <v>600</v>
      </c>
    </row>
    <row r="421" spans="1:8" ht="12.75">
      <c r="A421" s="102"/>
      <c r="B421" s="12" t="s">
        <v>52</v>
      </c>
      <c r="C421" s="7">
        <v>906</v>
      </c>
      <c r="D421" s="8" t="s">
        <v>195</v>
      </c>
      <c r="E421" s="8" t="s">
        <v>142</v>
      </c>
      <c r="F421" s="8" t="s">
        <v>401</v>
      </c>
      <c r="G421" s="8" t="s">
        <v>686</v>
      </c>
      <c r="H421" s="140">
        <v>600</v>
      </c>
    </row>
    <row r="422" spans="1:8" ht="12.75">
      <c r="A422" s="102"/>
      <c r="B422" s="6" t="s">
        <v>156</v>
      </c>
      <c r="C422" s="7">
        <v>906</v>
      </c>
      <c r="D422" s="8" t="s">
        <v>145</v>
      </c>
      <c r="E422" s="8"/>
      <c r="F422" s="8"/>
      <c r="G422" s="8"/>
      <c r="H422" s="140">
        <f>H423</f>
        <v>70000</v>
      </c>
    </row>
    <row r="423" spans="1:8" ht="25.5">
      <c r="A423" s="102"/>
      <c r="B423" s="6" t="s">
        <v>157</v>
      </c>
      <c r="C423" s="7">
        <v>906</v>
      </c>
      <c r="D423" s="8" t="s">
        <v>145</v>
      </c>
      <c r="E423" s="8" t="s">
        <v>429</v>
      </c>
      <c r="F423" s="8"/>
      <c r="G423" s="8"/>
      <c r="H423" s="140">
        <f>H424</f>
        <v>70000</v>
      </c>
    </row>
    <row r="424" spans="1:8" ht="25.5">
      <c r="A424" s="102"/>
      <c r="B424" s="12" t="s">
        <v>576</v>
      </c>
      <c r="C424" s="7">
        <v>906</v>
      </c>
      <c r="D424" s="8" t="s">
        <v>145</v>
      </c>
      <c r="E424" s="8" t="s">
        <v>429</v>
      </c>
      <c r="F424" s="8" t="s">
        <v>577</v>
      </c>
      <c r="G424" s="8"/>
      <c r="H424" s="140">
        <f>H425</f>
        <v>70000</v>
      </c>
    </row>
    <row r="425" spans="1:8" ht="25.5">
      <c r="A425" s="102"/>
      <c r="B425" s="12" t="s">
        <v>543</v>
      </c>
      <c r="C425" s="7">
        <v>906</v>
      </c>
      <c r="D425" s="8" t="s">
        <v>145</v>
      </c>
      <c r="E425" s="8" t="s">
        <v>429</v>
      </c>
      <c r="F425" s="8" t="s">
        <v>538</v>
      </c>
      <c r="G425" s="8"/>
      <c r="H425" s="140">
        <f>H426</f>
        <v>70000</v>
      </c>
    </row>
    <row r="426" spans="1:8" ht="51">
      <c r="A426" s="102"/>
      <c r="B426" s="12" t="s">
        <v>542</v>
      </c>
      <c r="C426" s="7">
        <v>906</v>
      </c>
      <c r="D426" s="8" t="s">
        <v>145</v>
      </c>
      <c r="E426" s="8" t="s">
        <v>429</v>
      </c>
      <c r="F426" s="8" t="s">
        <v>538</v>
      </c>
      <c r="G426" s="8" t="s">
        <v>539</v>
      </c>
      <c r="H426" s="140">
        <v>70000</v>
      </c>
    </row>
    <row r="427" spans="1:8" ht="12.75">
      <c r="A427" s="102"/>
      <c r="B427" s="16" t="s">
        <v>149</v>
      </c>
      <c r="C427" s="7">
        <v>906</v>
      </c>
      <c r="D427" s="8" t="s">
        <v>430</v>
      </c>
      <c r="E427" s="8"/>
      <c r="F427" s="8"/>
      <c r="G427" s="8"/>
      <c r="H427" s="140">
        <f>H428</f>
        <v>45000</v>
      </c>
    </row>
    <row r="428" spans="1:8" ht="12.75">
      <c r="A428" s="102"/>
      <c r="B428" s="16" t="s">
        <v>189</v>
      </c>
      <c r="C428" s="7">
        <v>906</v>
      </c>
      <c r="D428" s="8" t="s">
        <v>430</v>
      </c>
      <c r="E428" s="8" t="s">
        <v>129</v>
      </c>
      <c r="F428" s="8"/>
      <c r="G428" s="8"/>
      <c r="H428" s="140">
        <f>H429</f>
        <v>45000</v>
      </c>
    </row>
    <row r="429" spans="1:8" ht="12.75">
      <c r="A429" s="102"/>
      <c r="B429" s="92" t="s">
        <v>477</v>
      </c>
      <c r="C429" s="7">
        <v>906</v>
      </c>
      <c r="D429" s="8" t="s">
        <v>430</v>
      </c>
      <c r="E429" s="8" t="s">
        <v>129</v>
      </c>
      <c r="F429" s="8" t="s">
        <v>478</v>
      </c>
      <c r="G429" s="8"/>
      <c r="H429" s="140">
        <f>H430</f>
        <v>45000</v>
      </c>
    </row>
    <row r="430" spans="1:8" ht="25.5">
      <c r="A430" s="102"/>
      <c r="B430" s="23" t="s">
        <v>834</v>
      </c>
      <c r="C430" s="7">
        <v>906</v>
      </c>
      <c r="D430" s="8" t="s">
        <v>430</v>
      </c>
      <c r="E430" s="8" t="s">
        <v>129</v>
      </c>
      <c r="F430" s="8" t="s">
        <v>831</v>
      </c>
      <c r="G430" s="8"/>
      <c r="H430" s="140">
        <f>H431</f>
        <v>45000</v>
      </c>
    </row>
    <row r="431" spans="1:8" ht="25.5">
      <c r="A431" s="102"/>
      <c r="B431" s="16" t="s">
        <v>240</v>
      </c>
      <c r="C431" s="7">
        <v>906</v>
      </c>
      <c r="D431" s="8" t="s">
        <v>430</v>
      </c>
      <c r="E431" s="8" t="s">
        <v>129</v>
      </c>
      <c r="F431" s="8" t="s">
        <v>831</v>
      </c>
      <c r="G431" s="8" t="s">
        <v>9</v>
      </c>
      <c r="H431" s="140">
        <v>45000</v>
      </c>
    </row>
    <row r="432" spans="1:8" ht="38.25">
      <c r="A432" s="105" t="s">
        <v>109</v>
      </c>
      <c r="B432" s="9" t="s">
        <v>711</v>
      </c>
      <c r="C432" s="10">
        <v>923</v>
      </c>
      <c r="D432" s="11"/>
      <c r="E432" s="11"/>
      <c r="F432" s="11"/>
      <c r="G432" s="11"/>
      <c r="H432" s="141">
        <f>H433+H438+H482+H478</f>
        <v>1188652.4</v>
      </c>
    </row>
    <row r="433" spans="1:8" ht="12.75">
      <c r="A433" s="105"/>
      <c r="B433" s="6" t="s">
        <v>156</v>
      </c>
      <c r="C433" s="20">
        <v>923</v>
      </c>
      <c r="D433" s="14" t="s">
        <v>145</v>
      </c>
      <c r="E433" s="11"/>
      <c r="F433" s="11"/>
      <c r="G433" s="11"/>
      <c r="H433" s="142">
        <f>H434</f>
        <v>20100</v>
      </c>
    </row>
    <row r="434" spans="1:8" ht="25.5">
      <c r="A434" s="105"/>
      <c r="B434" s="6" t="s">
        <v>157</v>
      </c>
      <c r="C434" s="20">
        <v>923</v>
      </c>
      <c r="D434" s="14" t="s">
        <v>145</v>
      </c>
      <c r="E434" s="54" t="s">
        <v>429</v>
      </c>
      <c r="F434" s="11"/>
      <c r="G434" s="11"/>
      <c r="H434" s="142">
        <f>H435</f>
        <v>20100</v>
      </c>
    </row>
    <row r="435" spans="1:8" ht="12.75">
      <c r="A435" s="105"/>
      <c r="B435" s="99" t="s">
        <v>477</v>
      </c>
      <c r="C435" s="20">
        <v>923</v>
      </c>
      <c r="D435" s="14" t="s">
        <v>145</v>
      </c>
      <c r="E435" s="54" t="s">
        <v>429</v>
      </c>
      <c r="F435" s="54" t="s">
        <v>478</v>
      </c>
      <c r="G435" s="11"/>
      <c r="H435" s="142">
        <f>H436</f>
        <v>20100</v>
      </c>
    </row>
    <row r="436" spans="1:8" ht="63.75">
      <c r="A436" s="105"/>
      <c r="B436" s="26" t="s">
        <v>72</v>
      </c>
      <c r="C436" s="20">
        <v>923</v>
      </c>
      <c r="D436" s="14" t="s">
        <v>145</v>
      </c>
      <c r="E436" s="54" t="s">
        <v>429</v>
      </c>
      <c r="F436" s="54" t="s">
        <v>71</v>
      </c>
      <c r="G436" s="11"/>
      <c r="H436" s="142">
        <f>H437</f>
        <v>20100</v>
      </c>
    </row>
    <row r="437" spans="1:8" ht="12.75">
      <c r="A437" s="105"/>
      <c r="B437" s="12" t="s">
        <v>52</v>
      </c>
      <c r="C437" s="20">
        <v>923</v>
      </c>
      <c r="D437" s="14" t="s">
        <v>145</v>
      </c>
      <c r="E437" s="54" t="s">
        <v>429</v>
      </c>
      <c r="F437" s="54" t="s">
        <v>71</v>
      </c>
      <c r="G437" s="54" t="s">
        <v>686</v>
      </c>
      <c r="H437" s="142">
        <v>20100</v>
      </c>
    </row>
    <row r="438" spans="1:8" ht="12.75">
      <c r="A438" s="108"/>
      <c r="B438" s="15" t="s">
        <v>130</v>
      </c>
      <c r="C438" s="20">
        <v>923</v>
      </c>
      <c r="D438" s="14" t="s">
        <v>144</v>
      </c>
      <c r="E438" s="14"/>
      <c r="F438" s="14"/>
      <c r="G438" s="14"/>
      <c r="H438" s="147">
        <f>H439+H455+H459+H472</f>
        <v>1121738.9</v>
      </c>
    </row>
    <row r="439" spans="1:8" ht="12.75">
      <c r="A439" s="110"/>
      <c r="B439" s="15" t="s">
        <v>729</v>
      </c>
      <c r="C439" s="20">
        <v>923</v>
      </c>
      <c r="D439" s="21" t="s">
        <v>144</v>
      </c>
      <c r="E439" s="21" t="s">
        <v>195</v>
      </c>
      <c r="F439" s="21"/>
      <c r="G439" s="21"/>
      <c r="H439" s="144">
        <f>H440+H444+H447+H450</f>
        <v>34343.9</v>
      </c>
    </row>
    <row r="440" spans="1:8" ht="25.5">
      <c r="A440" s="110"/>
      <c r="B440" s="15" t="s">
        <v>472</v>
      </c>
      <c r="C440" s="20">
        <v>923</v>
      </c>
      <c r="D440" s="21" t="s">
        <v>144</v>
      </c>
      <c r="E440" s="21" t="s">
        <v>195</v>
      </c>
      <c r="F440" s="21" t="s">
        <v>473</v>
      </c>
      <c r="G440" s="21"/>
      <c r="H440" s="144">
        <f>H441</f>
        <v>204.4</v>
      </c>
    </row>
    <row r="441" spans="1:8" ht="26.25" customHeight="1">
      <c r="A441" s="110"/>
      <c r="B441" s="15" t="s">
        <v>70</v>
      </c>
      <c r="C441" s="20">
        <v>923</v>
      </c>
      <c r="D441" s="21" t="s">
        <v>144</v>
      </c>
      <c r="E441" s="21" t="s">
        <v>195</v>
      </c>
      <c r="F441" s="21" t="s">
        <v>68</v>
      </c>
      <c r="G441" s="21"/>
      <c r="H441" s="144">
        <f>H442</f>
        <v>204.4</v>
      </c>
    </row>
    <row r="442" spans="1:8" ht="38.25" customHeight="1">
      <c r="A442" s="110"/>
      <c r="B442" s="15" t="s">
        <v>54</v>
      </c>
      <c r="C442" s="20">
        <v>923</v>
      </c>
      <c r="D442" s="21" t="s">
        <v>144</v>
      </c>
      <c r="E442" s="21" t="s">
        <v>195</v>
      </c>
      <c r="F442" s="21" t="s">
        <v>53</v>
      </c>
      <c r="G442" s="21"/>
      <c r="H442" s="144">
        <f>H443</f>
        <v>204.4</v>
      </c>
    </row>
    <row r="443" spans="1:8" ht="38.25">
      <c r="A443" s="110"/>
      <c r="B443" s="12" t="s">
        <v>69</v>
      </c>
      <c r="C443" s="20">
        <v>923</v>
      </c>
      <c r="D443" s="21" t="s">
        <v>144</v>
      </c>
      <c r="E443" s="21" t="s">
        <v>195</v>
      </c>
      <c r="F443" s="21" t="s">
        <v>53</v>
      </c>
      <c r="G443" s="21" t="s">
        <v>686</v>
      </c>
      <c r="H443" s="144">
        <v>204.4</v>
      </c>
    </row>
    <row r="444" spans="1:8" ht="12.75">
      <c r="A444" s="110"/>
      <c r="B444" s="26" t="s">
        <v>76</v>
      </c>
      <c r="C444" s="20">
        <v>923</v>
      </c>
      <c r="D444" s="21" t="s">
        <v>144</v>
      </c>
      <c r="E444" s="21" t="s">
        <v>195</v>
      </c>
      <c r="F444" s="21" t="s">
        <v>340</v>
      </c>
      <c r="G444" s="21"/>
      <c r="H444" s="144">
        <f>H445</f>
        <v>4480</v>
      </c>
    </row>
    <row r="445" spans="1:8" ht="51">
      <c r="A445" s="110"/>
      <c r="B445" s="15" t="s">
        <v>25</v>
      </c>
      <c r="C445" s="20">
        <v>923</v>
      </c>
      <c r="D445" s="21" t="s">
        <v>144</v>
      </c>
      <c r="E445" s="21" t="s">
        <v>195</v>
      </c>
      <c r="F445" s="21" t="s">
        <v>24</v>
      </c>
      <c r="G445" s="21"/>
      <c r="H445" s="144">
        <f>H446</f>
        <v>4480</v>
      </c>
    </row>
    <row r="446" spans="1:8" ht="12.75">
      <c r="A446" s="110"/>
      <c r="B446" s="6" t="s">
        <v>386</v>
      </c>
      <c r="C446" s="20">
        <v>923</v>
      </c>
      <c r="D446" s="21" t="s">
        <v>144</v>
      </c>
      <c r="E446" s="21" t="s">
        <v>195</v>
      </c>
      <c r="F446" s="21" t="s">
        <v>24</v>
      </c>
      <c r="G446" s="21" t="s">
        <v>387</v>
      </c>
      <c r="H446" s="144">
        <v>4480</v>
      </c>
    </row>
    <row r="447" spans="1:8" ht="12.75">
      <c r="A447" s="110"/>
      <c r="B447" s="92" t="s">
        <v>477</v>
      </c>
      <c r="C447" s="20">
        <v>923</v>
      </c>
      <c r="D447" s="21" t="s">
        <v>144</v>
      </c>
      <c r="E447" s="21" t="s">
        <v>195</v>
      </c>
      <c r="F447" s="21" t="s">
        <v>478</v>
      </c>
      <c r="G447" s="21"/>
      <c r="H447" s="144">
        <f>H448</f>
        <v>1000</v>
      </c>
    </row>
    <row r="448" spans="1:8" ht="52.5" customHeight="1">
      <c r="A448" s="110"/>
      <c r="B448" s="15" t="s">
        <v>60</v>
      </c>
      <c r="C448" s="20">
        <v>923</v>
      </c>
      <c r="D448" s="21" t="s">
        <v>144</v>
      </c>
      <c r="E448" s="21" t="s">
        <v>195</v>
      </c>
      <c r="F448" s="21" t="s">
        <v>59</v>
      </c>
      <c r="G448" s="21"/>
      <c r="H448" s="144">
        <f>H449</f>
        <v>1000</v>
      </c>
    </row>
    <row r="449" spans="1:8" ht="12.75">
      <c r="A449" s="110"/>
      <c r="B449" s="15" t="s">
        <v>52</v>
      </c>
      <c r="C449" s="20">
        <v>923</v>
      </c>
      <c r="D449" s="21" t="s">
        <v>144</v>
      </c>
      <c r="E449" s="21" t="s">
        <v>195</v>
      </c>
      <c r="F449" s="21" t="s">
        <v>59</v>
      </c>
      <c r="G449" s="21" t="s">
        <v>686</v>
      </c>
      <c r="H449" s="140">
        <v>1000</v>
      </c>
    </row>
    <row r="450" spans="1:8" ht="12.75">
      <c r="A450" s="108"/>
      <c r="B450" s="12" t="s">
        <v>818</v>
      </c>
      <c r="C450" s="20">
        <v>923</v>
      </c>
      <c r="D450" s="21" t="s">
        <v>144</v>
      </c>
      <c r="E450" s="21" t="s">
        <v>195</v>
      </c>
      <c r="F450" s="21" t="s">
        <v>816</v>
      </c>
      <c r="G450" s="21"/>
      <c r="H450" s="140">
        <f>H451+H453</f>
        <v>28659.5</v>
      </c>
    </row>
    <row r="451" spans="1:8" ht="51">
      <c r="A451" s="108"/>
      <c r="B451" s="12" t="s">
        <v>338</v>
      </c>
      <c r="C451" s="20">
        <v>923</v>
      </c>
      <c r="D451" s="21" t="s">
        <v>144</v>
      </c>
      <c r="E451" s="21" t="s">
        <v>195</v>
      </c>
      <c r="F451" s="21" t="s">
        <v>733</v>
      </c>
      <c r="G451" s="21"/>
      <c r="H451" s="140">
        <f>H452</f>
        <v>10000</v>
      </c>
    </row>
    <row r="452" spans="1:8" ht="12.75">
      <c r="A452" s="108"/>
      <c r="B452" s="15" t="s">
        <v>52</v>
      </c>
      <c r="C452" s="20">
        <v>923</v>
      </c>
      <c r="D452" s="21" t="s">
        <v>144</v>
      </c>
      <c r="E452" s="21" t="s">
        <v>195</v>
      </c>
      <c r="F452" s="21" t="s">
        <v>733</v>
      </c>
      <c r="G452" s="21" t="s">
        <v>686</v>
      </c>
      <c r="H452" s="140">
        <v>10000</v>
      </c>
    </row>
    <row r="453" spans="1:8" ht="12.75">
      <c r="A453" s="108"/>
      <c r="B453" s="12" t="s">
        <v>383</v>
      </c>
      <c r="C453" s="20">
        <v>923</v>
      </c>
      <c r="D453" s="21" t="s">
        <v>144</v>
      </c>
      <c r="E453" s="21" t="s">
        <v>195</v>
      </c>
      <c r="F453" s="21" t="s">
        <v>817</v>
      </c>
      <c r="G453" s="21"/>
      <c r="H453" s="140">
        <f>H454</f>
        <v>18659.5</v>
      </c>
    </row>
    <row r="454" spans="1:8" ht="12.75">
      <c r="A454" s="109"/>
      <c r="B454" s="15" t="s">
        <v>52</v>
      </c>
      <c r="C454" s="20">
        <v>923</v>
      </c>
      <c r="D454" s="21" t="s">
        <v>144</v>
      </c>
      <c r="E454" s="21" t="s">
        <v>195</v>
      </c>
      <c r="F454" s="21" t="s">
        <v>817</v>
      </c>
      <c r="G454" s="21" t="s">
        <v>686</v>
      </c>
      <c r="H454" s="140">
        <v>18659.5</v>
      </c>
    </row>
    <row r="455" spans="1:8" ht="12.75">
      <c r="A455" s="109"/>
      <c r="B455" s="12" t="s">
        <v>158</v>
      </c>
      <c r="C455" s="20">
        <v>923</v>
      </c>
      <c r="D455" s="21" t="s">
        <v>144</v>
      </c>
      <c r="E455" s="21" t="s">
        <v>133</v>
      </c>
      <c r="F455" s="21"/>
      <c r="G455" s="21"/>
      <c r="H455" s="140">
        <f>H456</f>
        <v>43794.8</v>
      </c>
    </row>
    <row r="456" spans="1:8" ht="12.75">
      <c r="A456" s="109"/>
      <c r="B456" s="15" t="s">
        <v>158</v>
      </c>
      <c r="C456" s="20">
        <v>923</v>
      </c>
      <c r="D456" s="21" t="s">
        <v>144</v>
      </c>
      <c r="E456" s="21" t="s">
        <v>133</v>
      </c>
      <c r="F456" s="21" t="s">
        <v>147</v>
      </c>
      <c r="G456" s="21"/>
      <c r="H456" s="140">
        <f>H457</f>
        <v>43794.8</v>
      </c>
    </row>
    <row r="457" spans="1:8" ht="25.5">
      <c r="A457" s="109"/>
      <c r="B457" s="15" t="s">
        <v>374</v>
      </c>
      <c r="C457" s="20">
        <v>923</v>
      </c>
      <c r="D457" s="21" t="s">
        <v>144</v>
      </c>
      <c r="E457" s="21" t="s">
        <v>133</v>
      </c>
      <c r="F457" s="21" t="s">
        <v>148</v>
      </c>
      <c r="G457" s="21"/>
      <c r="H457" s="140">
        <f>H458</f>
        <v>43794.8</v>
      </c>
    </row>
    <row r="458" spans="1:8" ht="12.75">
      <c r="A458" s="109"/>
      <c r="B458" s="15" t="s">
        <v>52</v>
      </c>
      <c r="C458" s="20">
        <v>923</v>
      </c>
      <c r="D458" s="21" t="s">
        <v>144</v>
      </c>
      <c r="E458" s="21" t="s">
        <v>133</v>
      </c>
      <c r="F458" s="21" t="s">
        <v>148</v>
      </c>
      <c r="G458" s="21" t="s">
        <v>686</v>
      </c>
      <c r="H458" s="140">
        <v>43794.8</v>
      </c>
    </row>
    <row r="459" spans="1:8" s="44" customFormat="1" ht="12.75">
      <c r="A459" s="108"/>
      <c r="B459" s="6" t="s">
        <v>687</v>
      </c>
      <c r="C459" s="20">
        <v>923</v>
      </c>
      <c r="D459" s="21" t="s">
        <v>144</v>
      </c>
      <c r="E459" s="21" t="s">
        <v>129</v>
      </c>
      <c r="F459" s="21"/>
      <c r="G459" s="21"/>
      <c r="H459" s="144">
        <f>H460+H469</f>
        <v>851345</v>
      </c>
    </row>
    <row r="460" spans="1:8" s="44" customFormat="1" ht="12.75">
      <c r="A460" s="108"/>
      <c r="B460" s="6" t="s">
        <v>687</v>
      </c>
      <c r="C460" s="7">
        <v>923</v>
      </c>
      <c r="D460" s="8" t="s">
        <v>144</v>
      </c>
      <c r="E460" s="8" t="s">
        <v>129</v>
      </c>
      <c r="F460" s="8" t="s">
        <v>688</v>
      </c>
      <c r="G460" s="21"/>
      <c r="H460" s="144">
        <f>H461+H463+H465+H467</f>
        <v>821345</v>
      </c>
    </row>
    <row r="461" spans="1:8" s="44" customFormat="1" ht="12.75">
      <c r="A461" s="108"/>
      <c r="B461" s="6" t="s">
        <v>725</v>
      </c>
      <c r="C461" s="7">
        <v>923</v>
      </c>
      <c r="D461" s="8" t="s">
        <v>144</v>
      </c>
      <c r="E461" s="8" t="s">
        <v>129</v>
      </c>
      <c r="F461" s="8" t="s">
        <v>726</v>
      </c>
      <c r="G461" s="21"/>
      <c r="H461" s="144">
        <f>H462</f>
        <v>164000</v>
      </c>
    </row>
    <row r="462" spans="1:8" s="44" customFormat="1" ht="12.75">
      <c r="A462" s="108"/>
      <c r="B462" s="15" t="s">
        <v>52</v>
      </c>
      <c r="C462" s="7">
        <v>923</v>
      </c>
      <c r="D462" s="8" t="s">
        <v>144</v>
      </c>
      <c r="E462" s="8" t="s">
        <v>129</v>
      </c>
      <c r="F462" s="8" t="s">
        <v>726</v>
      </c>
      <c r="G462" s="21" t="s">
        <v>686</v>
      </c>
      <c r="H462" s="140">
        <v>164000</v>
      </c>
    </row>
    <row r="463" spans="1:8" s="44" customFormat="1" ht="12.75">
      <c r="A463" s="108"/>
      <c r="B463" s="6" t="s">
        <v>197</v>
      </c>
      <c r="C463" s="7">
        <v>923</v>
      </c>
      <c r="D463" s="8" t="s">
        <v>144</v>
      </c>
      <c r="E463" s="8" t="s">
        <v>129</v>
      </c>
      <c r="F463" s="8" t="s">
        <v>495</v>
      </c>
      <c r="G463" s="21"/>
      <c r="H463" s="144">
        <f>H464</f>
        <v>25000</v>
      </c>
    </row>
    <row r="464" spans="1:8" s="44" customFormat="1" ht="12.75">
      <c r="A464" s="108"/>
      <c r="B464" s="15" t="s">
        <v>52</v>
      </c>
      <c r="C464" s="7">
        <v>923</v>
      </c>
      <c r="D464" s="8" t="s">
        <v>144</v>
      </c>
      <c r="E464" s="8" t="s">
        <v>129</v>
      </c>
      <c r="F464" s="8" t="s">
        <v>495</v>
      </c>
      <c r="G464" s="21" t="s">
        <v>686</v>
      </c>
      <c r="H464" s="140">
        <v>25000</v>
      </c>
    </row>
    <row r="465" spans="1:8" ht="25.5">
      <c r="A465" s="102"/>
      <c r="B465" s="6" t="s">
        <v>689</v>
      </c>
      <c r="C465" s="7">
        <v>923</v>
      </c>
      <c r="D465" s="8" t="s">
        <v>144</v>
      </c>
      <c r="E465" s="8" t="s">
        <v>129</v>
      </c>
      <c r="F465" s="8" t="s">
        <v>690</v>
      </c>
      <c r="G465" s="8"/>
      <c r="H465" s="140">
        <f>H466</f>
        <v>587547.1</v>
      </c>
    </row>
    <row r="466" spans="1:8" s="44" customFormat="1" ht="12.75">
      <c r="A466" s="110"/>
      <c r="B466" s="6" t="s">
        <v>52</v>
      </c>
      <c r="C466" s="20">
        <v>923</v>
      </c>
      <c r="D466" s="21" t="s">
        <v>144</v>
      </c>
      <c r="E466" s="21" t="s">
        <v>129</v>
      </c>
      <c r="F466" s="8" t="s">
        <v>690</v>
      </c>
      <c r="G466" s="21" t="s">
        <v>686</v>
      </c>
      <c r="H466" s="140">
        <v>587547.1</v>
      </c>
    </row>
    <row r="467" spans="1:8" s="44" customFormat="1" ht="38.25">
      <c r="A467" s="110"/>
      <c r="B467" s="6" t="s">
        <v>32</v>
      </c>
      <c r="C467" s="20">
        <v>923</v>
      </c>
      <c r="D467" s="21" t="s">
        <v>144</v>
      </c>
      <c r="E467" s="21" t="s">
        <v>129</v>
      </c>
      <c r="F467" s="8" t="s">
        <v>23</v>
      </c>
      <c r="G467" s="21"/>
      <c r="H467" s="140">
        <f>H468</f>
        <v>44797.9</v>
      </c>
    </row>
    <row r="468" spans="1:8" s="44" customFormat="1" ht="12.75">
      <c r="A468" s="110"/>
      <c r="B468" s="6" t="s">
        <v>52</v>
      </c>
      <c r="C468" s="20">
        <v>923</v>
      </c>
      <c r="D468" s="21" t="s">
        <v>144</v>
      </c>
      <c r="E468" s="21" t="s">
        <v>129</v>
      </c>
      <c r="F468" s="8" t="s">
        <v>23</v>
      </c>
      <c r="G468" s="21" t="s">
        <v>686</v>
      </c>
      <c r="H468" s="140">
        <v>44797.9</v>
      </c>
    </row>
    <row r="469" spans="1:8" s="44" customFormat="1" ht="12.75">
      <c r="A469" s="110"/>
      <c r="B469" s="92" t="s">
        <v>477</v>
      </c>
      <c r="C469" s="20">
        <v>923</v>
      </c>
      <c r="D469" s="21" t="s">
        <v>144</v>
      </c>
      <c r="E469" s="21" t="s">
        <v>129</v>
      </c>
      <c r="F469" s="8" t="s">
        <v>478</v>
      </c>
      <c r="G469" s="21"/>
      <c r="H469" s="140">
        <f>H470</f>
        <v>30000</v>
      </c>
    </row>
    <row r="470" spans="1:8" s="44" customFormat="1" ht="63.75">
      <c r="A470" s="110"/>
      <c r="B470" s="6" t="s">
        <v>96</v>
      </c>
      <c r="C470" s="20">
        <v>923</v>
      </c>
      <c r="D470" s="21" t="s">
        <v>144</v>
      </c>
      <c r="E470" s="21" t="s">
        <v>129</v>
      </c>
      <c r="F470" s="8" t="s">
        <v>508</v>
      </c>
      <c r="G470" s="21"/>
      <c r="H470" s="140">
        <f>H471</f>
        <v>30000</v>
      </c>
    </row>
    <row r="471" spans="1:8" s="44" customFormat="1" ht="12.75">
      <c r="A471" s="110"/>
      <c r="B471" s="6" t="s">
        <v>52</v>
      </c>
      <c r="C471" s="20">
        <v>923</v>
      </c>
      <c r="D471" s="21" t="s">
        <v>144</v>
      </c>
      <c r="E471" s="21" t="s">
        <v>129</v>
      </c>
      <c r="F471" s="8" t="s">
        <v>508</v>
      </c>
      <c r="G471" s="21" t="s">
        <v>686</v>
      </c>
      <c r="H471" s="140">
        <v>30000</v>
      </c>
    </row>
    <row r="472" spans="1:8" s="44" customFormat="1" ht="25.5">
      <c r="A472" s="110"/>
      <c r="B472" s="15" t="s">
        <v>136</v>
      </c>
      <c r="C472" s="20">
        <v>923</v>
      </c>
      <c r="D472" s="21" t="s">
        <v>144</v>
      </c>
      <c r="E472" s="21" t="s">
        <v>144</v>
      </c>
      <c r="F472" s="21"/>
      <c r="G472" s="21"/>
      <c r="H472" s="144">
        <f>H473</f>
        <v>192255.2</v>
      </c>
    </row>
    <row r="473" spans="1:8" s="44" customFormat="1" ht="25.5">
      <c r="A473" s="102"/>
      <c r="B473" s="17" t="s">
        <v>263</v>
      </c>
      <c r="C473" s="20">
        <v>923</v>
      </c>
      <c r="D473" s="21" t="s">
        <v>144</v>
      </c>
      <c r="E473" s="21" t="s">
        <v>144</v>
      </c>
      <c r="F473" s="21" t="s">
        <v>584</v>
      </c>
      <c r="G473" s="21"/>
      <c r="H473" s="140">
        <f>H474+H476</f>
        <v>192255.2</v>
      </c>
    </row>
    <row r="474" spans="1:8" s="44" customFormat="1" ht="12.75">
      <c r="A474" s="102"/>
      <c r="B474" s="17" t="s">
        <v>682</v>
      </c>
      <c r="C474" s="20">
        <v>923</v>
      </c>
      <c r="D474" s="21" t="s">
        <v>144</v>
      </c>
      <c r="E474" s="21" t="s">
        <v>144</v>
      </c>
      <c r="F474" s="8" t="s">
        <v>683</v>
      </c>
      <c r="G474" s="8"/>
      <c r="H474" s="140">
        <f>H475</f>
        <v>40219.6</v>
      </c>
    </row>
    <row r="475" spans="1:8" s="44" customFormat="1" ht="25.5">
      <c r="A475" s="102"/>
      <c r="B475" s="12" t="s">
        <v>574</v>
      </c>
      <c r="C475" s="20">
        <v>923</v>
      </c>
      <c r="D475" s="21" t="s">
        <v>144</v>
      </c>
      <c r="E475" s="21" t="s">
        <v>144</v>
      </c>
      <c r="F475" s="8" t="s">
        <v>683</v>
      </c>
      <c r="G475" s="24" t="s">
        <v>575</v>
      </c>
      <c r="H475" s="140">
        <v>40219.6</v>
      </c>
    </row>
    <row r="476" spans="1:8" s="44" customFormat="1" ht="25.5">
      <c r="A476" s="102"/>
      <c r="B476" s="12" t="s">
        <v>581</v>
      </c>
      <c r="C476" s="20">
        <v>923</v>
      </c>
      <c r="D476" s="21" t="s">
        <v>144</v>
      </c>
      <c r="E476" s="21" t="s">
        <v>144</v>
      </c>
      <c r="F476" s="8" t="s">
        <v>585</v>
      </c>
      <c r="G476" s="24"/>
      <c r="H476" s="140">
        <f>H477</f>
        <v>152035.6</v>
      </c>
    </row>
    <row r="477" spans="1:8" s="44" customFormat="1" ht="25.5">
      <c r="A477" s="102"/>
      <c r="B477" s="23" t="s">
        <v>802</v>
      </c>
      <c r="C477" s="20">
        <v>923</v>
      </c>
      <c r="D477" s="21" t="s">
        <v>144</v>
      </c>
      <c r="E477" s="21" t="s">
        <v>144</v>
      </c>
      <c r="F477" s="8" t="s">
        <v>585</v>
      </c>
      <c r="G477" s="24" t="s">
        <v>583</v>
      </c>
      <c r="H477" s="140">
        <v>152035.6</v>
      </c>
    </row>
    <row r="478" spans="1:8" s="44" customFormat="1" ht="12.75">
      <c r="A478" s="102"/>
      <c r="B478" s="12" t="s">
        <v>65</v>
      </c>
      <c r="C478" s="20">
        <v>923</v>
      </c>
      <c r="D478" s="21" t="s">
        <v>138</v>
      </c>
      <c r="E478" s="21"/>
      <c r="F478" s="8"/>
      <c r="G478" s="24"/>
      <c r="H478" s="140">
        <f>H479</f>
        <v>11813.5</v>
      </c>
    </row>
    <row r="479" spans="1:8" s="44" customFormat="1" ht="12.75">
      <c r="A479" s="102"/>
      <c r="B479" s="16" t="s">
        <v>779</v>
      </c>
      <c r="C479" s="20">
        <v>923</v>
      </c>
      <c r="D479" s="21" t="s">
        <v>138</v>
      </c>
      <c r="E479" s="21" t="s">
        <v>195</v>
      </c>
      <c r="F479" s="8"/>
      <c r="G479" s="24"/>
      <c r="H479" s="140">
        <f>H480</f>
        <v>11813.5</v>
      </c>
    </row>
    <row r="480" spans="1:8" s="44" customFormat="1" ht="25.5" customHeight="1">
      <c r="A480" s="102"/>
      <c r="B480" s="23" t="s">
        <v>621</v>
      </c>
      <c r="C480" s="20">
        <v>923</v>
      </c>
      <c r="D480" s="21" t="s">
        <v>138</v>
      </c>
      <c r="E480" s="21" t="s">
        <v>195</v>
      </c>
      <c r="F480" s="8" t="s">
        <v>620</v>
      </c>
      <c r="G480" s="24"/>
      <c r="H480" s="140">
        <f>H481</f>
        <v>11813.5</v>
      </c>
    </row>
    <row r="481" spans="1:8" s="44" customFormat="1" ht="12.75">
      <c r="A481" s="102"/>
      <c r="B481" s="6" t="s">
        <v>52</v>
      </c>
      <c r="C481" s="20">
        <v>923</v>
      </c>
      <c r="D481" s="21" t="s">
        <v>138</v>
      </c>
      <c r="E481" s="21" t="s">
        <v>195</v>
      </c>
      <c r="F481" s="8" t="s">
        <v>620</v>
      </c>
      <c r="G481" s="21" t="s">
        <v>686</v>
      </c>
      <c r="H481" s="140">
        <v>11813.5</v>
      </c>
    </row>
    <row r="482" spans="1:8" s="44" customFormat="1" ht="12.75">
      <c r="A482" s="102"/>
      <c r="B482" s="16" t="s">
        <v>149</v>
      </c>
      <c r="C482" s="20">
        <v>923</v>
      </c>
      <c r="D482" s="21" t="s">
        <v>430</v>
      </c>
      <c r="E482" s="21"/>
      <c r="F482" s="8"/>
      <c r="G482" s="24"/>
      <c r="H482" s="140">
        <f>H483</f>
        <v>35000</v>
      </c>
    </row>
    <row r="483" spans="1:8" s="44" customFormat="1" ht="12.75">
      <c r="A483" s="102"/>
      <c r="B483" s="16" t="s">
        <v>253</v>
      </c>
      <c r="C483" s="20">
        <v>923</v>
      </c>
      <c r="D483" s="21" t="s">
        <v>430</v>
      </c>
      <c r="E483" s="8" t="s">
        <v>143</v>
      </c>
      <c r="F483" s="8"/>
      <c r="G483" s="24"/>
      <c r="H483" s="140">
        <f>H484</f>
        <v>35000</v>
      </c>
    </row>
    <row r="484" spans="1:8" s="44" customFormat="1" ht="12.75">
      <c r="A484" s="102"/>
      <c r="B484" s="92" t="s">
        <v>477</v>
      </c>
      <c r="C484" s="20">
        <v>923</v>
      </c>
      <c r="D484" s="8" t="s">
        <v>430</v>
      </c>
      <c r="E484" s="8" t="s">
        <v>143</v>
      </c>
      <c r="F484" s="8" t="s">
        <v>478</v>
      </c>
      <c r="G484" s="24"/>
      <c r="H484" s="140">
        <f>H485</f>
        <v>35000</v>
      </c>
    </row>
    <row r="485" spans="1:8" s="44" customFormat="1" ht="38.25">
      <c r="A485" s="102"/>
      <c r="B485" s="12" t="s">
        <v>610</v>
      </c>
      <c r="C485" s="20">
        <v>923</v>
      </c>
      <c r="D485" s="8" t="s">
        <v>430</v>
      </c>
      <c r="E485" s="8" t="s">
        <v>143</v>
      </c>
      <c r="F485" s="8" t="s">
        <v>607</v>
      </c>
      <c r="G485" s="8"/>
      <c r="H485" s="140">
        <f>H486</f>
        <v>35000</v>
      </c>
    </row>
    <row r="486" spans="1:8" s="44" customFormat="1" ht="25.5">
      <c r="A486" s="102"/>
      <c r="B486" s="12" t="s">
        <v>208</v>
      </c>
      <c r="C486" s="20">
        <v>923</v>
      </c>
      <c r="D486" s="8" t="s">
        <v>430</v>
      </c>
      <c r="E486" s="8" t="s">
        <v>143</v>
      </c>
      <c r="F486" s="8" t="s">
        <v>607</v>
      </c>
      <c r="G486" s="8" t="s">
        <v>608</v>
      </c>
      <c r="H486" s="140">
        <v>35000</v>
      </c>
    </row>
    <row r="487" spans="1:8" s="45" customFormat="1" ht="12.75">
      <c r="A487" s="111" t="s">
        <v>110</v>
      </c>
      <c r="B487" s="19" t="s">
        <v>62</v>
      </c>
      <c r="C487" s="18">
        <v>925</v>
      </c>
      <c r="D487" s="18"/>
      <c r="E487" s="74"/>
      <c r="F487" s="32"/>
      <c r="G487" s="32"/>
      <c r="H487" s="148">
        <f>H488+H637</f>
        <v>6412615.1</v>
      </c>
    </row>
    <row r="488" spans="1:8" s="45" customFormat="1" ht="12.75">
      <c r="A488" s="112"/>
      <c r="B488" s="23" t="s">
        <v>18</v>
      </c>
      <c r="C488" s="21">
        <v>925</v>
      </c>
      <c r="D488" s="21" t="s">
        <v>139</v>
      </c>
      <c r="E488" s="75"/>
      <c r="F488" s="33"/>
      <c r="G488" s="34"/>
      <c r="H488" s="149">
        <f>H489+H507+H548+H563</f>
        <v>6320507.199999999</v>
      </c>
    </row>
    <row r="489" spans="1:8" s="45" customFormat="1" ht="12.75">
      <c r="A489" s="112"/>
      <c r="B489" s="23" t="s">
        <v>19</v>
      </c>
      <c r="C489" s="21">
        <v>925</v>
      </c>
      <c r="D489" s="21" t="s">
        <v>139</v>
      </c>
      <c r="E489" s="21" t="s">
        <v>195</v>
      </c>
      <c r="F489" s="33"/>
      <c r="G489" s="34"/>
      <c r="H489" s="149">
        <f>H490+H504</f>
        <v>2239370.3</v>
      </c>
    </row>
    <row r="490" spans="1:8" s="45" customFormat="1" ht="12.75">
      <c r="A490" s="112"/>
      <c r="B490" s="23" t="s">
        <v>20</v>
      </c>
      <c r="C490" s="21">
        <v>925</v>
      </c>
      <c r="D490" s="21" t="s">
        <v>139</v>
      </c>
      <c r="E490" s="21" t="s">
        <v>195</v>
      </c>
      <c r="F490" s="21" t="s">
        <v>21</v>
      </c>
      <c r="G490" s="34"/>
      <c r="H490" s="149">
        <f>H491</f>
        <v>2238934.1999999997</v>
      </c>
    </row>
    <row r="491" spans="1:8" s="45" customFormat="1" ht="25.5">
      <c r="A491" s="112"/>
      <c r="B491" s="23" t="s">
        <v>339</v>
      </c>
      <c r="C491" s="21">
        <v>925</v>
      </c>
      <c r="D491" s="21" t="s">
        <v>139</v>
      </c>
      <c r="E491" s="21" t="s">
        <v>195</v>
      </c>
      <c r="F491" s="21" t="s">
        <v>22</v>
      </c>
      <c r="G491" s="34"/>
      <c r="H491" s="149">
        <f>H492+H495+H501+H498</f>
        <v>2238934.1999999997</v>
      </c>
    </row>
    <row r="492" spans="1:8" s="45" customFormat="1" ht="25.5">
      <c r="A492" s="112"/>
      <c r="B492" s="13" t="s">
        <v>622</v>
      </c>
      <c r="C492" s="7">
        <v>925</v>
      </c>
      <c r="D492" s="14" t="s">
        <v>139</v>
      </c>
      <c r="E492" s="14" t="s">
        <v>195</v>
      </c>
      <c r="F492" s="36" t="s">
        <v>336</v>
      </c>
      <c r="G492" s="8"/>
      <c r="H492" s="140">
        <f>H493+H494</f>
        <v>2133100.8</v>
      </c>
    </row>
    <row r="493" spans="1:8" s="45" customFormat="1" ht="51">
      <c r="A493" s="112"/>
      <c r="B493" s="13" t="s">
        <v>66</v>
      </c>
      <c r="C493" s="7">
        <v>925</v>
      </c>
      <c r="D493" s="14" t="s">
        <v>139</v>
      </c>
      <c r="E493" s="14" t="s">
        <v>195</v>
      </c>
      <c r="F493" s="36" t="s">
        <v>336</v>
      </c>
      <c r="G493" s="8" t="s">
        <v>234</v>
      </c>
      <c r="H493" s="140">
        <v>2047943.9</v>
      </c>
    </row>
    <row r="494" spans="1:8" s="45" customFormat="1" ht="51">
      <c r="A494" s="112"/>
      <c r="B494" s="12" t="s">
        <v>425</v>
      </c>
      <c r="C494" s="7">
        <v>925</v>
      </c>
      <c r="D494" s="14" t="s">
        <v>139</v>
      </c>
      <c r="E494" s="14" t="s">
        <v>195</v>
      </c>
      <c r="F494" s="36" t="s">
        <v>336</v>
      </c>
      <c r="G494" s="8" t="s">
        <v>440</v>
      </c>
      <c r="H494" s="140">
        <v>85156.9</v>
      </c>
    </row>
    <row r="495" spans="1:8" s="45" customFormat="1" ht="25.5">
      <c r="A495" s="112"/>
      <c r="B495" s="12" t="s">
        <v>335</v>
      </c>
      <c r="C495" s="7">
        <v>925</v>
      </c>
      <c r="D495" s="14" t="s">
        <v>139</v>
      </c>
      <c r="E495" s="14" t="s">
        <v>195</v>
      </c>
      <c r="F495" s="36" t="s">
        <v>631</v>
      </c>
      <c r="G495" s="8"/>
      <c r="H495" s="140">
        <f>H496+H497</f>
        <v>21937</v>
      </c>
    </row>
    <row r="496" spans="1:8" s="45" customFormat="1" ht="26.25" customHeight="1">
      <c r="A496" s="112"/>
      <c r="B496" s="12" t="s">
        <v>444</v>
      </c>
      <c r="C496" s="7">
        <v>925</v>
      </c>
      <c r="D496" s="14" t="s">
        <v>139</v>
      </c>
      <c r="E496" s="14" t="s">
        <v>195</v>
      </c>
      <c r="F496" s="36" t="s">
        <v>631</v>
      </c>
      <c r="G496" s="8" t="s">
        <v>445</v>
      </c>
      <c r="H496" s="140">
        <v>30</v>
      </c>
    </row>
    <row r="497" spans="1:8" s="45" customFormat="1" ht="25.5">
      <c r="A497" s="112"/>
      <c r="B497" s="90" t="s">
        <v>237</v>
      </c>
      <c r="C497" s="7">
        <v>925</v>
      </c>
      <c r="D497" s="14" t="s">
        <v>139</v>
      </c>
      <c r="E497" s="14" t="s">
        <v>195</v>
      </c>
      <c r="F497" s="36" t="s">
        <v>631</v>
      </c>
      <c r="G497" s="8" t="s">
        <v>236</v>
      </c>
      <c r="H497" s="140">
        <v>21907</v>
      </c>
    </row>
    <row r="498" spans="1:8" s="45" customFormat="1" ht="39" customHeight="1">
      <c r="A498" s="112"/>
      <c r="B498" s="125" t="s">
        <v>217</v>
      </c>
      <c r="C498" s="7">
        <v>925</v>
      </c>
      <c r="D498" s="14" t="s">
        <v>139</v>
      </c>
      <c r="E498" s="14" t="s">
        <v>195</v>
      </c>
      <c r="F498" s="36" t="s">
        <v>216</v>
      </c>
      <c r="G498" s="8"/>
      <c r="H498" s="140">
        <f>H499+H500</f>
        <v>5827.9</v>
      </c>
    </row>
    <row r="499" spans="1:8" s="45" customFormat="1" ht="28.5" customHeight="1">
      <c r="A499" s="112"/>
      <c r="B499" s="12" t="s">
        <v>444</v>
      </c>
      <c r="C499" s="7">
        <v>925</v>
      </c>
      <c r="D499" s="14" t="s">
        <v>139</v>
      </c>
      <c r="E499" s="14" t="s">
        <v>195</v>
      </c>
      <c r="F499" s="36" t="s">
        <v>216</v>
      </c>
      <c r="G499" s="8" t="s">
        <v>445</v>
      </c>
      <c r="H499" s="140">
        <v>70</v>
      </c>
    </row>
    <row r="500" spans="1:8" s="45" customFormat="1" ht="25.5">
      <c r="A500" s="112"/>
      <c r="B500" s="90" t="s">
        <v>237</v>
      </c>
      <c r="C500" s="7">
        <v>925</v>
      </c>
      <c r="D500" s="14" t="s">
        <v>139</v>
      </c>
      <c r="E500" s="14" t="s">
        <v>195</v>
      </c>
      <c r="F500" s="36" t="s">
        <v>216</v>
      </c>
      <c r="G500" s="8" t="s">
        <v>236</v>
      </c>
      <c r="H500" s="140">
        <v>5757.9</v>
      </c>
    </row>
    <row r="501" spans="1:8" s="45" customFormat="1" ht="51">
      <c r="A501" s="112"/>
      <c r="B501" s="23" t="s">
        <v>58</v>
      </c>
      <c r="C501" s="7">
        <v>925</v>
      </c>
      <c r="D501" s="14" t="s">
        <v>139</v>
      </c>
      <c r="E501" s="14" t="s">
        <v>195</v>
      </c>
      <c r="F501" s="36" t="s">
        <v>350</v>
      </c>
      <c r="G501" s="8"/>
      <c r="H501" s="140">
        <f>H502+H503</f>
        <v>78068.5</v>
      </c>
    </row>
    <row r="502" spans="1:8" s="45" customFormat="1" ht="24.75" customHeight="1">
      <c r="A502" s="112"/>
      <c r="B502" s="23" t="s">
        <v>444</v>
      </c>
      <c r="C502" s="7">
        <v>925</v>
      </c>
      <c r="D502" s="14" t="s">
        <v>139</v>
      </c>
      <c r="E502" s="14" t="s">
        <v>195</v>
      </c>
      <c r="F502" s="36" t="s">
        <v>350</v>
      </c>
      <c r="G502" s="8" t="s">
        <v>445</v>
      </c>
      <c r="H502" s="140">
        <v>865.4</v>
      </c>
    </row>
    <row r="503" spans="1:8" s="45" customFormat="1" ht="25.5">
      <c r="A503" s="112"/>
      <c r="B503" s="90" t="s">
        <v>237</v>
      </c>
      <c r="C503" s="7">
        <v>925</v>
      </c>
      <c r="D503" s="14" t="s">
        <v>139</v>
      </c>
      <c r="E503" s="14" t="s">
        <v>195</v>
      </c>
      <c r="F503" s="36" t="s">
        <v>350</v>
      </c>
      <c r="G503" s="8" t="s">
        <v>236</v>
      </c>
      <c r="H503" s="140">
        <v>77203.1</v>
      </c>
    </row>
    <row r="504" spans="1:8" s="45" customFormat="1" ht="12.75">
      <c r="A504" s="112"/>
      <c r="B504" s="90" t="s">
        <v>517</v>
      </c>
      <c r="C504" s="7">
        <v>925</v>
      </c>
      <c r="D504" s="14" t="s">
        <v>139</v>
      </c>
      <c r="E504" s="14" t="s">
        <v>195</v>
      </c>
      <c r="F504" s="36" t="s">
        <v>514</v>
      </c>
      <c r="G504" s="8"/>
      <c r="H504" s="140">
        <f>H505</f>
        <v>436.1</v>
      </c>
    </row>
    <row r="505" spans="1:8" s="45" customFormat="1" ht="42" customHeight="1">
      <c r="A505" s="112"/>
      <c r="B505" s="90" t="s">
        <v>516</v>
      </c>
      <c r="C505" s="7">
        <v>925</v>
      </c>
      <c r="D505" s="14" t="s">
        <v>139</v>
      </c>
      <c r="E505" s="14" t="s">
        <v>195</v>
      </c>
      <c r="F505" s="36" t="s">
        <v>515</v>
      </c>
      <c r="G505" s="8"/>
      <c r="H505" s="140">
        <f>H506</f>
        <v>436.1</v>
      </c>
    </row>
    <row r="506" spans="1:8" s="45" customFormat="1" ht="25.5">
      <c r="A506" s="112"/>
      <c r="B506" s="90" t="s">
        <v>237</v>
      </c>
      <c r="C506" s="7">
        <v>925</v>
      </c>
      <c r="D506" s="14" t="s">
        <v>139</v>
      </c>
      <c r="E506" s="14" t="s">
        <v>195</v>
      </c>
      <c r="F506" s="36" t="s">
        <v>515</v>
      </c>
      <c r="G506" s="8" t="s">
        <v>236</v>
      </c>
      <c r="H506" s="140">
        <v>436.1</v>
      </c>
    </row>
    <row r="507" spans="1:8" s="45" customFormat="1" ht="12.75">
      <c r="A507" s="112"/>
      <c r="B507" s="23" t="s">
        <v>33</v>
      </c>
      <c r="C507" s="21">
        <v>925</v>
      </c>
      <c r="D507" s="21" t="s">
        <v>139</v>
      </c>
      <c r="E507" s="21" t="s">
        <v>133</v>
      </c>
      <c r="F507" s="21"/>
      <c r="G507" s="34"/>
      <c r="H507" s="149">
        <f>H508+H531+H541+H523</f>
        <v>2847301.4</v>
      </c>
    </row>
    <row r="508" spans="1:8" s="45" customFormat="1" ht="25.5">
      <c r="A508" s="112"/>
      <c r="B508" s="23" t="s">
        <v>34</v>
      </c>
      <c r="C508" s="21">
        <v>925</v>
      </c>
      <c r="D508" s="21" t="s">
        <v>139</v>
      </c>
      <c r="E508" s="21" t="s">
        <v>133</v>
      </c>
      <c r="F508" s="21" t="s">
        <v>35</v>
      </c>
      <c r="G508" s="34"/>
      <c r="H508" s="149">
        <f>H509</f>
        <v>2345739.5</v>
      </c>
    </row>
    <row r="509" spans="1:8" s="45" customFormat="1" ht="25.5">
      <c r="A509" s="112"/>
      <c r="B509" s="23" t="s">
        <v>339</v>
      </c>
      <c r="C509" s="21">
        <v>925</v>
      </c>
      <c r="D509" s="21" t="s">
        <v>139</v>
      </c>
      <c r="E509" s="21" t="s">
        <v>133</v>
      </c>
      <c r="F509" s="21" t="s">
        <v>36</v>
      </c>
      <c r="G509" s="34"/>
      <c r="H509" s="149">
        <f>H510+H515+H520+H518</f>
        <v>2345739.5</v>
      </c>
    </row>
    <row r="510" spans="1:8" s="45" customFormat="1" ht="25.5">
      <c r="A510" s="112"/>
      <c r="B510" s="13" t="s">
        <v>622</v>
      </c>
      <c r="C510" s="7">
        <v>925</v>
      </c>
      <c r="D510" s="14" t="s">
        <v>139</v>
      </c>
      <c r="E510" s="14" t="s">
        <v>133</v>
      </c>
      <c r="F510" s="36" t="s">
        <v>337</v>
      </c>
      <c r="G510" s="8"/>
      <c r="H510" s="140">
        <f>H511+H512+H513+H514</f>
        <v>2164381</v>
      </c>
    </row>
    <row r="511" spans="1:8" s="45" customFormat="1" ht="51">
      <c r="A511" s="112"/>
      <c r="B511" s="13" t="s">
        <v>66</v>
      </c>
      <c r="C511" s="7">
        <v>925</v>
      </c>
      <c r="D511" s="14" t="s">
        <v>139</v>
      </c>
      <c r="E511" s="14" t="s">
        <v>133</v>
      </c>
      <c r="F511" s="36" t="s">
        <v>337</v>
      </c>
      <c r="G511" s="21" t="s">
        <v>234</v>
      </c>
      <c r="H511" s="140">
        <v>418807.2</v>
      </c>
    </row>
    <row r="512" spans="1:8" s="45" customFormat="1" ht="178.5">
      <c r="A512" s="112"/>
      <c r="B512" s="13" t="s">
        <v>502</v>
      </c>
      <c r="C512" s="7">
        <v>925</v>
      </c>
      <c r="D512" s="14" t="s">
        <v>139</v>
      </c>
      <c r="E512" s="14" t="s">
        <v>133</v>
      </c>
      <c r="F512" s="36" t="s">
        <v>337</v>
      </c>
      <c r="G512" s="21" t="s">
        <v>234</v>
      </c>
      <c r="H512" s="140">
        <v>1713685</v>
      </c>
    </row>
    <row r="513" spans="1:8" s="45" customFormat="1" ht="178.5">
      <c r="A513" s="112"/>
      <c r="B513" s="13" t="s">
        <v>518</v>
      </c>
      <c r="C513" s="7">
        <v>925</v>
      </c>
      <c r="D513" s="14" t="s">
        <v>139</v>
      </c>
      <c r="E513" s="14" t="s">
        <v>133</v>
      </c>
      <c r="F513" s="36" t="s">
        <v>337</v>
      </c>
      <c r="G513" s="21" t="s">
        <v>440</v>
      </c>
      <c r="H513" s="140">
        <v>25566</v>
      </c>
    </row>
    <row r="514" spans="1:8" s="45" customFormat="1" ht="48" customHeight="1">
      <c r="A514" s="112"/>
      <c r="B514" s="13" t="s">
        <v>425</v>
      </c>
      <c r="C514" s="7">
        <v>925</v>
      </c>
      <c r="D514" s="14" t="s">
        <v>139</v>
      </c>
      <c r="E514" s="14" t="s">
        <v>133</v>
      </c>
      <c r="F514" s="36" t="s">
        <v>337</v>
      </c>
      <c r="G514" s="21" t="s">
        <v>440</v>
      </c>
      <c r="H514" s="140">
        <v>6322.8</v>
      </c>
    </row>
    <row r="515" spans="1:8" s="45" customFormat="1" ht="25.5">
      <c r="A515" s="112"/>
      <c r="B515" s="13" t="s">
        <v>335</v>
      </c>
      <c r="C515" s="7">
        <v>925</v>
      </c>
      <c r="D515" s="14" t="s">
        <v>139</v>
      </c>
      <c r="E515" s="14" t="s">
        <v>133</v>
      </c>
      <c r="F515" s="36" t="s">
        <v>739</v>
      </c>
      <c r="G515" s="21"/>
      <c r="H515" s="140">
        <f>H516+H517</f>
        <v>101989</v>
      </c>
    </row>
    <row r="516" spans="1:8" s="45" customFormat="1" ht="25.5">
      <c r="A516" s="112"/>
      <c r="B516" s="12" t="s">
        <v>444</v>
      </c>
      <c r="C516" s="7">
        <v>925</v>
      </c>
      <c r="D516" s="14" t="s">
        <v>139</v>
      </c>
      <c r="E516" s="14" t="s">
        <v>133</v>
      </c>
      <c r="F516" s="36" t="s">
        <v>739</v>
      </c>
      <c r="G516" s="21" t="s">
        <v>445</v>
      </c>
      <c r="H516" s="140">
        <v>440</v>
      </c>
    </row>
    <row r="517" spans="1:8" s="45" customFormat="1" ht="25.5">
      <c r="A517" s="112"/>
      <c r="B517" s="90" t="s">
        <v>237</v>
      </c>
      <c r="C517" s="7">
        <v>925</v>
      </c>
      <c r="D517" s="14" t="s">
        <v>139</v>
      </c>
      <c r="E517" s="14" t="s">
        <v>133</v>
      </c>
      <c r="F517" s="36" t="s">
        <v>739</v>
      </c>
      <c r="G517" s="21" t="s">
        <v>236</v>
      </c>
      <c r="H517" s="140">
        <v>101549</v>
      </c>
    </row>
    <row r="518" spans="1:8" s="45" customFormat="1" ht="51">
      <c r="A518" s="112"/>
      <c r="B518" s="125" t="s">
        <v>217</v>
      </c>
      <c r="C518" s="7">
        <v>925</v>
      </c>
      <c r="D518" s="14" t="s">
        <v>139</v>
      </c>
      <c r="E518" s="14" t="s">
        <v>133</v>
      </c>
      <c r="F518" s="36" t="s">
        <v>218</v>
      </c>
      <c r="G518" s="21"/>
      <c r="H518" s="140">
        <f>H519</f>
        <v>5910.4</v>
      </c>
    </row>
    <row r="519" spans="1:8" s="45" customFormat="1" ht="25.5">
      <c r="A519" s="112"/>
      <c r="B519" s="90" t="s">
        <v>237</v>
      </c>
      <c r="C519" s="7">
        <v>925</v>
      </c>
      <c r="D519" s="14" t="s">
        <v>139</v>
      </c>
      <c r="E519" s="14" t="s">
        <v>133</v>
      </c>
      <c r="F519" s="36" t="s">
        <v>218</v>
      </c>
      <c r="G519" s="21" t="s">
        <v>236</v>
      </c>
      <c r="H519" s="140">
        <v>5910.4</v>
      </c>
    </row>
    <row r="520" spans="1:8" s="45" customFormat="1" ht="51">
      <c r="A520" s="112"/>
      <c r="B520" s="23" t="s">
        <v>58</v>
      </c>
      <c r="C520" s="7">
        <v>925</v>
      </c>
      <c r="D520" s="14" t="s">
        <v>139</v>
      </c>
      <c r="E520" s="14" t="s">
        <v>133</v>
      </c>
      <c r="F520" s="36" t="s">
        <v>351</v>
      </c>
      <c r="G520" s="21"/>
      <c r="H520" s="140">
        <f>H521+H522</f>
        <v>73459.1</v>
      </c>
    </row>
    <row r="521" spans="1:8" s="45" customFormat="1" ht="25.5">
      <c r="A521" s="112"/>
      <c r="B521" s="12" t="s">
        <v>444</v>
      </c>
      <c r="C521" s="7">
        <v>925</v>
      </c>
      <c r="D521" s="14" t="s">
        <v>139</v>
      </c>
      <c r="E521" s="14" t="s">
        <v>133</v>
      </c>
      <c r="F521" s="36" t="s">
        <v>351</v>
      </c>
      <c r="G521" s="21" t="s">
        <v>445</v>
      </c>
      <c r="H521" s="140">
        <v>670.6</v>
      </c>
    </row>
    <row r="522" spans="1:8" s="45" customFormat="1" ht="25.5">
      <c r="A522" s="112"/>
      <c r="B522" s="90" t="s">
        <v>237</v>
      </c>
      <c r="C522" s="7">
        <v>925</v>
      </c>
      <c r="D522" s="14" t="s">
        <v>139</v>
      </c>
      <c r="E522" s="14" t="s">
        <v>133</v>
      </c>
      <c r="F522" s="36" t="s">
        <v>351</v>
      </c>
      <c r="G522" s="21" t="s">
        <v>236</v>
      </c>
      <c r="H522" s="140">
        <v>72788.5</v>
      </c>
    </row>
    <row r="523" spans="1:8" s="45" customFormat="1" ht="12.75">
      <c r="A523" s="112"/>
      <c r="B523" s="23" t="s">
        <v>811</v>
      </c>
      <c r="C523" s="21">
        <v>925</v>
      </c>
      <c r="D523" s="21" t="s">
        <v>139</v>
      </c>
      <c r="E523" s="21" t="s">
        <v>133</v>
      </c>
      <c r="F523" s="21" t="s">
        <v>812</v>
      </c>
      <c r="G523" s="21"/>
      <c r="H523" s="140">
        <f>H524</f>
        <v>34927.299999999996</v>
      </c>
    </row>
    <row r="524" spans="1:8" s="45" customFormat="1" ht="25.5">
      <c r="A524" s="112"/>
      <c r="B524" s="23" t="s">
        <v>339</v>
      </c>
      <c r="C524" s="21">
        <v>925</v>
      </c>
      <c r="D524" s="21" t="s">
        <v>139</v>
      </c>
      <c r="E524" s="21" t="s">
        <v>133</v>
      </c>
      <c r="F524" s="21" t="s">
        <v>813</v>
      </c>
      <c r="G524" s="21"/>
      <c r="H524" s="140">
        <f>H525+H527+H529</f>
        <v>34927.299999999996</v>
      </c>
    </row>
    <row r="525" spans="1:8" s="45" customFormat="1" ht="25.5">
      <c r="A525" s="112"/>
      <c r="B525" s="23" t="s">
        <v>622</v>
      </c>
      <c r="C525" s="21">
        <v>925</v>
      </c>
      <c r="D525" s="21" t="s">
        <v>139</v>
      </c>
      <c r="E525" s="21" t="s">
        <v>133</v>
      </c>
      <c r="F525" s="21" t="s">
        <v>201</v>
      </c>
      <c r="G525" s="21"/>
      <c r="H525" s="142">
        <f>H526</f>
        <v>24455.7</v>
      </c>
    </row>
    <row r="526" spans="1:8" s="45" customFormat="1" ht="51">
      <c r="A526" s="112"/>
      <c r="B526" s="13" t="s">
        <v>66</v>
      </c>
      <c r="C526" s="7">
        <v>925</v>
      </c>
      <c r="D526" s="14" t="s">
        <v>139</v>
      </c>
      <c r="E526" s="14" t="s">
        <v>133</v>
      </c>
      <c r="F526" s="36" t="s">
        <v>201</v>
      </c>
      <c r="G526" s="21" t="s">
        <v>234</v>
      </c>
      <c r="H526" s="140">
        <v>24455.7</v>
      </c>
    </row>
    <row r="527" spans="1:8" s="45" customFormat="1" ht="25.5">
      <c r="A527" s="112"/>
      <c r="B527" s="13" t="s">
        <v>335</v>
      </c>
      <c r="C527" s="7">
        <v>925</v>
      </c>
      <c r="D527" s="14" t="s">
        <v>139</v>
      </c>
      <c r="E527" s="14" t="s">
        <v>133</v>
      </c>
      <c r="F527" s="36" t="s">
        <v>490</v>
      </c>
      <c r="G527" s="21"/>
      <c r="H527" s="140">
        <f>H528</f>
        <v>10000</v>
      </c>
    </row>
    <row r="528" spans="1:8" s="45" customFormat="1" ht="25.5">
      <c r="A528" s="112"/>
      <c r="B528" s="90" t="s">
        <v>237</v>
      </c>
      <c r="C528" s="7">
        <v>925</v>
      </c>
      <c r="D528" s="14" t="s">
        <v>139</v>
      </c>
      <c r="E528" s="14" t="s">
        <v>133</v>
      </c>
      <c r="F528" s="36" t="s">
        <v>490</v>
      </c>
      <c r="G528" s="21" t="s">
        <v>236</v>
      </c>
      <c r="H528" s="140">
        <v>10000</v>
      </c>
    </row>
    <row r="529" spans="1:8" s="45" customFormat="1" ht="51">
      <c r="A529" s="112"/>
      <c r="B529" s="23" t="s">
        <v>58</v>
      </c>
      <c r="C529" s="7">
        <v>925</v>
      </c>
      <c r="D529" s="14" t="s">
        <v>139</v>
      </c>
      <c r="E529" s="14" t="s">
        <v>133</v>
      </c>
      <c r="F529" s="36" t="s">
        <v>352</v>
      </c>
      <c r="G529" s="21"/>
      <c r="H529" s="140">
        <f>H530</f>
        <v>471.6</v>
      </c>
    </row>
    <row r="530" spans="1:8" s="45" customFormat="1" ht="25.5">
      <c r="A530" s="112"/>
      <c r="B530" s="90" t="s">
        <v>237</v>
      </c>
      <c r="C530" s="7">
        <v>925</v>
      </c>
      <c r="D530" s="14" t="s">
        <v>139</v>
      </c>
      <c r="E530" s="14" t="s">
        <v>133</v>
      </c>
      <c r="F530" s="36" t="s">
        <v>352</v>
      </c>
      <c r="G530" s="21" t="s">
        <v>236</v>
      </c>
      <c r="H530" s="140">
        <v>471.6</v>
      </c>
    </row>
    <row r="531" spans="1:8" s="45" customFormat="1" ht="12.75">
      <c r="A531" s="112"/>
      <c r="B531" s="23" t="s">
        <v>37</v>
      </c>
      <c r="C531" s="21">
        <v>925</v>
      </c>
      <c r="D531" s="21" t="s">
        <v>139</v>
      </c>
      <c r="E531" s="21" t="s">
        <v>133</v>
      </c>
      <c r="F531" s="21" t="s">
        <v>38</v>
      </c>
      <c r="G531" s="34"/>
      <c r="H531" s="149">
        <f>H532</f>
        <v>420941.7</v>
      </c>
    </row>
    <row r="532" spans="1:8" s="45" customFormat="1" ht="25.5">
      <c r="A532" s="112"/>
      <c r="B532" s="23" t="s">
        <v>339</v>
      </c>
      <c r="C532" s="21">
        <v>925</v>
      </c>
      <c r="D532" s="21" t="s">
        <v>139</v>
      </c>
      <c r="E532" s="21" t="s">
        <v>133</v>
      </c>
      <c r="F532" s="21" t="s">
        <v>836</v>
      </c>
      <c r="G532" s="34"/>
      <c r="H532" s="149">
        <f>H533+H535+H539+H537</f>
        <v>420941.7</v>
      </c>
    </row>
    <row r="533" spans="1:8" s="45" customFormat="1" ht="25.5">
      <c r="A533" s="112"/>
      <c r="B533" s="23" t="s">
        <v>622</v>
      </c>
      <c r="C533" s="34">
        <v>925</v>
      </c>
      <c r="D533" s="21" t="s">
        <v>139</v>
      </c>
      <c r="E533" s="21" t="s">
        <v>133</v>
      </c>
      <c r="F533" s="21" t="s">
        <v>547</v>
      </c>
      <c r="G533" s="21"/>
      <c r="H533" s="140">
        <f>H534</f>
        <v>412906.5</v>
      </c>
    </row>
    <row r="534" spans="1:8" s="45" customFormat="1" ht="51">
      <c r="A534" s="112"/>
      <c r="B534" s="13" t="s">
        <v>66</v>
      </c>
      <c r="C534" s="34">
        <v>925</v>
      </c>
      <c r="D534" s="21" t="s">
        <v>139</v>
      </c>
      <c r="E534" s="21" t="s">
        <v>133</v>
      </c>
      <c r="F534" s="21" t="s">
        <v>547</v>
      </c>
      <c r="G534" s="21" t="s">
        <v>234</v>
      </c>
      <c r="H534" s="140">
        <v>412906.5</v>
      </c>
    </row>
    <row r="535" spans="1:8" s="45" customFormat="1" ht="25.5">
      <c r="A535" s="112"/>
      <c r="B535" s="13" t="s">
        <v>335</v>
      </c>
      <c r="C535" s="34">
        <v>925</v>
      </c>
      <c r="D535" s="21" t="s">
        <v>139</v>
      </c>
      <c r="E535" s="21" t="s">
        <v>133</v>
      </c>
      <c r="F535" s="21" t="s">
        <v>740</v>
      </c>
      <c r="G535" s="21"/>
      <c r="H535" s="140">
        <f>H536</f>
        <v>170</v>
      </c>
    </row>
    <row r="536" spans="1:8" s="45" customFormat="1" ht="21.75" customHeight="1">
      <c r="A536" s="112"/>
      <c r="B536" s="90" t="s">
        <v>237</v>
      </c>
      <c r="C536" s="34">
        <v>925</v>
      </c>
      <c r="D536" s="21" t="s">
        <v>139</v>
      </c>
      <c r="E536" s="21" t="s">
        <v>133</v>
      </c>
      <c r="F536" s="21" t="s">
        <v>740</v>
      </c>
      <c r="G536" s="21" t="s">
        <v>236</v>
      </c>
      <c r="H536" s="140">
        <v>170</v>
      </c>
    </row>
    <row r="537" spans="1:8" s="45" customFormat="1" ht="40.5" customHeight="1">
      <c r="A537" s="112"/>
      <c r="B537" s="125" t="s">
        <v>217</v>
      </c>
      <c r="C537" s="34">
        <v>925</v>
      </c>
      <c r="D537" s="21" t="s">
        <v>139</v>
      </c>
      <c r="E537" s="21" t="s">
        <v>133</v>
      </c>
      <c r="F537" s="21" t="s">
        <v>219</v>
      </c>
      <c r="G537" s="21"/>
      <c r="H537" s="140">
        <f>H538</f>
        <v>972</v>
      </c>
    </row>
    <row r="538" spans="1:8" s="45" customFormat="1" ht="21.75" customHeight="1">
      <c r="A538" s="112"/>
      <c r="B538" s="90" t="s">
        <v>237</v>
      </c>
      <c r="C538" s="34">
        <v>925</v>
      </c>
      <c r="D538" s="21" t="s">
        <v>139</v>
      </c>
      <c r="E538" s="21" t="s">
        <v>133</v>
      </c>
      <c r="F538" s="21" t="s">
        <v>219</v>
      </c>
      <c r="G538" s="21" t="s">
        <v>236</v>
      </c>
      <c r="H538" s="140">
        <v>972</v>
      </c>
    </row>
    <row r="539" spans="1:8" s="45" customFormat="1" ht="51">
      <c r="A539" s="112"/>
      <c r="B539" s="23" t="s">
        <v>58</v>
      </c>
      <c r="C539" s="34">
        <v>925</v>
      </c>
      <c r="D539" s="21" t="s">
        <v>139</v>
      </c>
      <c r="E539" s="21" t="s">
        <v>133</v>
      </c>
      <c r="F539" s="21" t="s">
        <v>67</v>
      </c>
      <c r="G539" s="21"/>
      <c r="H539" s="140">
        <f>H540</f>
        <v>6893.2</v>
      </c>
    </row>
    <row r="540" spans="1:8" s="45" customFormat="1" ht="25.5">
      <c r="A540" s="112"/>
      <c r="B540" s="90" t="s">
        <v>237</v>
      </c>
      <c r="C540" s="34">
        <v>925</v>
      </c>
      <c r="D540" s="21" t="s">
        <v>139</v>
      </c>
      <c r="E540" s="21" t="s">
        <v>133</v>
      </c>
      <c r="F540" s="21" t="s">
        <v>67</v>
      </c>
      <c r="G540" s="21" t="s">
        <v>236</v>
      </c>
      <c r="H540" s="140">
        <v>6893.2</v>
      </c>
    </row>
    <row r="541" spans="1:8" s="45" customFormat="1" ht="25.5">
      <c r="A541" s="112"/>
      <c r="B541" s="6" t="s">
        <v>472</v>
      </c>
      <c r="C541" s="34">
        <v>925</v>
      </c>
      <c r="D541" s="21" t="s">
        <v>139</v>
      </c>
      <c r="E541" s="21" t="s">
        <v>133</v>
      </c>
      <c r="F541" s="21" t="s">
        <v>473</v>
      </c>
      <c r="G541" s="34"/>
      <c r="H541" s="149">
        <f>H542+H545</f>
        <v>45692.9</v>
      </c>
    </row>
    <row r="542" spans="1:8" s="45" customFormat="1" ht="25.5">
      <c r="A542" s="112"/>
      <c r="B542" s="6" t="s">
        <v>774</v>
      </c>
      <c r="C542" s="34">
        <v>925</v>
      </c>
      <c r="D542" s="21" t="s">
        <v>139</v>
      </c>
      <c r="E542" s="21" t="s">
        <v>133</v>
      </c>
      <c r="F542" s="21" t="s">
        <v>496</v>
      </c>
      <c r="G542" s="34"/>
      <c r="H542" s="149">
        <f>H543+H544</f>
        <v>45682.9</v>
      </c>
    </row>
    <row r="543" spans="1:8" s="45" customFormat="1" ht="25.5">
      <c r="A543" s="112"/>
      <c r="B543" s="12" t="s">
        <v>444</v>
      </c>
      <c r="C543" s="34">
        <v>925</v>
      </c>
      <c r="D543" s="21" t="s">
        <v>139</v>
      </c>
      <c r="E543" s="21" t="s">
        <v>133</v>
      </c>
      <c r="F543" s="21" t="s">
        <v>496</v>
      </c>
      <c r="G543" s="34">
        <v>18</v>
      </c>
      <c r="H543" s="149">
        <v>742</v>
      </c>
    </row>
    <row r="544" spans="1:8" s="45" customFormat="1" ht="63.75">
      <c r="A544" s="112"/>
      <c r="B544" s="125" t="s">
        <v>203</v>
      </c>
      <c r="C544" s="34">
        <v>925</v>
      </c>
      <c r="D544" s="21" t="s">
        <v>139</v>
      </c>
      <c r="E544" s="21" t="s">
        <v>133</v>
      </c>
      <c r="F544" s="21" t="s">
        <v>496</v>
      </c>
      <c r="G544" s="34">
        <v>31</v>
      </c>
      <c r="H544" s="140">
        <v>44940.9</v>
      </c>
    </row>
    <row r="545" spans="1:8" s="45" customFormat="1" ht="25.5">
      <c r="A545" s="112"/>
      <c r="B545" s="15" t="s">
        <v>70</v>
      </c>
      <c r="C545" s="34">
        <v>925</v>
      </c>
      <c r="D545" s="21" t="s">
        <v>139</v>
      </c>
      <c r="E545" s="21" t="s">
        <v>133</v>
      </c>
      <c r="F545" s="21" t="s">
        <v>68</v>
      </c>
      <c r="G545" s="34"/>
      <c r="H545" s="140">
        <f>H546</f>
        <v>10</v>
      </c>
    </row>
    <row r="546" spans="1:8" s="45" customFormat="1" ht="65.25" customHeight="1">
      <c r="A546" s="112"/>
      <c r="B546" s="15" t="s">
        <v>56</v>
      </c>
      <c r="C546" s="34">
        <v>925</v>
      </c>
      <c r="D546" s="21" t="s">
        <v>139</v>
      </c>
      <c r="E546" s="21" t="s">
        <v>133</v>
      </c>
      <c r="F546" s="21" t="s">
        <v>55</v>
      </c>
      <c r="G546" s="34"/>
      <c r="H546" s="140">
        <f>H547</f>
        <v>10</v>
      </c>
    </row>
    <row r="547" spans="1:8" s="45" customFormat="1" ht="38.25">
      <c r="A547" s="112"/>
      <c r="B547" s="90" t="s">
        <v>57</v>
      </c>
      <c r="C547" s="34">
        <v>925</v>
      </c>
      <c r="D547" s="21" t="s">
        <v>139</v>
      </c>
      <c r="E547" s="21" t="s">
        <v>133</v>
      </c>
      <c r="F547" s="21" t="s">
        <v>55</v>
      </c>
      <c r="G547" s="34">
        <v>31</v>
      </c>
      <c r="H547" s="140">
        <v>10</v>
      </c>
    </row>
    <row r="548" spans="1:8" s="45" customFormat="1" ht="12.75">
      <c r="A548" s="112"/>
      <c r="B548" s="13" t="s">
        <v>154</v>
      </c>
      <c r="C548" s="34">
        <v>925</v>
      </c>
      <c r="D548" s="21" t="s">
        <v>139</v>
      </c>
      <c r="E548" s="21" t="s">
        <v>139</v>
      </c>
      <c r="F548" s="33"/>
      <c r="G548" s="34"/>
      <c r="H548" s="149">
        <f>H549+H557</f>
        <v>118642.40000000001</v>
      </c>
    </row>
    <row r="549" spans="1:8" s="45" customFormat="1" ht="25.5">
      <c r="A549" s="112"/>
      <c r="B549" s="23" t="s">
        <v>840</v>
      </c>
      <c r="C549" s="34">
        <v>925</v>
      </c>
      <c r="D549" s="21" t="s">
        <v>139</v>
      </c>
      <c r="E549" s="21" t="s">
        <v>139</v>
      </c>
      <c r="F549" s="33" t="s">
        <v>841</v>
      </c>
      <c r="G549" s="34" t="s">
        <v>842</v>
      </c>
      <c r="H549" s="149">
        <f>H550</f>
        <v>83364.6</v>
      </c>
    </row>
    <row r="550" spans="1:8" s="45" customFormat="1" ht="25.5">
      <c r="A550" s="112"/>
      <c r="B550" s="23" t="s">
        <v>339</v>
      </c>
      <c r="C550" s="34">
        <v>925</v>
      </c>
      <c r="D550" s="21" t="s">
        <v>139</v>
      </c>
      <c r="E550" s="21" t="s">
        <v>139</v>
      </c>
      <c r="F550" s="33" t="s">
        <v>843</v>
      </c>
      <c r="G550" s="34"/>
      <c r="H550" s="149">
        <f>H551+H553+H555</f>
        <v>83364.6</v>
      </c>
    </row>
    <row r="551" spans="1:8" s="45" customFormat="1" ht="25.5">
      <c r="A551" s="112"/>
      <c r="B551" s="23" t="s">
        <v>622</v>
      </c>
      <c r="C551" s="34">
        <v>925</v>
      </c>
      <c r="D551" s="21" t="s">
        <v>139</v>
      </c>
      <c r="E551" s="21" t="s">
        <v>139</v>
      </c>
      <c r="F551" s="33" t="s">
        <v>625</v>
      </c>
      <c r="G551" s="34"/>
      <c r="H551" s="140">
        <f>H552</f>
        <v>47261.1</v>
      </c>
    </row>
    <row r="552" spans="1:8" s="45" customFormat="1" ht="51">
      <c r="A552" s="112"/>
      <c r="B552" s="13" t="s">
        <v>66</v>
      </c>
      <c r="C552" s="34">
        <v>925</v>
      </c>
      <c r="D552" s="21" t="s">
        <v>139</v>
      </c>
      <c r="E552" s="21" t="s">
        <v>139</v>
      </c>
      <c r="F552" s="33" t="s">
        <v>625</v>
      </c>
      <c r="G552" s="34">
        <v>25</v>
      </c>
      <c r="H552" s="140">
        <v>47261.1</v>
      </c>
    </row>
    <row r="553" spans="1:8" s="45" customFormat="1" ht="25.5">
      <c r="A553" s="112"/>
      <c r="B553" s="13" t="s">
        <v>335</v>
      </c>
      <c r="C553" s="34">
        <v>925</v>
      </c>
      <c r="D553" s="21" t="s">
        <v>139</v>
      </c>
      <c r="E553" s="21" t="s">
        <v>139</v>
      </c>
      <c r="F553" s="33" t="s">
        <v>353</v>
      </c>
      <c r="G553" s="34"/>
      <c r="H553" s="140">
        <f>H554</f>
        <v>16000</v>
      </c>
    </row>
    <row r="554" spans="1:8" s="45" customFormat="1" ht="25.5">
      <c r="A554" s="112"/>
      <c r="B554" s="90" t="s">
        <v>237</v>
      </c>
      <c r="C554" s="34">
        <v>925</v>
      </c>
      <c r="D554" s="21" t="s">
        <v>139</v>
      </c>
      <c r="E554" s="21" t="s">
        <v>139</v>
      </c>
      <c r="F554" s="33" t="s">
        <v>353</v>
      </c>
      <c r="G554" s="34">
        <v>31</v>
      </c>
      <c r="H554" s="140">
        <v>16000</v>
      </c>
    </row>
    <row r="555" spans="1:8" s="45" customFormat="1" ht="51">
      <c r="A555" s="112"/>
      <c r="B555" s="23" t="s">
        <v>58</v>
      </c>
      <c r="C555" s="34">
        <v>925</v>
      </c>
      <c r="D555" s="21" t="s">
        <v>139</v>
      </c>
      <c r="E555" s="21" t="s">
        <v>139</v>
      </c>
      <c r="F555" s="33" t="s">
        <v>614</v>
      </c>
      <c r="G555" s="34"/>
      <c r="H555" s="140">
        <f>H556</f>
        <v>20103.5</v>
      </c>
    </row>
    <row r="556" spans="1:8" s="45" customFormat="1" ht="25.5">
      <c r="A556" s="112"/>
      <c r="B556" s="90" t="s">
        <v>237</v>
      </c>
      <c r="C556" s="34">
        <v>925</v>
      </c>
      <c r="D556" s="21" t="s">
        <v>139</v>
      </c>
      <c r="E556" s="21" t="s">
        <v>139</v>
      </c>
      <c r="F556" s="33" t="s">
        <v>614</v>
      </c>
      <c r="G556" s="34">
        <v>31</v>
      </c>
      <c r="H556" s="140">
        <v>20103.5</v>
      </c>
    </row>
    <row r="557" spans="1:8" s="45" customFormat="1" ht="12.75">
      <c r="A557" s="112"/>
      <c r="B557" s="92" t="s">
        <v>477</v>
      </c>
      <c r="C557" s="34">
        <v>925</v>
      </c>
      <c r="D557" s="21" t="s">
        <v>139</v>
      </c>
      <c r="E557" s="21" t="s">
        <v>139</v>
      </c>
      <c r="F557" s="33" t="s">
        <v>478</v>
      </c>
      <c r="G557" s="34"/>
      <c r="H557" s="140">
        <f>H558+H560</f>
        <v>35277.8</v>
      </c>
    </row>
    <row r="558" spans="1:8" s="45" customFormat="1" ht="25.5">
      <c r="A558" s="112"/>
      <c r="B558" s="93" t="s">
        <v>262</v>
      </c>
      <c r="C558" s="34">
        <v>925</v>
      </c>
      <c r="D558" s="21" t="s">
        <v>139</v>
      </c>
      <c r="E558" s="21" t="s">
        <v>139</v>
      </c>
      <c r="F558" s="33" t="s">
        <v>261</v>
      </c>
      <c r="G558" s="34"/>
      <c r="H558" s="140">
        <f>H559</f>
        <v>19260</v>
      </c>
    </row>
    <row r="559" spans="1:8" s="45" customFormat="1" ht="12.75">
      <c r="A559" s="112"/>
      <c r="B559" s="17" t="s">
        <v>52</v>
      </c>
      <c r="C559" s="34">
        <v>925</v>
      </c>
      <c r="D559" s="21" t="s">
        <v>139</v>
      </c>
      <c r="E559" s="21" t="s">
        <v>139</v>
      </c>
      <c r="F559" s="33" t="s">
        <v>261</v>
      </c>
      <c r="G559" s="34">
        <v>13</v>
      </c>
      <c r="H559" s="140">
        <v>19260</v>
      </c>
    </row>
    <row r="560" spans="1:8" s="45" customFormat="1" ht="63.75">
      <c r="A560" s="112"/>
      <c r="B560" s="23" t="s">
        <v>204</v>
      </c>
      <c r="C560" s="34">
        <v>925</v>
      </c>
      <c r="D560" s="21" t="s">
        <v>139</v>
      </c>
      <c r="E560" s="21" t="s">
        <v>139</v>
      </c>
      <c r="F560" s="33" t="s">
        <v>235</v>
      </c>
      <c r="G560" s="34"/>
      <c r="H560" s="140">
        <f>H561+H562</f>
        <v>16017.800000000001</v>
      </c>
    </row>
    <row r="561" spans="1:8" s="45" customFormat="1" ht="25.5">
      <c r="A561" s="112"/>
      <c r="B561" s="12" t="s">
        <v>444</v>
      </c>
      <c r="C561" s="34">
        <v>925</v>
      </c>
      <c r="D561" s="21" t="s">
        <v>139</v>
      </c>
      <c r="E561" s="21" t="s">
        <v>139</v>
      </c>
      <c r="F561" s="33" t="s">
        <v>235</v>
      </c>
      <c r="G561" s="34">
        <v>18</v>
      </c>
      <c r="H561" s="140">
        <v>216.1</v>
      </c>
    </row>
    <row r="562" spans="1:8" s="45" customFormat="1" ht="25.5">
      <c r="A562" s="112"/>
      <c r="B562" s="90" t="s">
        <v>237</v>
      </c>
      <c r="C562" s="34">
        <v>925</v>
      </c>
      <c r="D562" s="21" t="s">
        <v>139</v>
      </c>
      <c r="E562" s="21" t="s">
        <v>139</v>
      </c>
      <c r="F562" s="33" t="s">
        <v>235</v>
      </c>
      <c r="G562" s="34">
        <v>31</v>
      </c>
      <c r="H562" s="140">
        <v>15801.7</v>
      </c>
    </row>
    <row r="563" spans="1:8" s="45" customFormat="1" ht="12.75">
      <c r="A563" s="112"/>
      <c r="B563" s="23" t="s">
        <v>48</v>
      </c>
      <c r="C563" s="34">
        <v>925</v>
      </c>
      <c r="D563" s="21" t="s">
        <v>139</v>
      </c>
      <c r="E563" s="21" t="s">
        <v>132</v>
      </c>
      <c r="F563" s="33"/>
      <c r="G563" s="34"/>
      <c r="H563" s="149">
        <f>H564+H567+H579+H573+H586+H593+H619</f>
        <v>1115193.0999999999</v>
      </c>
    </row>
    <row r="564" spans="1:8" s="45" customFormat="1" ht="25.5">
      <c r="A564" s="102"/>
      <c r="B564" s="17" t="s">
        <v>423</v>
      </c>
      <c r="C564" s="34">
        <v>925</v>
      </c>
      <c r="D564" s="24" t="s">
        <v>139</v>
      </c>
      <c r="E564" s="24" t="s">
        <v>132</v>
      </c>
      <c r="F564" s="8" t="s">
        <v>584</v>
      </c>
      <c r="G564" s="8"/>
      <c r="H564" s="140">
        <f>H565</f>
        <v>43103</v>
      </c>
    </row>
    <row r="565" spans="1:8" s="45" customFormat="1" ht="12.75">
      <c r="A565" s="102"/>
      <c r="B565" s="17" t="s">
        <v>682</v>
      </c>
      <c r="C565" s="34">
        <v>925</v>
      </c>
      <c r="D565" s="24" t="s">
        <v>139</v>
      </c>
      <c r="E565" s="24" t="s">
        <v>132</v>
      </c>
      <c r="F565" s="8" t="s">
        <v>683</v>
      </c>
      <c r="G565" s="8"/>
      <c r="H565" s="140">
        <f>H566</f>
        <v>43103</v>
      </c>
    </row>
    <row r="566" spans="1:8" s="45" customFormat="1" ht="25.5">
      <c r="A566" s="102"/>
      <c r="B566" s="12" t="s">
        <v>574</v>
      </c>
      <c r="C566" s="34">
        <v>925</v>
      </c>
      <c r="D566" s="24" t="s">
        <v>139</v>
      </c>
      <c r="E566" s="24" t="s">
        <v>132</v>
      </c>
      <c r="F566" s="8" t="s">
        <v>683</v>
      </c>
      <c r="G566" s="8" t="s">
        <v>575</v>
      </c>
      <c r="H566" s="140">
        <v>43103</v>
      </c>
    </row>
    <row r="567" spans="1:8" s="45" customFormat="1" ht="25.5">
      <c r="A567" s="112"/>
      <c r="B567" s="23" t="s">
        <v>49</v>
      </c>
      <c r="C567" s="34">
        <v>925</v>
      </c>
      <c r="D567" s="21" t="s">
        <v>139</v>
      </c>
      <c r="E567" s="21" t="s">
        <v>132</v>
      </c>
      <c r="F567" s="33" t="s">
        <v>50</v>
      </c>
      <c r="G567" s="34"/>
      <c r="H567" s="149">
        <f>H568</f>
        <v>31403.9</v>
      </c>
    </row>
    <row r="568" spans="1:8" s="45" customFormat="1" ht="25.5">
      <c r="A568" s="112"/>
      <c r="B568" s="23" t="s">
        <v>339</v>
      </c>
      <c r="C568" s="34">
        <v>925</v>
      </c>
      <c r="D568" s="21" t="s">
        <v>139</v>
      </c>
      <c r="E568" s="21" t="s">
        <v>132</v>
      </c>
      <c r="F568" s="33" t="s">
        <v>51</v>
      </c>
      <c r="G568" s="34"/>
      <c r="H568" s="149">
        <f>H569+H571</f>
        <v>31403.9</v>
      </c>
    </row>
    <row r="569" spans="1:8" s="45" customFormat="1" ht="25.5">
      <c r="A569" s="112"/>
      <c r="B569" s="23" t="s">
        <v>622</v>
      </c>
      <c r="C569" s="34">
        <v>925</v>
      </c>
      <c r="D569" s="21" t="s">
        <v>139</v>
      </c>
      <c r="E569" s="21" t="s">
        <v>132</v>
      </c>
      <c r="F569" s="33" t="s">
        <v>548</v>
      </c>
      <c r="G569" s="34"/>
      <c r="H569" s="140">
        <f>H570</f>
        <v>29114.4</v>
      </c>
    </row>
    <row r="570" spans="1:8" s="45" customFormat="1" ht="51">
      <c r="A570" s="112"/>
      <c r="B570" s="13" t="s">
        <v>66</v>
      </c>
      <c r="C570" s="34">
        <v>925</v>
      </c>
      <c r="D570" s="21" t="s">
        <v>139</v>
      </c>
      <c r="E570" s="21" t="s">
        <v>132</v>
      </c>
      <c r="F570" s="33" t="s">
        <v>548</v>
      </c>
      <c r="G570" s="34">
        <v>25</v>
      </c>
      <c r="H570" s="140">
        <v>29114.4</v>
      </c>
    </row>
    <row r="571" spans="1:8" s="45" customFormat="1" ht="51">
      <c r="A571" s="112"/>
      <c r="B571" s="23" t="s">
        <v>58</v>
      </c>
      <c r="C571" s="34">
        <v>925</v>
      </c>
      <c r="D571" s="21" t="s">
        <v>139</v>
      </c>
      <c r="E571" s="21" t="s">
        <v>132</v>
      </c>
      <c r="F571" s="33" t="s">
        <v>354</v>
      </c>
      <c r="G571" s="34"/>
      <c r="H571" s="140">
        <f>H572</f>
        <v>2289.5</v>
      </c>
    </row>
    <row r="572" spans="1:8" s="45" customFormat="1" ht="25.5">
      <c r="A572" s="112"/>
      <c r="B572" s="90" t="s">
        <v>237</v>
      </c>
      <c r="C572" s="34">
        <v>925</v>
      </c>
      <c r="D572" s="21" t="s">
        <v>139</v>
      </c>
      <c r="E572" s="21" t="s">
        <v>132</v>
      </c>
      <c r="F572" s="33" t="s">
        <v>354</v>
      </c>
      <c r="G572" s="34">
        <v>31</v>
      </c>
      <c r="H572" s="140">
        <v>2289.5</v>
      </c>
    </row>
    <row r="573" spans="1:8" s="45" customFormat="1" ht="12.75">
      <c r="A573" s="112"/>
      <c r="B573" s="12" t="s">
        <v>314</v>
      </c>
      <c r="C573" s="34">
        <v>925</v>
      </c>
      <c r="D573" s="21" t="s">
        <v>139</v>
      </c>
      <c r="E573" s="21" t="s">
        <v>132</v>
      </c>
      <c r="F573" s="33" t="s">
        <v>313</v>
      </c>
      <c r="G573" s="34"/>
      <c r="H573" s="140">
        <f>H574+H577</f>
        <v>27107.9</v>
      </c>
    </row>
    <row r="574" spans="1:8" s="45" customFormat="1" ht="25.5">
      <c r="A574" s="112"/>
      <c r="B574" s="23" t="s">
        <v>367</v>
      </c>
      <c r="C574" s="34">
        <v>925</v>
      </c>
      <c r="D574" s="21" t="s">
        <v>139</v>
      </c>
      <c r="E574" s="21" t="s">
        <v>132</v>
      </c>
      <c r="F574" s="33" t="s">
        <v>738</v>
      </c>
      <c r="G574" s="34"/>
      <c r="H574" s="140">
        <f>H575+H576</f>
        <v>19556</v>
      </c>
    </row>
    <row r="575" spans="1:8" s="45" customFormat="1" ht="145.5" customHeight="1">
      <c r="A575" s="112"/>
      <c r="B575" s="17" t="s">
        <v>549</v>
      </c>
      <c r="C575" s="34">
        <v>925</v>
      </c>
      <c r="D575" s="21" t="s">
        <v>139</v>
      </c>
      <c r="E575" s="21" t="s">
        <v>132</v>
      </c>
      <c r="F575" s="33" t="s">
        <v>738</v>
      </c>
      <c r="G575" s="34">
        <v>6</v>
      </c>
      <c r="H575" s="140">
        <v>19526</v>
      </c>
    </row>
    <row r="576" spans="1:8" s="45" customFormat="1" ht="12.75">
      <c r="A576" s="112"/>
      <c r="B576" s="6" t="s">
        <v>386</v>
      </c>
      <c r="C576" s="34">
        <v>925</v>
      </c>
      <c r="D576" s="21" t="s">
        <v>139</v>
      </c>
      <c r="E576" s="21" t="s">
        <v>132</v>
      </c>
      <c r="F576" s="33" t="s">
        <v>738</v>
      </c>
      <c r="G576" s="34">
        <v>6</v>
      </c>
      <c r="H576" s="140">
        <v>30</v>
      </c>
    </row>
    <row r="577" spans="1:8" s="45" customFormat="1" ht="12.75">
      <c r="A577" s="112"/>
      <c r="B577" s="17" t="s">
        <v>595</v>
      </c>
      <c r="C577" s="34">
        <v>925</v>
      </c>
      <c r="D577" s="21" t="s">
        <v>139</v>
      </c>
      <c r="E577" s="21" t="s">
        <v>132</v>
      </c>
      <c r="F577" s="33" t="s">
        <v>550</v>
      </c>
      <c r="G577" s="34"/>
      <c r="H577" s="140">
        <f>H578</f>
        <v>7551.9</v>
      </c>
    </row>
    <row r="578" spans="1:8" s="45" customFormat="1" ht="12.75">
      <c r="A578" s="112"/>
      <c r="B578" s="17" t="s">
        <v>52</v>
      </c>
      <c r="C578" s="34">
        <v>925</v>
      </c>
      <c r="D578" s="21" t="s">
        <v>139</v>
      </c>
      <c r="E578" s="21" t="s">
        <v>132</v>
      </c>
      <c r="F578" s="33" t="s">
        <v>550</v>
      </c>
      <c r="G578" s="34">
        <v>13</v>
      </c>
      <c r="H578" s="140">
        <v>7551.9</v>
      </c>
    </row>
    <row r="579" spans="1:8" s="45" customFormat="1" ht="76.5">
      <c r="A579" s="112"/>
      <c r="B579" s="23" t="s">
        <v>805</v>
      </c>
      <c r="C579" s="34">
        <v>925</v>
      </c>
      <c r="D579" s="21" t="s">
        <v>139</v>
      </c>
      <c r="E579" s="21" t="s">
        <v>132</v>
      </c>
      <c r="F579" s="33" t="s">
        <v>806</v>
      </c>
      <c r="G579" s="34"/>
      <c r="H579" s="149">
        <f>H580</f>
        <v>360776.79999999993</v>
      </c>
    </row>
    <row r="580" spans="1:8" s="45" customFormat="1" ht="25.5">
      <c r="A580" s="112"/>
      <c r="B580" s="23" t="s">
        <v>339</v>
      </c>
      <c r="C580" s="34">
        <v>925</v>
      </c>
      <c r="D580" s="21" t="s">
        <v>139</v>
      </c>
      <c r="E580" s="21" t="s">
        <v>132</v>
      </c>
      <c r="F580" s="33" t="s">
        <v>807</v>
      </c>
      <c r="G580" s="34"/>
      <c r="H580" s="149">
        <f>H581+H584</f>
        <v>360776.79999999993</v>
      </c>
    </row>
    <row r="581" spans="1:8" s="45" customFormat="1" ht="25.5">
      <c r="A581" s="112"/>
      <c r="B581" s="23" t="s">
        <v>622</v>
      </c>
      <c r="C581" s="34">
        <v>925</v>
      </c>
      <c r="D581" s="21" t="s">
        <v>139</v>
      </c>
      <c r="E581" s="21" t="s">
        <v>132</v>
      </c>
      <c r="F581" s="33" t="s">
        <v>551</v>
      </c>
      <c r="G581" s="34"/>
      <c r="H581" s="140">
        <f>H582+H583</f>
        <v>359837.69999999995</v>
      </c>
    </row>
    <row r="582" spans="1:8" s="45" customFormat="1" ht="25.5">
      <c r="A582" s="112"/>
      <c r="B582" s="23" t="s">
        <v>802</v>
      </c>
      <c r="C582" s="34">
        <v>925</v>
      </c>
      <c r="D582" s="21" t="s">
        <v>139</v>
      </c>
      <c r="E582" s="21" t="s">
        <v>132</v>
      </c>
      <c r="F582" s="33" t="s">
        <v>551</v>
      </c>
      <c r="G582" s="34">
        <v>1</v>
      </c>
      <c r="H582" s="140">
        <v>349758.6</v>
      </c>
    </row>
    <row r="583" spans="1:8" s="45" customFormat="1" ht="51">
      <c r="A583" s="112"/>
      <c r="B583" s="13" t="s">
        <v>66</v>
      </c>
      <c r="C583" s="34">
        <v>925</v>
      </c>
      <c r="D583" s="21" t="s">
        <v>139</v>
      </c>
      <c r="E583" s="21" t="s">
        <v>132</v>
      </c>
      <c r="F583" s="33" t="s">
        <v>551</v>
      </c>
      <c r="G583" s="34">
        <v>25</v>
      </c>
      <c r="H583" s="140">
        <v>10079.1</v>
      </c>
    </row>
    <row r="584" spans="1:8" s="45" customFormat="1" ht="25.5">
      <c r="A584" s="112"/>
      <c r="B584" s="13" t="s">
        <v>335</v>
      </c>
      <c r="C584" s="34">
        <v>925</v>
      </c>
      <c r="D584" s="21" t="s">
        <v>139</v>
      </c>
      <c r="E584" s="21" t="s">
        <v>132</v>
      </c>
      <c r="F584" s="33" t="s">
        <v>83</v>
      </c>
      <c r="G584" s="34"/>
      <c r="H584" s="140">
        <f>H585</f>
        <v>939.1</v>
      </c>
    </row>
    <row r="585" spans="1:8" s="45" customFormat="1" ht="25.5">
      <c r="A585" s="112"/>
      <c r="B585" s="23" t="s">
        <v>802</v>
      </c>
      <c r="C585" s="34">
        <v>925</v>
      </c>
      <c r="D585" s="21" t="s">
        <v>139</v>
      </c>
      <c r="E585" s="21" t="s">
        <v>132</v>
      </c>
      <c r="F585" s="33" t="s">
        <v>83</v>
      </c>
      <c r="G585" s="34">
        <v>1</v>
      </c>
      <c r="H585" s="140">
        <v>939.1</v>
      </c>
    </row>
    <row r="586" spans="1:8" s="45" customFormat="1" ht="12.75">
      <c r="A586" s="112"/>
      <c r="B586" s="26" t="s">
        <v>76</v>
      </c>
      <c r="C586" s="34">
        <v>925</v>
      </c>
      <c r="D586" s="21" t="s">
        <v>139</v>
      </c>
      <c r="E586" s="21" t="s">
        <v>132</v>
      </c>
      <c r="F586" s="33" t="s">
        <v>340</v>
      </c>
      <c r="G586" s="34"/>
      <c r="H586" s="140">
        <f>H587+H591</f>
        <v>413860.5</v>
      </c>
    </row>
    <row r="587" spans="1:8" s="45" customFormat="1" ht="41.25" customHeight="1">
      <c r="A587" s="112"/>
      <c r="B587" s="23" t="s">
        <v>295</v>
      </c>
      <c r="C587" s="34">
        <v>925</v>
      </c>
      <c r="D587" s="21" t="s">
        <v>139</v>
      </c>
      <c r="E587" s="21" t="s">
        <v>132</v>
      </c>
      <c r="F587" s="33" t="s">
        <v>293</v>
      </c>
      <c r="G587" s="34"/>
      <c r="H587" s="140">
        <f>H588+H589+H590</f>
        <v>409514.5</v>
      </c>
    </row>
    <row r="588" spans="1:8" s="45" customFormat="1" ht="12.75">
      <c r="A588" s="112"/>
      <c r="B588" s="69" t="s">
        <v>52</v>
      </c>
      <c r="C588" s="34">
        <v>925</v>
      </c>
      <c r="D588" s="21" t="s">
        <v>139</v>
      </c>
      <c r="E588" s="21" t="s">
        <v>132</v>
      </c>
      <c r="F588" s="33" t="s">
        <v>293</v>
      </c>
      <c r="G588" s="34">
        <v>13</v>
      </c>
      <c r="H588" s="140">
        <v>1468</v>
      </c>
    </row>
    <row r="589" spans="1:8" s="45" customFormat="1" ht="25.5">
      <c r="A589" s="112"/>
      <c r="B589" s="12" t="s">
        <v>444</v>
      </c>
      <c r="C589" s="34">
        <v>925</v>
      </c>
      <c r="D589" s="21" t="s">
        <v>139</v>
      </c>
      <c r="E589" s="21" t="s">
        <v>132</v>
      </c>
      <c r="F589" s="33" t="s">
        <v>293</v>
      </c>
      <c r="G589" s="34">
        <v>18</v>
      </c>
      <c r="H589" s="140">
        <v>11413.2</v>
      </c>
    </row>
    <row r="590" spans="1:8" s="45" customFormat="1" ht="25.5">
      <c r="A590" s="112"/>
      <c r="B590" s="90" t="s">
        <v>237</v>
      </c>
      <c r="C590" s="34">
        <v>925</v>
      </c>
      <c r="D590" s="21" t="s">
        <v>139</v>
      </c>
      <c r="E590" s="21" t="s">
        <v>132</v>
      </c>
      <c r="F590" s="33" t="s">
        <v>293</v>
      </c>
      <c r="G590" s="34">
        <v>31</v>
      </c>
      <c r="H590" s="140">
        <v>396633.3</v>
      </c>
    </row>
    <row r="591" spans="1:8" s="45" customFormat="1" ht="38.25">
      <c r="A591" s="112"/>
      <c r="B591" s="125" t="s">
        <v>541</v>
      </c>
      <c r="C591" s="34">
        <v>925</v>
      </c>
      <c r="D591" s="21" t="s">
        <v>139</v>
      </c>
      <c r="E591" s="21" t="s">
        <v>132</v>
      </c>
      <c r="F591" s="33" t="s">
        <v>540</v>
      </c>
      <c r="G591" s="34"/>
      <c r="H591" s="140">
        <f>H592</f>
        <v>4346</v>
      </c>
    </row>
    <row r="592" spans="1:8" s="45" customFormat="1" ht="25.5">
      <c r="A592" s="112"/>
      <c r="B592" s="90" t="s">
        <v>237</v>
      </c>
      <c r="C592" s="34">
        <v>925</v>
      </c>
      <c r="D592" s="21" t="s">
        <v>139</v>
      </c>
      <c r="E592" s="21" t="s">
        <v>132</v>
      </c>
      <c r="F592" s="33" t="s">
        <v>540</v>
      </c>
      <c r="G592" s="34">
        <v>31</v>
      </c>
      <c r="H592" s="140">
        <v>4346</v>
      </c>
    </row>
    <row r="593" spans="1:8" s="45" customFormat="1" ht="12.75">
      <c r="A593" s="112"/>
      <c r="B593" s="92" t="s">
        <v>477</v>
      </c>
      <c r="C593" s="34">
        <v>925</v>
      </c>
      <c r="D593" s="21" t="s">
        <v>139</v>
      </c>
      <c r="E593" s="21" t="s">
        <v>132</v>
      </c>
      <c r="F593" s="33" t="s">
        <v>478</v>
      </c>
      <c r="G593" s="34"/>
      <c r="H593" s="140">
        <f>H594+H597+H605+H611+H613+H615+H617+H600+H603+H609</f>
        <v>194494.6</v>
      </c>
    </row>
    <row r="594" spans="1:8" s="45" customFormat="1" ht="51">
      <c r="A594" s="112"/>
      <c r="B594" s="125" t="s">
        <v>829</v>
      </c>
      <c r="C594" s="34">
        <v>925</v>
      </c>
      <c r="D594" s="21" t="s">
        <v>139</v>
      </c>
      <c r="E594" s="21" t="s">
        <v>132</v>
      </c>
      <c r="F594" s="33" t="s">
        <v>480</v>
      </c>
      <c r="G594" s="34"/>
      <c r="H594" s="140">
        <f>H595+H596</f>
        <v>1325.5</v>
      </c>
    </row>
    <row r="595" spans="1:8" s="45" customFormat="1" ht="25.5">
      <c r="A595" s="112"/>
      <c r="B595" s="12" t="s">
        <v>444</v>
      </c>
      <c r="C595" s="34">
        <v>925</v>
      </c>
      <c r="D595" s="21" t="s">
        <v>139</v>
      </c>
      <c r="E595" s="21" t="s">
        <v>132</v>
      </c>
      <c r="F595" s="33" t="s">
        <v>480</v>
      </c>
      <c r="G595" s="34">
        <v>18</v>
      </c>
      <c r="H595" s="140">
        <v>5.2</v>
      </c>
    </row>
    <row r="596" spans="1:8" s="45" customFormat="1" ht="25.5">
      <c r="A596" s="112"/>
      <c r="B596" s="90" t="s">
        <v>237</v>
      </c>
      <c r="C596" s="34">
        <v>925</v>
      </c>
      <c r="D596" s="21" t="s">
        <v>139</v>
      </c>
      <c r="E596" s="21" t="s">
        <v>132</v>
      </c>
      <c r="F596" s="33" t="s">
        <v>480</v>
      </c>
      <c r="G596" s="34">
        <v>31</v>
      </c>
      <c r="H596" s="140">
        <v>1320.3</v>
      </c>
    </row>
    <row r="597" spans="1:8" s="45" customFormat="1" ht="38.25">
      <c r="A597" s="112"/>
      <c r="B597" s="23" t="s">
        <v>736</v>
      </c>
      <c r="C597" s="34">
        <v>925</v>
      </c>
      <c r="D597" s="21" t="s">
        <v>139</v>
      </c>
      <c r="E597" s="21" t="s">
        <v>132</v>
      </c>
      <c r="F597" s="24" t="s">
        <v>737</v>
      </c>
      <c r="G597" s="21"/>
      <c r="H597" s="140">
        <f>H598+H599</f>
        <v>13510</v>
      </c>
    </row>
    <row r="598" spans="1:8" s="45" customFormat="1" ht="12.75">
      <c r="A598" s="112"/>
      <c r="B598" s="12" t="s">
        <v>763</v>
      </c>
      <c r="C598" s="34">
        <v>925</v>
      </c>
      <c r="D598" s="21" t="s">
        <v>139</v>
      </c>
      <c r="E598" s="21" t="s">
        <v>132</v>
      </c>
      <c r="F598" s="24" t="s">
        <v>737</v>
      </c>
      <c r="G598" s="34">
        <v>13</v>
      </c>
      <c r="H598" s="140">
        <v>12</v>
      </c>
    </row>
    <row r="599" spans="1:8" s="45" customFormat="1" ht="25.5">
      <c r="A599" s="112"/>
      <c r="B599" s="90" t="s">
        <v>237</v>
      </c>
      <c r="C599" s="34">
        <v>925</v>
      </c>
      <c r="D599" s="21" t="s">
        <v>139</v>
      </c>
      <c r="E599" s="21" t="s">
        <v>132</v>
      </c>
      <c r="F599" s="24" t="s">
        <v>737</v>
      </c>
      <c r="G599" s="34">
        <v>31</v>
      </c>
      <c r="H599" s="140">
        <v>13498</v>
      </c>
    </row>
    <row r="600" spans="1:8" s="45" customFormat="1" ht="51">
      <c r="A600" s="112"/>
      <c r="B600" s="95" t="s">
        <v>821</v>
      </c>
      <c r="C600" s="34">
        <v>925</v>
      </c>
      <c r="D600" s="21" t="s">
        <v>139</v>
      </c>
      <c r="E600" s="21" t="s">
        <v>132</v>
      </c>
      <c r="F600" s="24" t="s">
        <v>820</v>
      </c>
      <c r="G600" s="34"/>
      <c r="H600" s="140">
        <f>H601+H602</f>
        <v>12046.099999999999</v>
      </c>
    </row>
    <row r="601" spans="1:8" s="45" customFormat="1" ht="12.75">
      <c r="A601" s="112"/>
      <c r="B601" s="12" t="s">
        <v>763</v>
      </c>
      <c r="C601" s="34">
        <v>925</v>
      </c>
      <c r="D601" s="21" t="s">
        <v>139</v>
      </c>
      <c r="E601" s="21" t="s">
        <v>132</v>
      </c>
      <c r="F601" s="24" t="s">
        <v>820</v>
      </c>
      <c r="G601" s="34">
        <v>13</v>
      </c>
      <c r="H601" s="140">
        <v>5494.2</v>
      </c>
    </row>
    <row r="602" spans="1:8" s="45" customFormat="1" ht="25.5">
      <c r="A602" s="112"/>
      <c r="B602" s="90" t="s">
        <v>237</v>
      </c>
      <c r="C602" s="34">
        <v>925</v>
      </c>
      <c r="D602" s="21" t="s">
        <v>139</v>
      </c>
      <c r="E602" s="21" t="s">
        <v>132</v>
      </c>
      <c r="F602" s="24" t="s">
        <v>820</v>
      </c>
      <c r="G602" s="34">
        <v>31</v>
      </c>
      <c r="H602" s="140">
        <v>6551.9</v>
      </c>
    </row>
    <row r="603" spans="1:8" s="45" customFormat="1" ht="25.5">
      <c r="A603" s="112"/>
      <c r="B603" s="93" t="s">
        <v>262</v>
      </c>
      <c r="C603" s="34">
        <v>925</v>
      </c>
      <c r="D603" s="21" t="s">
        <v>139</v>
      </c>
      <c r="E603" s="21" t="s">
        <v>132</v>
      </c>
      <c r="F603" s="24" t="s">
        <v>261</v>
      </c>
      <c r="G603" s="34"/>
      <c r="H603" s="140">
        <f>H604</f>
        <v>10180</v>
      </c>
    </row>
    <row r="604" spans="1:8" s="45" customFormat="1" ht="25.5">
      <c r="A604" s="112"/>
      <c r="B604" s="90" t="s">
        <v>237</v>
      </c>
      <c r="C604" s="34">
        <v>925</v>
      </c>
      <c r="D604" s="21" t="s">
        <v>139</v>
      </c>
      <c r="E604" s="21" t="s">
        <v>132</v>
      </c>
      <c r="F604" s="24" t="s">
        <v>261</v>
      </c>
      <c r="G604" s="34">
        <v>31</v>
      </c>
      <c r="H604" s="140">
        <v>10180</v>
      </c>
    </row>
    <row r="605" spans="1:8" s="45" customFormat="1" ht="76.5">
      <c r="A605" s="112"/>
      <c r="B605" s="23" t="s">
        <v>756</v>
      </c>
      <c r="C605" s="34">
        <v>925</v>
      </c>
      <c r="D605" s="21" t="s">
        <v>139</v>
      </c>
      <c r="E605" s="21" t="s">
        <v>132</v>
      </c>
      <c r="F605" s="24" t="s">
        <v>837</v>
      </c>
      <c r="G605" s="34"/>
      <c r="H605" s="140">
        <f>H606+H607+H608</f>
        <v>66346</v>
      </c>
    </row>
    <row r="606" spans="1:8" s="45" customFormat="1" ht="12.75">
      <c r="A606" s="112"/>
      <c r="B606" s="12" t="s">
        <v>763</v>
      </c>
      <c r="C606" s="34">
        <v>925</v>
      </c>
      <c r="D606" s="21" t="s">
        <v>139</v>
      </c>
      <c r="E606" s="21" t="s">
        <v>132</v>
      </c>
      <c r="F606" s="24" t="s">
        <v>837</v>
      </c>
      <c r="G606" s="34">
        <v>13</v>
      </c>
      <c r="H606" s="140">
        <v>63.7</v>
      </c>
    </row>
    <row r="607" spans="1:8" s="45" customFormat="1" ht="25.5">
      <c r="A607" s="112"/>
      <c r="B607" s="12" t="s">
        <v>444</v>
      </c>
      <c r="C607" s="34">
        <v>925</v>
      </c>
      <c r="D607" s="21" t="s">
        <v>139</v>
      </c>
      <c r="E607" s="21" t="s">
        <v>132</v>
      </c>
      <c r="F607" s="24" t="s">
        <v>837</v>
      </c>
      <c r="G607" s="34">
        <v>18</v>
      </c>
      <c r="H607" s="140">
        <v>1488.2</v>
      </c>
    </row>
    <row r="608" spans="1:8" s="45" customFormat="1" ht="25.5">
      <c r="A608" s="112"/>
      <c r="B608" s="90" t="s">
        <v>237</v>
      </c>
      <c r="C608" s="34">
        <v>925</v>
      </c>
      <c r="D608" s="21" t="s">
        <v>139</v>
      </c>
      <c r="E608" s="21" t="s">
        <v>132</v>
      </c>
      <c r="F608" s="33" t="s">
        <v>837</v>
      </c>
      <c r="G608" s="34">
        <v>31</v>
      </c>
      <c r="H608" s="140">
        <v>64794.1</v>
      </c>
    </row>
    <row r="609" spans="1:8" s="45" customFormat="1" ht="25.5">
      <c r="A609" s="112"/>
      <c r="B609" s="12" t="s">
        <v>468</v>
      </c>
      <c r="C609" s="34">
        <v>925</v>
      </c>
      <c r="D609" s="21" t="s">
        <v>139</v>
      </c>
      <c r="E609" s="21" t="s">
        <v>132</v>
      </c>
      <c r="F609" s="33" t="s">
        <v>464</v>
      </c>
      <c r="G609" s="34"/>
      <c r="H609" s="140">
        <f>H610</f>
        <v>1550</v>
      </c>
    </row>
    <row r="610" spans="1:8" s="45" customFormat="1" ht="25.5">
      <c r="A610" s="112"/>
      <c r="B610" s="90" t="s">
        <v>237</v>
      </c>
      <c r="C610" s="34">
        <v>925</v>
      </c>
      <c r="D610" s="21" t="s">
        <v>139</v>
      </c>
      <c r="E610" s="21" t="s">
        <v>132</v>
      </c>
      <c r="F610" s="33" t="s">
        <v>464</v>
      </c>
      <c r="G610" s="34">
        <v>31</v>
      </c>
      <c r="H610" s="140">
        <v>1550</v>
      </c>
    </row>
    <row r="611" spans="1:8" s="45" customFormat="1" ht="76.5">
      <c r="A611" s="112"/>
      <c r="B611" s="95" t="s">
        <v>450</v>
      </c>
      <c r="C611" s="34">
        <v>925</v>
      </c>
      <c r="D611" s="21" t="s">
        <v>139</v>
      </c>
      <c r="E611" s="21" t="s">
        <v>132</v>
      </c>
      <c r="F611" s="33" t="s">
        <v>254</v>
      </c>
      <c r="G611" s="34"/>
      <c r="H611" s="140">
        <f>H612</f>
        <v>8270</v>
      </c>
    </row>
    <row r="612" spans="1:8" s="45" customFormat="1" ht="25.5">
      <c r="A612" s="112"/>
      <c r="B612" s="90" t="s">
        <v>237</v>
      </c>
      <c r="C612" s="34">
        <v>925</v>
      </c>
      <c r="D612" s="21" t="s">
        <v>139</v>
      </c>
      <c r="E612" s="21" t="s">
        <v>132</v>
      </c>
      <c r="F612" s="33" t="s">
        <v>254</v>
      </c>
      <c r="G612" s="34">
        <v>31</v>
      </c>
      <c r="H612" s="140">
        <v>8270</v>
      </c>
    </row>
    <row r="613" spans="1:8" s="45" customFormat="1" ht="12.75">
      <c r="A613" s="112"/>
      <c r="B613" s="23" t="s">
        <v>369</v>
      </c>
      <c r="C613" s="34">
        <v>925</v>
      </c>
      <c r="D613" s="21" t="s">
        <v>139</v>
      </c>
      <c r="E613" s="21" t="s">
        <v>132</v>
      </c>
      <c r="F613" s="33" t="s">
        <v>368</v>
      </c>
      <c r="G613" s="34"/>
      <c r="H613" s="140">
        <f>H614</f>
        <v>767</v>
      </c>
    </row>
    <row r="614" spans="1:8" s="45" customFormat="1" ht="25.5">
      <c r="A614" s="112"/>
      <c r="B614" s="90" t="s">
        <v>237</v>
      </c>
      <c r="C614" s="34">
        <v>925</v>
      </c>
      <c r="D614" s="21" t="s">
        <v>139</v>
      </c>
      <c r="E614" s="21" t="s">
        <v>132</v>
      </c>
      <c r="F614" s="33" t="s">
        <v>368</v>
      </c>
      <c r="G614" s="34">
        <v>31</v>
      </c>
      <c r="H614" s="140">
        <v>767</v>
      </c>
    </row>
    <row r="615" spans="1:8" s="45" customFormat="1" ht="63.75">
      <c r="A615" s="112"/>
      <c r="B615" s="125" t="s">
        <v>479</v>
      </c>
      <c r="C615" s="34">
        <v>925</v>
      </c>
      <c r="D615" s="21" t="s">
        <v>139</v>
      </c>
      <c r="E615" s="21" t="s">
        <v>132</v>
      </c>
      <c r="F615" s="33" t="s">
        <v>833</v>
      </c>
      <c r="G615" s="34"/>
      <c r="H615" s="140">
        <f>H616</f>
        <v>78500</v>
      </c>
    </row>
    <row r="616" spans="1:8" s="45" customFormat="1" ht="25.5">
      <c r="A616" s="112"/>
      <c r="B616" s="90" t="s">
        <v>237</v>
      </c>
      <c r="C616" s="34">
        <v>925</v>
      </c>
      <c r="D616" s="21" t="s">
        <v>139</v>
      </c>
      <c r="E616" s="21" t="s">
        <v>132</v>
      </c>
      <c r="F616" s="33" t="s">
        <v>833</v>
      </c>
      <c r="G616" s="34">
        <v>31</v>
      </c>
      <c r="H616" s="140">
        <v>78500</v>
      </c>
    </row>
    <row r="617" spans="1:8" s="45" customFormat="1" ht="63.75">
      <c r="A617" s="112"/>
      <c r="B617" s="23" t="s">
        <v>554</v>
      </c>
      <c r="C617" s="34">
        <v>925</v>
      </c>
      <c r="D617" s="21" t="s">
        <v>139</v>
      </c>
      <c r="E617" s="21" t="s">
        <v>132</v>
      </c>
      <c r="F617" s="33" t="s">
        <v>555</v>
      </c>
      <c r="G617" s="34"/>
      <c r="H617" s="140">
        <f>H618</f>
        <v>2000</v>
      </c>
    </row>
    <row r="618" spans="1:8" s="45" customFormat="1" ht="25.5">
      <c r="A618" s="112"/>
      <c r="B618" s="90" t="s">
        <v>237</v>
      </c>
      <c r="C618" s="34">
        <v>925</v>
      </c>
      <c r="D618" s="21" t="s">
        <v>139</v>
      </c>
      <c r="E618" s="21" t="s">
        <v>132</v>
      </c>
      <c r="F618" s="33" t="s">
        <v>555</v>
      </c>
      <c r="G618" s="34">
        <v>31</v>
      </c>
      <c r="H618" s="140">
        <v>2000</v>
      </c>
    </row>
    <row r="619" spans="1:8" s="45" customFormat="1" ht="102">
      <c r="A619" s="112"/>
      <c r="B619" s="125" t="s">
        <v>663</v>
      </c>
      <c r="C619" s="34">
        <v>925</v>
      </c>
      <c r="D619" s="21" t="s">
        <v>139</v>
      </c>
      <c r="E619" s="21" t="s">
        <v>132</v>
      </c>
      <c r="F619" s="33" t="s">
        <v>92</v>
      </c>
      <c r="G619" s="34"/>
      <c r="H619" s="140">
        <f>H620+H622+H624+H626+H629+H631+H633+H635</f>
        <v>44446.4</v>
      </c>
    </row>
    <row r="620" spans="1:8" s="45" customFormat="1" ht="89.25">
      <c r="A620" s="112"/>
      <c r="B620" s="125" t="s">
        <v>664</v>
      </c>
      <c r="C620" s="34">
        <v>925</v>
      </c>
      <c r="D620" s="21" t="s">
        <v>139</v>
      </c>
      <c r="E620" s="21" t="s">
        <v>132</v>
      </c>
      <c r="F620" s="33" t="s">
        <v>665</v>
      </c>
      <c r="G620" s="34"/>
      <c r="H620" s="140">
        <f>H621</f>
        <v>2442.1</v>
      </c>
    </row>
    <row r="621" spans="1:8" s="45" customFormat="1" ht="25.5">
      <c r="A621" s="112"/>
      <c r="B621" s="90" t="s">
        <v>237</v>
      </c>
      <c r="C621" s="34">
        <v>925</v>
      </c>
      <c r="D621" s="21" t="s">
        <v>139</v>
      </c>
      <c r="E621" s="21" t="s">
        <v>132</v>
      </c>
      <c r="F621" s="33" t="s">
        <v>665</v>
      </c>
      <c r="G621" s="34">
        <v>31</v>
      </c>
      <c r="H621" s="140">
        <v>2442.1</v>
      </c>
    </row>
    <row r="622" spans="1:8" s="45" customFormat="1" ht="102">
      <c r="A622" s="112"/>
      <c r="B622" s="125" t="s">
        <v>63</v>
      </c>
      <c r="C622" s="34">
        <v>925</v>
      </c>
      <c r="D622" s="21" t="s">
        <v>139</v>
      </c>
      <c r="E622" s="21" t="s">
        <v>132</v>
      </c>
      <c r="F622" s="33" t="s">
        <v>666</v>
      </c>
      <c r="G622" s="34"/>
      <c r="H622" s="140">
        <f>H623</f>
        <v>189.8</v>
      </c>
    </row>
    <row r="623" spans="1:8" s="45" customFormat="1" ht="25.5">
      <c r="A623" s="112"/>
      <c r="B623" s="90" t="s">
        <v>237</v>
      </c>
      <c r="C623" s="34">
        <v>925</v>
      </c>
      <c r="D623" s="21" t="s">
        <v>139</v>
      </c>
      <c r="E623" s="21" t="s">
        <v>132</v>
      </c>
      <c r="F623" s="33" t="s">
        <v>666</v>
      </c>
      <c r="G623" s="34">
        <v>31</v>
      </c>
      <c r="H623" s="140">
        <v>189.8</v>
      </c>
    </row>
    <row r="624" spans="1:8" s="45" customFormat="1" ht="89.25">
      <c r="A624" s="112"/>
      <c r="B624" s="125" t="s">
        <v>667</v>
      </c>
      <c r="C624" s="34">
        <v>925</v>
      </c>
      <c r="D624" s="21" t="s">
        <v>139</v>
      </c>
      <c r="E624" s="21" t="s">
        <v>132</v>
      </c>
      <c r="F624" s="33" t="s">
        <v>616</v>
      </c>
      <c r="G624" s="34"/>
      <c r="H624" s="140">
        <f>H625</f>
        <v>1606.8</v>
      </c>
    </row>
    <row r="625" spans="1:8" s="45" customFormat="1" ht="25.5">
      <c r="A625" s="112"/>
      <c r="B625" s="90" t="s">
        <v>237</v>
      </c>
      <c r="C625" s="34">
        <v>925</v>
      </c>
      <c r="D625" s="21" t="s">
        <v>139</v>
      </c>
      <c r="E625" s="21" t="s">
        <v>132</v>
      </c>
      <c r="F625" s="33" t="s">
        <v>616</v>
      </c>
      <c r="G625" s="34">
        <v>31</v>
      </c>
      <c r="H625" s="140">
        <v>1606.8</v>
      </c>
    </row>
    <row r="626" spans="1:8" s="45" customFormat="1" ht="127.5">
      <c r="A626" s="112"/>
      <c r="B626" s="125" t="s">
        <v>270</v>
      </c>
      <c r="C626" s="34">
        <v>925</v>
      </c>
      <c r="D626" s="21" t="s">
        <v>139</v>
      </c>
      <c r="E626" s="21" t="s">
        <v>132</v>
      </c>
      <c r="F626" s="33" t="s">
        <v>271</v>
      </c>
      <c r="G626" s="34"/>
      <c r="H626" s="140">
        <f>H627+H628</f>
        <v>21631.600000000002</v>
      </c>
    </row>
    <row r="627" spans="1:8" s="45" customFormat="1" ht="25.5">
      <c r="A627" s="112"/>
      <c r="B627" s="12" t="s">
        <v>444</v>
      </c>
      <c r="C627" s="34">
        <v>925</v>
      </c>
      <c r="D627" s="21" t="s">
        <v>139</v>
      </c>
      <c r="E627" s="21" t="s">
        <v>132</v>
      </c>
      <c r="F627" s="33" t="s">
        <v>271</v>
      </c>
      <c r="G627" s="34">
        <v>18</v>
      </c>
      <c r="H627" s="140">
        <v>150.2</v>
      </c>
    </row>
    <row r="628" spans="1:8" s="45" customFormat="1" ht="25.5">
      <c r="A628" s="112"/>
      <c r="B628" s="90" t="s">
        <v>237</v>
      </c>
      <c r="C628" s="34">
        <v>925</v>
      </c>
      <c r="D628" s="21" t="s">
        <v>139</v>
      </c>
      <c r="E628" s="21" t="s">
        <v>132</v>
      </c>
      <c r="F628" s="33" t="s">
        <v>271</v>
      </c>
      <c r="G628" s="34">
        <v>31</v>
      </c>
      <c r="H628" s="140">
        <v>21481.4</v>
      </c>
    </row>
    <row r="629" spans="1:8" s="45" customFormat="1" ht="89.25">
      <c r="A629" s="112"/>
      <c r="B629" s="125" t="s">
        <v>272</v>
      </c>
      <c r="C629" s="34">
        <v>925</v>
      </c>
      <c r="D629" s="21" t="s">
        <v>139</v>
      </c>
      <c r="E629" s="21" t="s">
        <v>132</v>
      </c>
      <c r="F629" s="33" t="s">
        <v>273</v>
      </c>
      <c r="G629" s="34"/>
      <c r="H629" s="140">
        <f>H630</f>
        <v>660.3</v>
      </c>
    </row>
    <row r="630" spans="1:8" s="45" customFormat="1" ht="25.5">
      <c r="A630" s="112"/>
      <c r="B630" s="90" t="s">
        <v>237</v>
      </c>
      <c r="C630" s="34">
        <v>925</v>
      </c>
      <c r="D630" s="21" t="s">
        <v>139</v>
      </c>
      <c r="E630" s="21" t="s">
        <v>132</v>
      </c>
      <c r="F630" s="33" t="s">
        <v>273</v>
      </c>
      <c r="G630" s="34">
        <v>31</v>
      </c>
      <c r="H630" s="140">
        <v>660.3</v>
      </c>
    </row>
    <row r="631" spans="1:8" s="45" customFormat="1" ht="127.5">
      <c r="A631" s="112"/>
      <c r="B631" s="125" t="s">
        <v>274</v>
      </c>
      <c r="C631" s="34">
        <v>925</v>
      </c>
      <c r="D631" s="21" t="s">
        <v>139</v>
      </c>
      <c r="E631" s="21" t="s">
        <v>132</v>
      </c>
      <c r="F631" s="33" t="s">
        <v>275</v>
      </c>
      <c r="G631" s="34"/>
      <c r="H631" s="140">
        <f>H632</f>
        <v>6636.7</v>
      </c>
    </row>
    <row r="632" spans="1:8" s="45" customFormat="1" ht="25.5">
      <c r="A632" s="112"/>
      <c r="B632" s="90" t="s">
        <v>237</v>
      </c>
      <c r="C632" s="34">
        <v>925</v>
      </c>
      <c r="D632" s="21" t="s">
        <v>139</v>
      </c>
      <c r="E632" s="21" t="s">
        <v>132</v>
      </c>
      <c r="F632" s="33" t="s">
        <v>275</v>
      </c>
      <c r="G632" s="34">
        <v>31</v>
      </c>
      <c r="H632" s="140">
        <v>6636.7</v>
      </c>
    </row>
    <row r="633" spans="1:8" s="45" customFormat="1" ht="114.75">
      <c r="A633" s="112"/>
      <c r="B633" s="125" t="s">
        <v>276</v>
      </c>
      <c r="C633" s="34">
        <v>925</v>
      </c>
      <c r="D633" s="21" t="s">
        <v>139</v>
      </c>
      <c r="E633" s="21" t="s">
        <v>132</v>
      </c>
      <c r="F633" s="33" t="s">
        <v>277</v>
      </c>
      <c r="G633" s="34"/>
      <c r="H633" s="140">
        <f>H634</f>
        <v>8059.4</v>
      </c>
    </row>
    <row r="634" spans="1:8" s="45" customFormat="1" ht="25.5">
      <c r="A634" s="112"/>
      <c r="B634" s="90" t="s">
        <v>237</v>
      </c>
      <c r="C634" s="34">
        <v>925</v>
      </c>
      <c r="D634" s="21" t="s">
        <v>139</v>
      </c>
      <c r="E634" s="21" t="s">
        <v>132</v>
      </c>
      <c r="F634" s="33" t="s">
        <v>277</v>
      </c>
      <c r="G634" s="34">
        <v>31</v>
      </c>
      <c r="H634" s="140">
        <v>8059.4</v>
      </c>
    </row>
    <row r="635" spans="1:8" s="45" customFormat="1" ht="114.75">
      <c r="A635" s="112"/>
      <c r="B635" s="125" t="s">
        <v>278</v>
      </c>
      <c r="C635" s="34">
        <v>925</v>
      </c>
      <c r="D635" s="21" t="s">
        <v>139</v>
      </c>
      <c r="E635" s="21" t="s">
        <v>132</v>
      </c>
      <c r="F635" s="33" t="s">
        <v>279</v>
      </c>
      <c r="G635" s="34"/>
      <c r="H635" s="140">
        <f>H636</f>
        <v>3219.7</v>
      </c>
    </row>
    <row r="636" spans="1:8" s="45" customFormat="1" ht="25.5">
      <c r="A636" s="112"/>
      <c r="B636" s="90" t="s">
        <v>237</v>
      </c>
      <c r="C636" s="34">
        <v>925</v>
      </c>
      <c r="D636" s="21" t="s">
        <v>139</v>
      </c>
      <c r="E636" s="21" t="s">
        <v>132</v>
      </c>
      <c r="F636" s="33" t="s">
        <v>279</v>
      </c>
      <c r="G636" s="34">
        <v>31</v>
      </c>
      <c r="H636" s="140">
        <v>3219.7</v>
      </c>
    </row>
    <row r="637" spans="1:8" ht="12.75">
      <c r="A637" s="112"/>
      <c r="B637" s="23" t="s">
        <v>149</v>
      </c>
      <c r="C637" s="34">
        <v>925</v>
      </c>
      <c r="D637" s="21" t="s">
        <v>430</v>
      </c>
      <c r="E637" s="21"/>
      <c r="F637" s="33"/>
      <c r="G637" s="34"/>
      <c r="H637" s="149">
        <f>H655+H638+H663</f>
        <v>92107.90000000001</v>
      </c>
    </row>
    <row r="638" spans="1:8" ht="12.75">
      <c r="A638" s="106"/>
      <c r="B638" s="16" t="s">
        <v>189</v>
      </c>
      <c r="C638" s="34">
        <v>925</v>
      </c>
      <c r="D638" s="71" t="s">
        <v>430</v>
      </c>
      <c r="E638" s="71" t="s">
        <v>129</v>
      </c>
      <c r="F638" s="72"/>
      <c r="G638" s="146"/>
      <c r="H638" s="150">
        <f>H639</f>
        <v>21298.7</v>
      </c>
    </row>
    <row r="639" spans="1:8" ht="12.75">
      <c r="A639" s="106"/>
      <c r="B639" s="17" t="s">
        <v>497</v>
      </c>
      <c r="C639" s="34">
        <v>925</v>
      </c>
      <c r="D639" s="57" t="s">
        <v>430</v>
      </c>
      <c r="E639" s="35" t="s">
        <v>129</v>
      </c>
      <c r="F639" s="72" t="s">
        <v>6</v>
      </c>
      <c r="G639" s="146"/>
      <c r="H639" s="150">
        <f>H649+H640+H652</f>
        <v>21298.7</v>
      </c>
    </row>
    <row r="640" spans="1:8" ht="63.75">
      <c r="A640" s="106"/>
      <c r="B640" s="17" t="s">
        <v>556</v>
      </c>
      <c r="C640" s="34">
        <v>925</v>
      </c>
      <c r="D640" s="57" t="s">
        <v>430</v>
      </c>
      <c r="E640" s="35" t="s">
        <v>129</v>
      </c>
      <c r="F640" s="72" t="s">
        <v>557</v>
      </c>
      <c r="G640" s="146"/>
      <c r="H640" s="150">
        <f>H641+H643+H645+H647</f>
        <v>13667.4</v>
      </c>
    </row>
    <row r="641" spans="1:8" ht="38.25">
      <c r="A641" s="106"/>
      <c r="B641" s="17" t="s">
        <v>558</v>
      </c>
      <c r="C641" s="34">
        <v>925</v>
      </c>
      <c r="D641" s="57" t="s">
        <v>430</v>
      </c>
      <c r="E641" s="35" t="s">
        <v>129</v>
      </c>
      <c r="F641" s="72" t="s">
        <v>559</v>
      </c>
      <c r="G641" s="146"/>
      <c r="H641" s="150">
        <f>H642</f>
        <v>355</v>
      </c>
    </row>
    <row r="642" spans="1:8" ht="25.5">
      <c r="A642" s="106"/>
      <c r="B642" s="12" t="s">
        <v>208</v>
      </c>
      <c r="C642" s="34">
        <v>925</v>
      </c>
      <c r="D642" s="57" t="s">
        <v>430</v>
      </c>
      <c r="E642" s="35" t="s">
        <v>129</v>
      </c>
      <c r="F642" s="72" t="s">
        <v>559</v>
      </c>
      <c r="G642" s="146" t="s">
        <v>608</v>
      </c>
      <c r="H642" s="140">
        <v>355</v>
      </c>
    </row>
    <row r="643" spans="1:8" ht="51">
      <c r="A643" s="106"/>
      <c r="B643" s="17" t="s">
        <v>537</v>
      </c>
      <c r="C643" s="34">
        <v>925</v>
      </c>
      <c r="D643" s="57" t="s">
        <v>430</v>
      </c>
      <c r="E643" s="35" t="s">
        <v>129</v>
      </c>
      <c r="F643" s="72" t="s">
        <v>206</v>
      </c>
      <c r="G643" s="146"/>
      <c r="H643" s="150">
        <f>H644</f>
        <v>8210.9</v>
      </c>
    </row>
    <row r="644" spans="1:8" ht="25.5">
      <c r="A644" s="106"/>
      <c r="B644" s="12" t="s">
        <v>208</v>
      </c>
      <c r="C644" s="34">
        <v>925</v>
      </c>
      <c r="D644" s="57" t="s">
        <v>430</v>
      </c>
      <c r="E644" s="35" t="s">
        <v>129</v>
      </c>
      <c r="F644" s="72" t="s">
        <v>206</v>
      </c>
      <c r="G644" s="146" t="s">
        <v>608</v>
      </c>
      <c r="H644" s="140">
        <v>8210.9</v>
      </c>
    </row>
    <row r="645" spans="1:8" ht="76.5">
      <c r="A645" s="106"/>
      <c r="B645" s="17" t="s">
        <v>544</v>
      </c>
      <c r="C645" s="34">
        <v>925</v>
      </c>
      <c r="D645" s="57" t="s">
        <v>430</v>
      </c>
      <c r="E645" s="35" t="s">
        <v>129</v>
      </c>
      <c r="F645" s="72" t="s">
        <v>207</v>
      </c>
      <c r="G645" s="146"/>
      <c r="H645" s="150">
        <f>H646</f>
        <v>5000</v>
      </c>
    </row>
    <row r="646" spans="1:8" ht="25.5">
      <c r="A646" s="106"/>
      <c r="B646" s="16" t="s">
        <v>239</v>
      </c>
      <c r="C646" s="34">
        <v>925</v>
      </c>
      <c r="D646" s="57" t="s">
        <v>430</v>
      </c>
      <c r="E646" s="35" t="s">
        <v>129</v>
      </c>
      <c r="F646" s="72" t="s">
        <v>207</v>
      </c>
      <c r="G646" s="146" t="s">
        <v>238</v>
      </c>
      <c r="H646" s="140">
        <v>5000</v>
      </c>
    </row>
    <row r="647" spans="1:8" ht="129" customHeight="1">
      <c r="A647" s="106"/>
      <c r="B647" s="135" t="s">
        <v>668</v>
      </c>
      <c r="C647" s="34">
        <v>925</v>
      </c>
      <c r="D647" s="57" t="s">
        <v>430</v>
      </c>
      <c r="E647" s="35" t="s">
        <v>129</v>
      </c>
      <c r="F647" s="72" t="s">
        <v>296</v>
      </c>
      <c r="G647" s="146"/>
      <c r="H647" s="140">
        <f>H648</f>
        <v>101.5</v>
      </c>
    </row>
    <row r="648" spans="1:8" ht="25.5">
      <c r="A648" s="106"/>
      <c r="B648" s="12" t="s">
        <v>208</v>
      </c>
      <c r="C648" s="34">
        <v>925</v>
      </c>
      <c r="D648" s="57" t="s">
        <v>430</v>
      </c>
      <c r="E648" s="35" t="s">
        <v>129</v>
      </c>
      <c r="F648" s="72" t="s">
        <v>296</v>
      </c>
      <c r="G648" s="146" t="s">
        <v>608</v>
      </c>
      <c r="H648" s="140">
        <v>101.5</v>
      </c>
    </row>
    <row r="649" spans="1:8" ht="102">
      <c r="A649" s="102"/>
      <c r="B649" s="23" t="s">
        <v>730</v>
      </c>
      <c r="C649" s="34">
        <v>925</v>
      </c>
      <c r="D649" s="57" t="s">
        <v>430</v>
      </c>
      <c r="E649" s="35" t="s">
        <v>129</v>
      </c>
      <c r="F649" s="7" t="s">
        <v>731</v>
      </c>
      <c r="G649" s="35"/>
      <c r="H649" s="140">
        <f>H650</f>
        <v>2080</v>
      </c>
    </row>
    <row r="650" spans="1:8" ht="76.5">
      <c r="A650" s="102"/>
      <c r="B650" s="23" t="s">
        <v>702</v>
      </c>
      <c r="C650" s="34">
        <v>925</v>
      </c>
      <c r="D650" s="57" t="s">
        <v>430</v>
      </c>
      <c r="E650" s="35" t="s">
        <v>129</v>
      </c>
      <c r="F650" s="7" t="s">
        <v>732</v>
      </c>
      <c r="G650" s="35"/>
      <c r="H650" s="140">
        <f>H651</f>
        <v>2080</v>
      </c>
    </row>
    <row r="651" spans="1:8" ht="127.5">
      <c r="A651" s="102"/>
      <c r="B651" s="6" t="s">
        <v>604</v>
      </c>
      <c r="C651" s="34">
        <v>925</v>
      </c>
      <c r="D651" s="57" t="s">
        <v>430</v>
      </c>
      <c r="E651" s="35" t="s">
        <v>129</v>
      </c>
      <c r="F651" s="7" t="s">
        <v>732</v>
      </c>
      <c r="G651" s="35" t="s">
        <v>9</v>
      </c>
      <c r="H651" s="140">
        <v>2080</v>
      </c>
    </row>
    <row r="652" spans="1:8" ht="25.5">
      <c r="A652" s="102"/>
      <c r="B652" s="23" t="s">
        <v>173</v>
      </c>
      <c r="C652" s="34">
        <v>925</v>
      </c>
      <c r="D652" s="57" t="s">
        <v>430</v>
      </c>
      <c r="E652" s="35" t="s">
        <v>129</v>
      </c>
      <c r="F652" s="7" t="s">
        <v>171</v>
      </c>
      <c r="G652" s="35"/>
      <c r="H652" s="140">
        <f>H653</f>
        <v>5551.3</v>
      </c>
    </row>
    <row r="653" spans="1:8" ht="114.75">
      <c r="A653" s="102"/>
      <c r="B653" s="6" t="s">
        <v>546</v>
      </c>
      <c r="C653" s="34">
        <v>925</v>
      </c>
      <c r="D653" s="57" t="s">
        <v>430</v>
      </c>
      <c r="E653" s="35" t="s">
        <v>129</v>
      </c>
      <c r="F653" s="7" t="s">
        <v>545</v>
      </c>
      <c r="G653" s="35"/>
      <c r="H653" s="140">
        <f>H654</f>
        <v>5551.3</v>
      </c>
    </row>
    <row r="654" spans="1:8" s="45" customFormat="1" ht="156" customHeight="1">
      <c r="A654" s="102"/>
      <c r="B654" s="12" t="s">
        <v>720</v>
      </c>
      <c r="C654" s="34">
        <v>925</v>
      </c>
      <c r="D654" s="57" t="s">
        <v>430</v>
      </c>
      <c r="E654" s="35" t="s">
        <v>129</v>
      </c>
      <c r="F654" s="7" t="s">
        <v>545</v>
      </c>
      <c r="G654" s="35" t="s">
        <v>9</v>
      </c>
      <c r="H654" s="140">
        <v>5551.3</v>
      </c>
    </row>
    <row r="655" spans="1:8" s="45" customFormat="1" ht="12.75">
      <c r="A655" s="112"/>
      <c r="B655" s="23" t="s">
        <v>810</v>
      </c>
      <c r="C655" s="34">
        <v>925</v>
      </c>
      <c r="D655" s="21" t="s">
        <v>430</v>
      </c>
      <c r="E655" s="21" t="s">
        <v>145</v>
      </c>
      <c r="F655" s="33"/>
      <c r="G655" s="34"/>
      <c r="H655" s="149">
        <f>H656</f>
        <v>68625.6</v>
      </c>
    </row>
    <row r="656" spans="1:8" s="45" customFormat="1" ht="12.75">
      <c r="A656" s="112"/>
      <c r="B656" s="23" t="s">
        <v>497</v>
      </c>
      <c r="C656" s="34">
        <v>925</v>
      </c>
      <c r="D656" s="21" t="s">
        <v>430</v>
      </c>
      <c r="E656" s="21" t="s">
        <v>145</v>
      </c>
      <c r="F656" s="33" t="s">
        <v>6</v>
      </c>
      <c r="G656" s="34"/>
      <c r="H656" s="140">
        <f>H660+H657</f>
        <v>68625.6</v>
      </c>
    </row>
    <row r="657" spans="1:8" s="45" customFormat="1" ht="63.75">
      <c r="A657" s="112"/>
      <c r="B657" s="87" t="s">
        <v>523</v>
      </c>
      <c r="C657" s="34">
        <v>925</v>
      </c>
      <c r="D657" s="21" t="s">
        <v>430</v>
      </c>
      <c r="E657" s="21" t="s">
        <v>145</v>
      </c>
      <c r="F657" s="21" t="s">
        <v>316</v>
      </c>
      <c r="G657" s="21"/>
      <c r="H657" s="140">
        <f>H658</f>
        <v>1923.5</v>
      </c>
    </row>
    <row r="658" spans="1:8" s="45" customFormat="1" ht="127.5">
      <c r="A658" s="112"/>
      <c r="B658" s="90" t="s">
        <v>715</v>
      </c>
      <c r="C658" s="34">
        <v>925</v>
      </c>
      <c r="D658" s="21" t="s">
        <v>430</v>
      </c>
      <c r="E658" s="21" t="s">
        <v>145</v>
      </c>
      <c r="F658" s="21" t="s">
        <v>317</v>
      </c>
      <c r="G658" s="21"/>
      <c r="H658" s="140">
        <f>H659</f>
        <v>1923.5</v>
      </c>
    </row>
    <row r="659" spans="1:8" s="45" customFormat="1" ht="165.75">
      <c r="A659" s="112"/>
      <c r="B659" s="95" t="s">
        <v>722</v>
      </c>
      <c r="C659" s="34">
        <v>925</v>
      </c>
      <c r="D659" s="21" t="s">
        <v>430</v>
      </c>
      <c r="E659" s="21" t="s">
        <v>145</v>
      </c>
      <c r="F659" s="21" t="s">
        <v>317</v>
      </c>
      <c r="G659" s="21" t="s">
        <v>9</v>
      </c>
      <c r="H659" s="140">
        <v>1923.5</v>
      </c>
    </row>
    <row r="660" spans="1:8" s="45" customFormat="1" ht="25.5">
      <c r="A660" s="112"/>
      <c r="B660" s="23" t="s">
        <v>173</v>
      </c>
      <c r="C660" s="34">
        <v>925</v>
      </c>
      <c r="D660" s="21" t="s">
        <v>430</v>
      </c>
      <c r="E660" s="21" t="s">
        <v>145</v>
      </c>
      <c r="F660" s="33" t="s">
        <v>171</v>
      </c>
      <c r="G660" s="34"/>
      <c r="H660" s="140">
        <f>H661</f>
        <v>66702.1</v>
      </c>
    </row>
    <row r="661" spans="1:8" s="45" customFormat="1" ht="89.25">
      <c r="A661" s="112"/>
      <c r="B661" s="23" t="s">
        <v>469</v>
      </c>
      <c r="C661" s="34">
        <v>925</v>
      </c>
      <c r="D661" s="21" t="s">
        <v>430</v>
      </c>
      <c r="E661" s="21" t="s">
        <v>145</v>
      </c>
      <c r="F661" s="33" t="s">
        <v>172</v>
      </c>
      <c r="G661" s="34"/>
      <c r="H661" s="140">
        <f>H662</f>
        <v>66702.1</v>
      </c>
    </row>
    <row r="662" spans="1:8" s="45" customFormat="1" ht="133.5" customHeight="1">
      <c r="A662" s="112"/>
      <c r="B662" s="23" t="s">
        <v>488</v>
      </c>
      <c r="C662" s="34">
        <v>925</v>
      </c>
      <c r="D662" s="21" t="s">
        <v>430</v>
      </c>
      <c r="E662" s="21" t="s">
        <v>145</v>
      </c>
      <c r="F662" s="33" t="s">
        <v>172</v>
      </c>
      <c r="G662" s="34">
        <v>5</v>
      </c>
      <c r="H662" s="140">
        <v>66702.1</v>
      </c>
    </row>
    <row r="663" spans="1:8" s="45" customFormat="1" ht="12.75">
      <c r="A663" s="112"/>
      <c r="B663" s="16" t="s">
        <v>253</v>
      </c>
      <c r="C663" s="34">
        <v>925</v>
      </c>
      <c r="D663" s="21" t="s">
        <v>430</v>
      </c>
      <c r="E663" s="21" t="s">
        <v>143</v>
      </c>
      <c r="F663" s="33"/>
      <c r="G663" s="34"/>
      <c r="H663" s="140">
        <f>H664</f>
        <v>2183.6</v>
      </c>
    </row>
    <row r="664" spans="1:8" s="45" customFormat="1" ht="12.75">
      <c r="A664" s="112"/>
      <c r="B664" s="92" t="s">
        <v>477</v>
      </c>
      <c r="C664" s="34">
        <v>925</v>
      </c>
      <c r="D664" s="21" t="s">
        <v>430</v>
      </c>
      <c r="E664" s="21" t="s">
        <v>143</v>
      </c>
      <c r="F664" s="33" t="s">
        <v>478</v>
      </c>
      <c r="G664" s="34"/>
      <c r="H664" s="140">
        <f>H665</f>
        <v>2183.6</v>
      </c>
    </row>
    <row r="665" spans="1:8" s="45" customFormat="1" ht="51">
      <c r="A665" s="112"/>
      <c r="B665" s="23" t="s">
        <v>587</v>
      </c>
      <c r="C665" s="34">
        <v>925</v>
      </c>
      <c r="D665" s="21" t="s">
        <v>430</v>
      </c>
      <c r="E665" s="21" t="s">
        <v>143</v>
      </c>
      <c r="F665" s="33" t="s">
        <v>446</v>
      </c>
      <c r="G665" s="34"/>
      <c r="H665" s="140">
        <f>H666+H667</f>
        <v>2183.6</v>
      </c>
    </row>
    <row r="666" spans="1:8" s="45" customFormat="1" ht="25.5">
      <c r="A666" s="112"/>
      <c r="B666" s="12" t="s">
        <v>444</v>
      </c>
      <c r="C666" s="34">
        <v>925</v>
      </c>
      <c r="D666" s="21" t="s">
        <v>430</v>
      </c>
      <c r="E666" s="21" t="s">
        <v>143</v>
      </c>
      <c r="F666" s="33" t="s">
        <v>446</v>
      </c>
      <c r="G666" s="34">
        <v>18</v>
      </c>
      <c r="H666" s="140">
        <v>45.4</v>
      </c>
    </row>
    <row r="667" spans="1:8" s="44" customFormat="1" ht="25.5">
      <c r="A667" s="112"/>
      <c r="B667" s="12" t="s">
        <v>237</v>
      </c>
      <c r="C667" s="34">
        <v>925</v>
      </c>
      <c r="D667" s="21" t="s">
        <v>430</v>
      </c>
      <c r="E667" s="21" t="s">
        <v>143</v>
      </c>
      <c r="F667" s="33" t="s">
        <v>446</v>
      </c>
      <c r="G667" s="34">
        <v>31</v>
      </c>
      <c r="H667" s="140">
        <v>2138.2</v>
      </c>
    </row>
    <row r="668" spans="1:8" s="46" customFormat="1" ht="12.75">
      <c r="A668" s="105" t="s">
        <v>111</v>
      </c>
      <c r="B668" s="9" t="s">
        <v>177</v>
      </c>
      <c r="C668" s="10">
        <v>926</v>
      </c>
      <c r="D668" s="11"/>
      <c r="E668" s="11"/>
      <c r="F668" s="11"/>
      <c r="G668" s="11"/>
      <c r="H668" s="141">
        <f>H669+H697+H761</f>
        <v>692795</v>
      </c>
    </row>
    <row r="669" spans="1:8" s="46" customFormat="1" ht="12.75">
      <c r="A669" s="56"/>
      <c r="B669" s="16" t="s">
        <v>18</v>
      </c>
      <c r="C669" s="21" t="s">
        <v>771</v>
      </c>
      <c r="D669" s="24" t="s">
        <v>139</v>
      </c>
      <c r="E669" s="24"/>
      <c r="F669" s="24"/>
      <c r="G669" s="24"/>
      <c r="H669" s="151">
        <f>H670+H681+H687</f>
        <v>287624.9</v>
      </c>
    </row>
    <row r="670" spans="1:8" s="46" customFormat="1" ht="12.75">
      <c r="A670" s="56"/>
      <c r="B670" s="16" t="s">
        <v>33</v>
      </c>
      <c r="C670" s="21" t="s">
        <v>771</v>
      </c>
      <c r="D670" s="24" t="s">
        <v>139</v>
      </c>
      <c r="E670" s="24" t="s">
        <v>133</v>
      </c>
      <c r="F670" s="24"/>
      <c r="G670" s="24"/>
      <c r="H670" s="151">
        <f>H671</f>
        <v>268029</v>
      </c>
    </row>
    <row r="671" spans="1:8" s="46" customFormat="1" ht="12.75">
      <c r="A671" s="56"/>
      <c r="B671" s="16" t="s">
        <v>37</v>
      </c>
      <c r="C671" s="21" t="s">
        <v>771</v>
      </c>
      <c r="D671" s="24" t="s">
        <v>139</v>
      </c>
      <c r="E671" s="24" t="s">
        <v>133</v>
      </c>
      <c r="F671" s="24" t="s">
        <v>38</v>
      </c>
      <c r="G671" s="24"/>
      <c r="H671" s="151">
        <f>H672</f>
        <v>268029</v>
      </c>
    </row>
    <row r="672" spans="1:8" s="46" customFormat="1" ht="25.5">
      <c r="A672" s="56"/>
      <c r="B672" s="16" t="s">
        <v>339</v>
      </c>
      <c r="C672" s="21" t="s">
        <v>771</v>
      </c>
      <c r="D672" s="24" t="s">
        <v>139</v>
      </c>
      <c r="E672" s="24" t="s">
        <v>133</v>
      </c>
      <c r="F672" s="24" t="s">
        <v>836</v>
      </c>
      <c r="G672" s="24"/>
      <c r="H672" s="151">
        <f>H673+H675+H679+H677</f>
        <v>268029</v>
      </c>
    </row>
    <row r="673" spans="1:8" s="46" customFormat="1" ht="25.5">
      <c r="A673" s="56"/>
      <c r="B673" s="16" t="s">
        <v>622</v>
      </c>
      <c r="C673" s="21" t="s">
        <v>771</v>
      </c>
      <c r="D673" s="24" t="s">
        <v>139</v>
      </c>
      <c r="E673" s="24" t="s">
        <v>133</v>
      </c>
      <c r="F673" s="24" t="s">
        <v>547</v>
      </c>
      <c r="G673" s="24"/>
      <c r="H673" s="140">
        <f>H674</f>
        <v>256838.7</v>
      </c>
    </row>
    <row r="674" spans="1:8" s="46" customFormat="1" ht="51">
      <c r="A674" s="56"/>
      <c r="B674" s="13" t="s">
        <v>66</v>
      </c>
      <c r="C674" s="21" t="s">
        <v>771</v>
      </c>
      <c r="D674" s="24" t="s">
        <v>139</v>
      </c>
      <c r="E674" s="24" t="s">
        <v>133</v>
      </c>
      <c r="F674" s="24" t="s">
        <v>547</v>
      </c>
      <c r="G674" s="24" t="s">
        <v>234</v>
      </c>
      <c r="H674" s="140">
        <v>256838.7</v>
      </c>
    </row>
    <row r="675" spans="1:8" s="46" customFormat="1" ht="25.5">
      <c r="A675" s="56"/>
      <c r="B675" s="13" t="s">
        <v>335</v>
      </c>
      <c r="C675" s="21" t="s">
        <v>771</v>
      </c>
      <c r="D675" s="24" t="s">
        <v>139</v>
      </c>
      <c r="E675" s="24" t="s">
        <v>133</v>
      </c>
      <c r="F675" s="24" t="s">
        <v>740</v>
      </c>
      <c r="G675" s="24"/>
      <c r="H675" s="140">
        <f>H676</f>
        <v>4360</v>
      </c>
    </row>
    <row r="676" spans="1:8" s="46" customFormat="1" ht="25.5">
      <c r="A676" s="56"/>
      <c r="B676" s="90" t="s">
        <v>237</v>
      </c>
      <c r="C676" s="21" t="s">
        <v>771</v>
      </c>
      <c r="D676" s="24" t="s">
        <v>139</v>
      </c>
      <c r="E676" s="24" t="s">
        <v>133</v>
      </c>
      <c r="F676" s="24" t="s">
        <v>740</v>
      </c>
      <c r="G676" s="24" t="s">
        <v>236</v>
      </c>
      <c r="H676" s="140">
        <v>4360</v>
      </c>
    </row>
    <row r="677" spans="1:8" s="46" customFormat="1" ht="51">
      <c r="A677" s="56"/>
      <c r="B677" s="125" t="s">
        <v>217</v>
      </c>
      <c r="C677" s="21" t="s">
        <v>771</v>
      </c>
      <c r="D677" s="24" t="s">
        <v>139</v>
      </c>
      <c r="E677" s="24" t="s">
        <v>133</v>
      </c>
      <c r="F677" s="24" t="s">
        <v>219</v>
      </c>
      <c r="G677" s="24"/>
      <c r="H677" s="140">
        <f>H678</f>
        <v>345</v>
      </c>
    </row>
    <row r="678" spans="1:8" s="46" customFormat="1" ht="25.5">
      <c r="A678" s="56"/>
      <c r="B678" s="90" t="s">
        <v>237</v>
      </c>
      <c r="C678" s="21" t="s">
        <v>771</v>
      </c>
      <c r="D678" s="24" t="s">
        <v>139</v>
      </c>
      <c r="E678" s="24" t="s">
        <v>133</v>
      </c>
      <c r="F678" s="24" t="s">
        <v>219</v>
      </c>
      <c r="G678" s="24" t="s">
        <v>236</v>
      </c>
      <c r="H678" s="140">
        <v>345</v>
      </c>
    </row>
    <row r="679" spans="1:8" s="46" customFormat="1" ht="51">
      <c r="A679" s="56"/>
      <c r="B679" s="23" t="s">
        <v>58</v>
      </c>
      <c r="C679" s="21" t="s">
        <v>771</v>
      </c>
      <c r="D679" s="24" t="s">
        <v>139</v>
      </c>
      <c r="E679" s="24" t="s">
        <v>133</v>
      </c>
      <c r="F679" s="24" t="s">
        <v>67</v>
      </c>
      <c r="G679" s="24"/>
      <c r="H679" s="140">
        <f>H680</f>
        <v>6485.3</v>
      </c>
    </row>
    <row r="680" spans="1:8" s="46" customFormat="1" ht="25.5">
      <c r="A680" s="56"/>
      <c r="B680" s="90" t="s">
        <v>237</v>
      </c>
      <c r="C680" s="21" t="s">
        <v>771</v>
      </c>
      <c r="D680" s="24" t="s">
        <v>139</v>
      </c>
      <c r="E680" s="24" t="s">
        <v>133</v>
      </c>
      <c r="F680" s="24" t="s">
        <v>67</v>
      </c>
      <c r="G680" s="24" t="s">
        <v>236</v>
      </c>
      <c r="H680" s="140">
        <v>6485.3</v>
      </c>
    </row>
    <row r="681" spans="1:8" s="46" customFormat="1" ht="12.75">
      <c r="A681" s="56"/>
      <c r="B681" s="13" t="s">
        <v>154</v>
      </c>
      <c r="C681" s="21" t="s">
        <v>771</v>
      </c>
      <c r="D681" s="24" t="s">
        <v>139</v>
      </c>
      <c r="E681" s="24" t="s">
        <v>139</v>
      </c>
      <c r="F681" s="24"/>
      <c r="G681" s="24"/>
      <c r="H681" s="140">
        <f>H682</f>
        <v>1342.2</v>
      </c>
    </row>
    <row r="682" spans="1:8" s="46" customFormat="1" ht="12.75">
      <c r="A682" s="56"/>
      <c r="B682" s="92" t="s">
        <v>477</v>
      </c>
      <c r="C682" s="21" t="s">
        <v>771</v>
      </c>
      <c r="D682" s="24" t="s">
        <v>139</v>
      </c>
      <c r="E682" s="24" t="s">
        <v>139</v>
      </c>
      <c r="F682" s="24" t="s">
        <v>478</v>
      </c>
      <c r="G682" s="24"/>
      <c r="H682" s="140">
        <f>H683+H685</f>
        <v>1342.2</v>
      </c>
    </row>
    <row r="683" spans="1:8" s="46" customFormat="1" ht="25.5">
      <c r="A683" s="56"/>
      <c r="B683" s="93" t="s">
        <v>262</v>
      </c>
      <c r="C683" s="21" t="s">
        <v>771</v>
      </c>
      <c r="D683" s="24" t="s">
        <v>139</v>
      </c>
      <c r="E683" s="24" t="s">
        <v>139</v>
      </c>
      <c r="F683" s="24" t="s">
        <v>261</v>
      </c>
      <c r="G683" s="24"/>
      <c r="H683" s="140">
        <f>H684</f>
        <v>750</v>
      </c>
    </row>
    <row r="684" spans="1:8" s="46" customFormat="1" ht="25.5">
      <c r="A684" s="56"/>
      <c r="B684" s="90" t="s">
        <v>237</v>
      </c>
      <c r="C684" s="21" t="s">
        <v>771</v>
      </c>
      <c r="D684" s="24" t="s">
        <v>139</v>
      </c>
      <c r="E684" s="24" t="s">
        <v>139</v>
      </c>
      <c r="F684" s="24" t="s">
        <v>261</v>
      </c>
      <c r="G684" s="24" t="s">
        <v>236</v>
      </c>
      <c r="H684" s="140">
        <v>750</v>
      </c>
    </row>
    <row r="685" spans="1:8" s="46" customFormat="1" ht="63.75">
      <c r="A685" s="56"/>
      <c r="B685" s="23" t="s">
        <v>204</v>
      </c>
      <c r="C685" s="21" t="s">
        <v>771</v>
      </c>
      <c r="D685" s="24" t="s">
        <v>139</v>
      </c>
      <c r="E685" s="24" t="s">
        <v>139</v>
      </c>
      <c r="F685" s="24" t="s">
        <v>235</v>
      </c>
      <c r="G685" s="24"/>
      <c r="H685" s="140">
        <f>H686</f>
        <v>592.2</v>
      </c>
    </row>
    <row r="686" spans="1:8" s="46" customFormat="1" ht="25.5">
      <c r="A686" s="56"/>
      <c r="B686" s="90" t="s">
        <v>237</v>
      </c>
      <c r="C686" s="21" t="s">
        <v>771</v>
      </c>
      <c r="D686" s="24" t="s">
        <v>139</v>
      </c>
      <c r="E686" s="24" t="s">
        <v>139</v>
      </c>
      <c r="F686" s="24" t="s">
        <v>235</v>
      </c>
      <c r="G686" s="24" t="s">
        <v>236</v>
      </c>
      <c r="H686" s="140">
        <v>592.2</v>
      </c>
    </row>
    <row r="687" spans="1:8" s="46" customFormat="1" ht="12.75">
      <c r="A687" s="56"/>
      <c r="B687" s="6" t="s">
        <v>48</v>
      </c>
      <c r="C687" s="21" t="s">
        <v>771</v>
      </c>
      <c r="D687" s="24" t="s">
        <v>139</v>
      </c>
      <c r="E687" s="24" t="s">
        <v>132</v>
      </c>
      <c r="F687" s="24"/>
      <c r="G687" s="24"/>
      <c r="H687" s="140">
        <f>H692+H688</f>
        <v>18253.7</v>
      </c>
    </row>
    <row r="688" spans="1:8" s="46" customFormat="1" ht="12.75">
      <c r="A688" s="56"/>
      <c r="B688" s="6" t="s">
        <v>76</v>
      </c>
      <c r="C688" s="21" t="s">
        <v>771</v>
      </c>
      <c r="D688" s="24" t="s">
        <v>139</v>
      </c>
      <c r="E688" s="24" t="s">
        <v>132</v>
      </c>
      <c r="F688" s="24" t="s">
        <v>340</v>
      </c>
      <c r="G688" s="24"/>
      <c r="H688" s="140">
        <f>H689</f>
        <v>15221.7</v>
      </c>
    </row>
    <row r="689" spans="1:8" s="46" customFormat="1" ht="53.25" customHeight="1">
      <c r="A689" s="56"/>
      <c r="B689" s="158" t="s">
        <v>94</v>
      </c>
      <c r="C689" s="21" t="s">
        <v>771</v>
      </c>
      <c r="D689" s="24" t="s">
        <v>139</v>
      </c>
      <c r="E689" s="24" t="s">
        <v>132</v>
      </c>
      <c r="F689" s="24" t="s">
        <v>124</v>
      </c>
      <c r="G689" s="24"/>
      <c r="H689" s="140">
        <f>H690</f>
        <v>15221.7</v>
      </c>
    </row>
    <row r="690" spans="1:8" s="46" customFormat="1" ht="51">
      <c r="A690" s="56"/>
      <c r="B690" s="158" t="s">
        <v>95</v>
      </c>
      <c r="C690" s="21" t="s">
        <v>771</v>
      </c>
      <c r="D690" s="24" t="s">
        <v>139</v>
      </c>
      <c r="E690" s="24" t="s">
        <v>132</v>
      </c>
      <c r="F690" s="24" t="s">
        <v>125</v>
      </c>
      <c r="G690" s="24"/>
      <c r="H690" s="140">
        <f>H691</f>
        <v>15221.7</v>
      </c>
    </row>
    <row r="691" spans="1:8" s="46" customFormat="1" ht="20.25" customHeight="1">
      <c r="A691" s="56"/>
      <c r="B691" s="90" t="s">
        <v>237</v>
      </c>
      <c r="C691" s="21" t="s">
        <v>771</v>
      </c>
      <c r="D691" s="24" t="s">
        <v>139</v>
      </c>
      <c r="E691" s="24" t="s">
        <v>132</v>
      </c>
      <c r="F691" s="24" t="s">
        <v>125</v>
      </c>
      <c r="G691" s="24" t="s">
        <v>236</v>
      </c>
      <c r="H691" s="140">
        <v>15221.7</v>
      </c>
    </row>
    <row r="692" spans="1:8" s="46" customFormat="1" ht="12.75">
      <c r="A692" s="56"/>
      <c r="B692" s="92" t="s">
        <v>477</v>
      </c>
      <c r="C692" s="21" t="s">
        <v>771</v>
      </c>
      <c r="D692" s="24" t="s">
        <v>139</v>
      </c>
      <c r="E692" s="24" t="s">
        <v>132</v>
      </c>
      <c r="F692" s="24" t="s">
        <v>478</v>
      </c>
      <c r="G692" s="24"/>
      <c r="H692" s="140">
        <f>H693+H695</f>
        <v>3032</v>
      </c>
    </row>
    <row r="693" spans="1:8" s="46" customFormat="1" ht="25.5">
      <c r="A693" s="56"/>
      <c r="B693" s="93" t="s">
        <v>262</v>
      </c>
      <c r="C693" s="21" t="s">
        <v>771</v>
      </c>
      <c r="D693" s="24" t="s">
        <v>139</v>
      </c>
      <c r="E693" s="24" t="s">
        <v>132</v>
      </c>
      <c r="F693" s="24" t="s">
        <v>261</v>
      </c>
      <c r="G693" s="24"/>
      <c r="H693" s="140">
        <f>H694</f>
        <v>262</v>
      </c>
    </row>
    <row r="694" spans="1:8" s="46" customFormat="1" ht="25.5">
      <c r="A694" s="56"/>
      <c r="B694" s="90" t="s">
        <v>237</v>
      </c>
      <c r="C694" s="21" t="s">
        <v>771</v>
      </c>
      <c r="D694" s="24" t="s">
        <v>139</v>
      </c>
      <c r="E694" s="24" t="s">
        <v>132</v>
      </c>
      <c r="F694" s="24" t="s">
        <v>261</v>
      </c>
      <c r="G694" s="24" t="s">
        <v>236</v>
      </c>
      <c r="H694" s="140">
        <v>262</v>
      </c>
    </row>
    <row r="695" spans="1:8" s="46" customFormat="1" ht="38.25">
      <c r="A695" s="56"/>
      <c r="B695" s="125" t="s">
        <v>481</v>
      </c>
      <c r="C695" s="21" t="s">
        <v>771</v>
      </c>
      <c r="D695" s="24" t="s">
        <v>139</v>
      </c>
      <c r="E695" s="24" t="s">
        <v>132</v>
      </c>
      <c r="F695" s="24" t="s">
        <v>482</v>
      </c>
      <c r="G695" s="24"/>
      <c r="H695" s="140">
        <f>H696</f>
        <v>2770</v>
      </c>
    </row>
    <row r="696" spans="1:8" s="47" customFormat="1" ht="25.5">
      <c r="A696" s="56"/>
      <c r="B696" s="90" t="s">
        <v>237</v>
      </c>
      <c r="C696" s="21" t="s">
        <v>771</v>
      </c>
      <c r="D696" s="24" t="s">
        <v>139</v>
      </c>
      <c r="E696" s="24" t="s">
        <v>132</v>
      </c>
      <c r="F696" s="24" t="s">
        <v>482</v>
      </c>
      <c r="G696" s="24" t="s">
        <v>236</v>
      </c>
      <c r="H696" s="140">
        <v>2770</v>
      </c>
    </row>
    <row r="697" spans="1:8" s="47" customFormat="1" ht="15.75">
      <c r="A697" s="52"/>
      <c r="B697" s="12" t="s">
        <v>65</v>
      </c>
      <c r="C697" s="21" t="s">
        <v>771</v>
      </c>
      <c r="D697" s="24" t="s">
        <v>138</v>
      </c>
      <c r="E697" s="24"/>
      <c r="F697" s="24"/>
      <c r="G697" s="24"/>
      <c r="H697" s="140">
        <f>H698+H745</f>
        <v>403819</v>
      </c>
    </row>
    <row r="698" spans="1:8" s="47" customFormat="1" ht="15.75">
      <c r="A698" s="52"/>
      <c r="B698" s="16" t="s">
        <v>779</v>
      </c>
      <c r="C698" s="21" t="s">
        <v>771</v>
      </c>
      <c r="D698" s="24" t="s">
        <v>138</v>
      </c>
      <c r="E698" s="24" t="s">
        <v>195</v>
      </c>
      <c r="F698" s="24"/>
      <c r="G698" s="24"/>
      <c r="H698" s="140">
        <f>H699+H707+H717+H729+H740+H725</f>
        <v>351562.7</v>
      </c>
    </row>
    <row r="699" spans="1:8" s="47" customFormat="1" ht="25.5">
      <c r="A699" s="52"/>
      <c r="B699" s="12" t="s">
        <v>849</v>
      </c>
      <c r="C699" s="21" t="s">
        <v>771</v>
      </c>
      <c r="D699" s="24" t="s">
        <v>138</v>
      </c>
      <c r="E699" s="24" t="s">
        <v>195</v>
      </c>
      <c r="F699" s="22" t="s">
        <v>780</v>
      </c>
      <c r="G699" s="24"/>
      <c r="H699" s="140">
        <f>H700</f>
        <v>77689.1</v>
      </c>
    </row>
    <row r="700" spans="1:8" s="47" customFormat="1" ht="25.5">
      <c r="A700" s="52"/>
      <c r="B700" s="16" t="s">
        <v>339</v>
      </c>
      <c r="C700" s="21" t="s">
        <v>771</v>
      </c>
      <c r="D700" s="24" t="s">
        <v>138</v>
      </c>
      <c r="E700" s="24" t="s">
        <v>195</v>
      </c>
      <c r="F700" s="24" t="s">
        <v>781</v>
      </c>
      <c r="G700" s="24"/>
      <c r="H700" s="140">
        <f>H701+H703+H705</f>
        <v>77689.1</v>
      </c>
    </row>
    <row r="701" spans="1:8" s="47" customFormat="1" ht="25.5">
      <c r="A701" s="52"/>
      <c r="B701" s="16" t="s">
        <v>622</v>
      </c>
      <c r="C701" s="21" t="s">
        <v>771</v>
      </c>
      <c r="D701" s="24" t="s">
        <v>138</v>
      </c>
      <c r="E701" s="24" t="s">
        <v>195</v>
      </c>
      <c r="F701" s="24" t="s">
        <v>525</v>
      </c>
      <c r="G701" s="24"/>
      <c r="H701" s="140">
        <f>H702</f>
        <v>71450</v>
      </c>
    </row>
    <row r="702" spans="1:8" s="47" customFormat="1" ht="51">
      <c r="A702" s="52"/>
      <c r="B702" s="13" t="s">
        <v>66</v>
      </c>
      <c r="C702" s="21" t="s">
        <v>771</v>
      </c>
      <c r="D702" s="24" t="s">
        <v>138</v>
      </c>
      <c r="E702" s="24" t="s">
        <v>195</v>
      </c>
      <c r="F702" s="24" t="s">
        <v>525</v>
      </c>
      <c r="G702" s="24" t="s">
        <v>234</v>
      </c>
      <c r="H702" s="140">
        <v>71450</v>
      </c>
    </row>
    <row r="703" spans="1:8" s="47" customFormat="1" ht="51">
      <c r="A703" s="52"/>
      <c r="B703" s="125" t="s">
        <v>217</v>
      </c>
      <c r="C703" s="21" t="s">
        <v>771</v>
      </c>
      <c r="D703" s="24" t="s">
        <v>138</v>
      </c>
      <c r="E703" s="24" t="s">
        <v>195</v>
      </c>
      <c r="F703" s="24" t="s">
        <v>220</v>
      </c>
      <c r="G703" s="24"/>
      <c r="H703" s="140">
        <f>H704</f>
        <v>224</v>
      </c>
    </row>
    <row r="704" spans="1:8" s="47" customFormat="1" ht="25.5">
      <c r="A704" s="52"/>
      <c r="B704" s="90" t="s">
        <v>237</v>
      </c>
      <c r="C704" s="21" t="s">
        <v>771</v>
      </c>
      <c r="D704" s="24" t="s">
        <v>138</v>
      </c>
      <c r="E704" s="24" t="s">
        <v>195</v>
      </c>
      <c r="F704" s="24" t="s">
        <v>220</v>
      </c>
      <c r="G704" s="24" t="s">
        <v>236</v>
      </c>
      <c r="H704" s="140">
        <v>224</v>
      </c>
    </row>
    <row r="705" spans="1:8" s="47" customFormat="1" ht="51">
      <c r="A705" s="52"/>
      <c r="B705" s="23" t="s">
        <v>58</v>
      </c>
      <c r="C705" s="21" t="s">
        <v>771</v>
      </c>
      <c r="D705" s="24" t="s">
        <v>138</v>
      </c>
      <c r="E705" s="24" t="s">
        <v>195</v>
      </c>
      <c r="F705" s="24" t="s">
        <v>89</v>
      </c>
      <c r="G705" s="24"/>
      <c r="H705" s="140">
        <f>H706</f>
        <v>6015.1</v>
      </c>
    </row>
    <row r="706" spans="1:8" s="47" customFormat="1" ht="25.5">
      <c r="A706" s="52"/>
      <c r="B706" s="90" t="s">
        <v>237</v>
      </c>
      <c r="C706" s="21" t="s">
        <v>771</v>
      </c>
      <c r="D706" s="24" t="s">
        <v>138</v>
      </c>
      <c r="E706" s="24" t="s">
        <v>195</v>
      </c>
      <c r="F706" s="24" t="s">
        <v>89</v>
      </c>
      <c r="G706" s="24" t="s">
        <v>236</v>
      </c>
      <c r="H706" s="140">
        <v>6015.1</v>
      </c>
    </row>
    <row r="707" spans="1:8" s="47" customFormat="1" ht="15.75">
      <c r="A707" s="52"/>
      <c r="B707" s="16" t="s">
        <v>782</v>
      </c>
      <c r="C707" s="14" t="s">
        <v>771</v>
      </c>
      <c r="D707" s="22" t="s">
        <v>138</v>
      </c>
      <c r="E707" s="22" t="s">
        <v>195</v>
      </c>
      <c r="F707" s="22" t="s">
        <v>783</v>
      </c>
      <c r="G707" s="22"/>
      <c r="H707" s="140">
        <f>H708</f>
        <v>94851.5</v>
      </c>
    </row>
    <row r="708" spans="1:8" s="47" customFormat="1" ht="25.5">
      <c r="A708" s="52"/>
      <c r="B708" s="16" t="s">
        <v>339</v>
      </c>
      <c r="C708" s="21" t="s">
        <v>771</v>
      </c>
      <c r="D708" s="22" t="s">
        <v>138</v>
      </c>
      <c r="E708" s="22" t="s">
        <v>195</v>
      </c>
      <c r="F708" s="24" t="s">
        <v>784</v>
      </c>
      <c r="G708" s="24"/>
      <c r="H708" s="140">
        <f>H709+H711+H713+H715</f>
        <v>94851.5</v>
      </c>
    </row>
    <row r="709" spans="1:8" s="47" customFormat="1" ht="25.5">
      <c r="A709" s="52"/>
      <c r="B709" s="16" t="s">
        <v>622</v>
      </c>
      <c r="C709" s="21" t="s">
        <v>771</v>
      </c>
      <c r="D709" s="22" t="s">
        <v>138</v>
      </c>
      <c r="E709" s="22" t="s">
        <v>195</v>
      </c>
      <c r="F709" s="24" t="s">
        <v>526</v>
      </c>
      <c r="G709" s="24"/>
      <c r="H709" s="140">
        <f>H710</f>
        <v>90207</v>
      </c>
    </row>
    <row r="710" spans="1:8" s="47" customFormat="1" ht="51">
      <c r="A710" s="52"/>
      <c r="B710" s="13" t="s">
        <v>66</v>
      </c>
      <c r="C710" s="21" t="s">
        <v>771</v>
      </c>
      <c r="D710" s="22" t="s">
        <v>138</v>
      </c>
      <c r="E710" s="22" t="s">
        <v>195</v>
      </c>
      <c r="F710" s="24" t="s">
        <v>526</v>
      </c>
      <c r="G710" s="24" t="s">
        <v>234</v>
      </c>
      <c r="H710" s="140">
        <v>90207</v>
      </c>
    </row>
    <row r="711" spans="1:8" s="47" customFormat="1" ht="25.5">
      <c r="A711" s="52"/>
      <c r="B711" s="13" t="s">
        <v>335</v>
      </c>
      <c r="C711" s="21" t="s">
        <v>771</v>
      </c>
      <c r="D711" s="22" t="s">
        <v>138</v>
      </c>
      <c r="E711" s="22" t="s">
        <v>195</v>
      </c>
      <c r="F711" s="24" t="s">
        <v>491</v>
      </c>
      <c r="G711" s="24"/>
      <c r="H711" s="140">
        <f>H712</f>
        <v>2000</v>
      </c>
    </row>
    <row r="712" spans="1:8" s="47" customFormat="1" ht="25.5">
      <c r="A712" s="52"/>
      <c r="B712" s="90" t="s">
        <v>237</v>
      </c>
      <c r="C712" s="21" t="s">
        <v>771</v>
      </c>
      <c r="D712" s="22" t="s">
        <v>138</v>
      </c>
      <c r="E712" s="22" t="s">
        <v>195</v>
      </c>
      <c r="F712" s="24" t="s">
        <v>491</v>
      </c>
      <c r="G712" s="24" t="s">
        <v>236</v>
      </c>
      <c r="H712" s="140">
        <v>2000</v>
      </c>
    </row>
    <row r="713" spans="1:8" s="47" customFormat="1" ht="51">
      <c r="A713" s="52"/>
      <c r="B713" s="125" t="s">
        <v>217</v>
      </c>
      <c r="C713" s="21" t="s">
        <v>771</v>
      </c>
      <c r="D713" s="24" t="s">
        <v>138</v>
      </c>
      <c r="E713" s="24" t="s">
        <v>195</v>
      </c>
      <c r="F713" s="24" t="s">
        <v>221</v>
      </c>
      <c r="G713" s="24"/>
      <c r="H713" s="140">
        <f>H714</f>
        <v>437</v>
      </c>
    </row>
    <row r="714" spans="1:8" s="47" customFormat="1" ht="25.5">
      <c r="A714" s="52"/>
      <c r="B714" s="90" t="s">
        <v>237</v>
      </c>
      <c r="C714" s="21" t="s">
        <v>771</v>
      </c>
      <c r="D714" s="24" t="s">
        <v>138</v>
      </c>
      <c r="E714" s="24" t="s">
        <v>195</v>
      </c>
      <c r="F714" s="24" t="s">
        <v>221</v>
      </c>
      <c r="G714" s="24" t="s">
        <v>236</v>
      </c>
      <c r="H714" s="140">
        <v>437</v>
      </c>
    </row>
    <row r="715" spans="1:8" s="47" customFormat="1" ht="51">
      <c r="A715" s="52"/>
      <c r="B715" s="23" t="s">
        <v>58</v>
      </c>
      <c r="C715" s="21" t="s">
        <v>771</v>
      </c>
      <c r="D715" s="24" t="s">
        <v>138</v>
      </c>
      <c r="E715" s="24" t="s">
        <v>195</v>
      </c>
      <c r="F715" s="24" t="s">
        <v>90</v>
      </c>
      <c r="G715" s="24"/>
      <c r="H715" s="140">
        <f>H716</f>
        <v>2207.5</v>
      </c>
    </row>
    <row r="716" spans="1:8" s="47" customFormat="1" ht="25.5">
      <c r="A716" s="52"/>
      <c r="B716" s="90" t="s">
        <v>237</v>
      </c>
      <c r="C716" s="21" t="s">
        <v>771</v>
      </c>
      <c r="D716" s="24" t="s">
        <v>138</v>
      </c>
      <c r="E716" s="24" t="s">
        <v>195</v>
      </c>
      <c r="F716" s="24" t="s">
        <v>90</v>
      </c>
      <c r="G716" s="24" t="s">
        <v>236</v>
      </c>
      <c r="H716" s="140">
        <v>2207.5</v>
      </c>
    </row>
    <row r="717" spans="1:8" s="47" customFormat="1" ht="25.5">
      <c r="A717" s="52"/>
      <c r="B717" s="16" t="s">
        <v>787</v>
      </c>
      <c r="C717" s="21" t="s">
        <v>771</v>
      </c>
      <c r="D717" s="24" t="s">
        <v>138</v>
      </c>
      <c r="E717" s="24" t="s">
        <v>195</v>
      </c>
      <c r="F717" s="24" t="s">
        <v>788</v>
      </c>
      <c r="G717" s="24"/>
      <c r="H717" s="140">
        <f>H718</f>
        <v>152586.7</v>
      </c>
    </row>
    <row r="718" spans="1:8" s="47" customFormat="1" ht="25.5">
      <c r="A718" s="52"/>
      <c r="B718" s="16" t="s">
        <v>339</v>
      </c>
      <c r="C718" s="21" t="s">
        <v>771</v>
      </c>
      <c r="D718" s="24" t="s">
        <v>138</v>
      </c>
      <c r="E718" s="24" t="s">
        <v>195</v>
      </c>
      <c r="F718" s="24" t="s">
        <v>789</v>
      </c>
      <c r="G718" s="24"/>
      <c r="H718" s="140">
        <f>H719+H721+H723</f>
        <v>152586.7</v>
      </c>
    </row>
    <row r="719" spans="1:8" s="47" customFormat="1" ht="25.5">
      <c r="A719" s="52"/>
      <c r="B719" s="16" t="s">
        <v>622</v>
      </c>
      <c r="C719" s="21" t="s">
        <v>771</v>
      </c>
      <c r="D719" s="24" t="s">
        <v>138</v>
      </c>
      <c r="E719" s="24" t="s">
        <v>195</v>
      </c>
      <c r="F719" s="24" t="s">
        <v>527</v>
      </c>
      <c r="G719" s="24"/>
      <c r="H719" s="140">
        <f>H720</f>
        <v>148357</v>
      </c>
    </row>
    <row r="720" spans="1:8" s="47" customFormat="1" ht="51">
      <c r="A720" s="52"/>
      <c r="B720" s="13" t="s">
        <v>66</v>
      </c>
      <c r="C720" s="21" t="s">
        <v>771</v>
      </c>
      <c r="D720" s="24" t="s">
        <v>138</v>
      </c>
      <c r="E720" s="24" t="s">
        <v>195</v>
      </c>
      <c r="F720" s="24" t="s">
        <v>527</v>
      </c>
      <c r="G720" s="24" t="s">
        <v>234</v>
      </c>
      <c r="H720" s="140">
        <v>148357</v>
      </c>
    </row>
    <row r="721" spans="1:8" s="47" customFormat="1" ht="51">
      <c r="A721" s="52"/>
      <c r="B721" s="125" t="s">
        <v>217</v>
      </c>
      <c r="C721" s="21" t="s">
        <v>771</v>
      </c>
      <c r="D721" s="24" t="s">
        <v>138</v>
      </c>
      <c r="E721" s="24" t="s">
        <v>195</v>
      </c>
      <c r="F721" s="24" t="s">
        <v>222</v>
      </c>
      <c r="G721" s="24"/>
      <c r="H721" s="140">
        <f>H722</f>
        <v>60</v>
      </c>
    </row>
    <row r="722" spans="1:8" s="47" customFormat="1" ht="25.5">
      <c r="A722" s="52"/>
      <c r="B722" s="90" t="s">
        <v>237</v>
      </c>
      <c r="C722" s="21" t="s">
        <v>771</v>
      </c>
      <c r="D722" s="24" t="s">
        <v>138</v>
      </c>
      <c r="E722" s="24" t="s">
        <v>195</v>
      </c>
      <c r="F722" s="24" t="s">
        <v>222</v>
      </c>
      <c r="G722" s="24" t="s">
        <v>236</v>
      </c>
      <c r="H722" s="140">
        <v>60</v>
      </c>
    </row>
    <row r="723" spans="1:8" s="47" customFormat="1" ht="51">
      <c r="A723" s="52"/>
      <c r="B723" s="23" t="s">
        <v>58</v>
      </c>
      <c r="C723" s="21" t="s">
        <v>771</v>
      </c>
      <c r="D723" s="24" t="s">
        <v>138</v>
      </c>
      <c r="E723" s="24" t="s">
        <v>195</v>
      </c>
      <c r="F723" s="24" t="s">
        <v>91</v>
      </c>
      <c r="G723" s="24"/>
      <c r="H723" s="140">
        <f>H724</f>
        <v>4169.7</v>
      </c>
    </row>
    <row r="724" spans="1:8" s="47" customFormat="1" ht="25.5">
      <c r="A724" s="52"/>
      <c r="B724" s="90" t="s">
        <v>237</v>
      </c>
      <c r="C724" s="21" t="s">
        <v>771</v>
      </c>
      <c r="D724" s="24" t="s">
        <v>138</v>
      </c>
      <c r="E724" s="24" t="s">
        <v>195</v>
      </c>
      <c r="F724" s="24" t="s">
        <v>91</v>
      </c>
      <c r="G724" s="24" t="s">
        <v>236</v>
      </c>
      <c r="H724" s="140">
        <v>4169.7</v>
      </c>
    </row>
    <row r="725" spans="1:8" s="47" customFormat="1" ht="15.75">
      <c r="A725" s="52"/>
      <c r="B725" s="6" t="s">
        <v>76</v>
      </c>
      <c r="C725" s="21" t="s">
        <v>771</v>
      </c>
      <c r="D725" s="24" t="s">
        <v>138</v>
      </c>
      <c r="E725" s="24" t="s">
        <v>195</v>
      </c>
      <c r="F725" s="24" t="s">
        <v>340</v>
      </c>
      <c r="G725" s="24"/>
      <c r="H725" s="140">
        <f>H726</f>
        <v>9175.3</v>
      </c>
    </row>
    <row r="726" spans="1:8" s="47" customFormat="1" ht="51">
      <c r="A726" s="52"/>
      <c r="B726" s="158" t="s">
        <v>94</v>
      </c>
      <c r="C726" s="21" t="s">
        <v>771</v>
      </c>
      <c r="D726" s="24" t="s">
        <v>138</v>
      </c>
      <c r="E726" s="24" t="s">
        <v>195</v>
      </c>
      <c r="F726" s="24" t="s">
        <v>124</v>
      </c>
      <c r="G726" s="24"/>
      <c r="H726" s="140">
        <f>H727</f>
        <v>9175.3</v>
      </c>
    </row>
    <row r="727" spans="1:8" s="47" customFormat="1" ht="51">
      <c r="A727" s="52"/>
      <c r="B727" s="158" t="s">
        <v>95</v>
      </c>
      <c r="C727" s="21" t="s">
        <v>771</v>
      </c>
      <c r="D727" s="24" t="s">
        <v>138</v>
      </c>
      <c r="E727" s="24" t="s">
        <v>195</v>
      </c>
      <c r="F727" s="24" t="s">
        <v>125</v>
      </c>
      <c r="G727" s="24"/>
      <c r="H727" s="140">
        <f>H728</f>
        <v>9175.3</v>
      </c>
    </row>
    <row r="728" spans="1:8" s="47" customFormat="1" ht="25.5">
      <c r="A728" s="52"/>
      <c r="B728" s="90" t="s">
        <v>237</v>
      </c>
      <c r="C728" s="21" t="s">
        <v>771</v>
      </c>
      <c r="D728" s="24" t="s">
        <v>138</v>
      </c>
      <c r="E728" s="24" t="s">
        <v>195</v>
      </c>
      <c r="F728" s="24" t="s">
        <v>125</v>
      </c>
      <c r="G728" s="24" t="s">
        <v>236</v>
      </c>
      <c r="H728" s="140">
        <v>9175.3</v>
      </c>
    </row>
    <row r="729" spans="1:8" s="47" customFormat="1" ht="15.75">
      <c r="A729" s="52"/>
      <c r="B729" s="92" t="s">
        <v>477</v>
      </c>
      <c r="C729" s="21" t="s">
        <v>771</v>
      </c>
      <c r="D729" s="24" t="s">
        <v>138</v>
      </c>
      <c r="E729" s="24" t="s">
        <v>195</v>
      </c>
      <c r="F729" s="24" t="s">
        <v>478</v>
      </c>
      <c r="G729" s="24"/>
      <c r="H729" s="140">
        <f>H730+H732+H734+H736+H738</f>
        <v>17077</v>
      </c>
    </row>
    <row r="730" spans="1:8" s="47" customFormat="1" ht="51">
      <c r="A730" s="52"/>
      <c r="B730" s="125" t="s">
        <v>829</v>
      </c>
      <c r="C730" s="21" t="s">
        <v>771</v>
      </c>
      <c r="D730" s="24" t="s">
        <v>138</v>
      </c>
      <c r="E730" s="24" t="s">
        <v>195</v>
      </c>
      <c r="F730" s="24" t="s">
        <v>828</v>
      </c>
      <c r="G730" s="24"/>
      <c r="H730" s="140">
        <f>H731</f>
        <v>337</v>
      </c>
    </row>
    <row r="731" spans="1:8" s="47" customFormat="1" ht="25.5">
      <c r="A731" s="52"/>
      <c r="B731" s="90" t="s">
        <v>237</v>
      </c>
      <c r="C731" s="21" t="s">
        <v>771</v>
      </c>
      <c r="D731" s="24" t="s">
        <v>138</v>
      </c>
      <c r="E731" s="24" t="s">
        <v>195</v>
      </c>
      <c r="F731" s="24" t="s">
        <v>828</v>
      </c>
      <c r="G731" s="24" t="s">
        <v>236</v>
      </c>
      <c r="H731" s="140">
        <v>337</v>
      </c>
    </row>
    <row r="732" spans="1:8" s="47" customFormat="1" ht="51">
      <c r="A732" s="52"/>
      <c r="B732" s="125" t="s">
        <v>320</v>
      </c>
      <c r="C732" s="21" t="s">
        <v>771</v>
      </c>
      <c r="D732" s="24" t="s">
        <v>138</v>
      </c>
      <c r="E732" s="24" t="s">
        <v>195</v>
      </c>
      <c r="F732" s="24" t="s">
        <v>483</v>
      </c>
      <c r="G732" s="24"/>
      <c r="H732" s="140">
        <f>H733</f>
        <v>5610</v>
      </c>
    </row>
    <row r="733" spans="1:8" s="47" customFormat="1" ht="25.5">
      <c r="A733" s="52"/>
      <c r="B733" s="90" t="s">
        <v>237</v>
      </c>
      <c r="C733" s="21" t="s">
        <v>771</v>
      </c>
      <c r="D733" s="24" t="s">
        <v>138</v>
      </c>
      <c r="E733" s="24" t="s">
        <v>195</v>
      </c>
      <c r="F733" s="24" t="s">
        <v>483</v>
      </c>
      <c r="G733" s="24" t="s">
        <v>236</v>
      </c>
      <c r="H733" s="140">
        <v>5610</v>
      </c>
    </row>
    <row r="734" spans="1:8" s="47" customFormat="1" ht="38.25">
      <c r="A734" s="52"/>
      <c r="B734" s="125" t="s">
        <v>610</v>
      </c>
      <c r="C734" s="21" t="s">
        <v>771</v>
      </c>
      <c r="D734" s="24" t="s">
        <v>138</v>
      </c>
      <c r="E734" s="24" t="s">
        <v>195</v>
      </c>
      <c r="F734" s="24" t="s">
        <v>607</v>
      </c>
      <c r="G734" s="24"/>
      <c r="H734" s="140">
        <f>H735</f>
        <v>350</v>
      </c>
    </row>
    <row r="735" spans="1:8" s="47" customFormat="1" ht="25.5">
      <c r="A735" s="52"/>
      <c r="B735" s="90" t="s">
        <v>237</v>
      </c>
      <c r="C735" s="21" t="s">
        <v>771</v>
      </c>
      <c r="D735" s="24" t="s">
        <v>138</v>
      </c>
      <c r="E735" s="24" t="s">
        <v>195</v>
      </c>
      <c r="F735" s="24" t="s">
        <v>607</v>
      </c>
      <c r="G735" s="24" t="s">
        <v>236</v>
      </c>
      <c r="H735" s="140">
        <v>350</v>
      </c>
    </row>
    <row r="736" spans="1:8" s="47" customFormat="1" ht="25.5">
      <c r="A736" s="52"/>
      <c r="B736" s="12" t="s">
        <v>468</v>
      </c>
      <c r="C736" s="21" t="s">
        <v>771</v>
      </c>
      <c r="D736" s="24" t="s">
        <v>138</v>
      </c>
      <c r="E736" s="24" t="s">
        <v>195</v>
      </c>
      <c r="F736" s="24" t="s">
        <v>464</v>
      </c>
      <c r="G736" s="24"/>
      <c r="H736" s="140">
        <f>H737</f>
        <v>220</v>
      </c>
    </row>
    <row r="737" spans="1:8" s="47" customFormat="1" ht="25.5">
      <c r="A737" s="52"/>
      <c r="B737" s="90" t="s">
        <v>237</v>
      </c>
      <c r="C737" s="21" t="s">
        <v>771</v>
      </c>
      <c r="D737" s="24" t="s">
        <v>138</v>
      </c>
      <c r="E737" s="24" t="s">
        <v>195</v>
      </c>
      <c r="F737" s="24" t="s">
        <v>464</v>
      </c>
      <c r="G737" s="24" t="s">
        <v>236</v>
      </c>
      <c r="H737" s="140">
        <v>220</v>
      </c>
    </row>
    <row r="738" spans="1:8" s="47" customFormat="1" ht="38.25">
      <c r="A738" s="52"/>
      <c r="B738" s="125" t="s">
        <v>88</v>
      </c>
      <c r="C738" s="21" t="s">
        <v>771</v>
      </c>
      <c r="D738" s="24" t="s">
        <v>138</v>
      </c>
      <c r="E738" s="24" t="s">
        <v>195</v>
      </c>
      <c r="F738" s="24" t="s">
        <v>484</v>
      </c>
      <c r="G738" s="24"/>
      <c r="H738" s="140">
        <f>H739</f>
        <v>10560</v>
      </c>
    </row>
    <row r="739" spans="1:8" s="47" customFormat="1" ht="25.5">
      <c r="A739" s="52"/>
      <c r="B739" s="90" t="s">
        <v>237</v>
      </c>
      <c r="C739" s="21" t="s">
        <v>771</v>
      </c>
      <c r="D739" s="24" t="s">
        <v>138</v>
      </c>
      <c r="E739" s="24" t="s">
        <v>195</v>
      </c>
      <c r="F739" s="24" t="s">
        <v>484</v>
      </c>
      <c r="G739" s="24" t="s">
        <v>236</v>
      </c>
      <c r="H739" s="140">
        <v>10560</v>
      </c>
    </row>
    <row r="740" spans="1:8" s="47" customFormat="1" ht="91.5" customHeight="1">
      <c r="A740" s="52"/>
      <c r="B740" s="13" t="s">
        <v>269</v>
      </c>
      <c r="C740" s="21" t="s">
        <v>771</v>
      </c>
      <c r="D740" s="24" t="s">
        <v>138</v>
      </c>
      <c r="E740" s="24" t="s">
        <v>195</v>
      </c>
      <c r="F740" s="24" t="s">
        <v>92</v>
      </c>
      <c r="G740" s="24"/>
      <c r="H740" s="140">
        <f>H741+H743</f>
        <v>183.10000000000002</v>
      </c>
    </row>
    <row r="741" spans="1:8" s="47" customFormat="1" ht="93.75" customHeight="1">
      <c r="A741" s="52"/>
      <c r="B741" s="13" t="s">
        <v>611</v>
      </c>
      <c r="C741" s="21" t="s">
        <v>771</v>
      </c>
      <c r="D741" s="24" t="s">
        <v>138</v>
      </c>
      <c r="E741" s="24" t="s">
        <v>195</v>
      </c>
      <c r="F741" s="24" t="s">
        <v>93</v>
      </c>
      <c r="G741" s="24"/>
      <c r="H741" s="140">
        <f>H742</f>
        <v>91.4</v>
      </c>
    </row>
    <row r="742" spans="1:8" s="47" customFormat="1" ht="15.75">
      <c r="A742" s="52"/>
      <c r="B742" s="53" t="s">
        <v>763</v>
      </c>
      <c r="C742" s="21" t="s">
        <v>771</v>
      </c>
      <c r="D742" s="24" t="s">
        <v>138</v>
      </c>
      <c r="E742" s="24" t="s">
        <v>195</v>
      </c>
      <c r="F742" s="24" t="s">
        <v>93</v>
      </c>
      <c r="G742" s="24" t="s">
        <v>686</v>
      </c>
      <c r="H742" s="140">
        <v>91.4</v>
      </c>
    </row>
    <row r="743" spans="1:8" s="47" customFormat="1" ht="89.25">
      <c r="A743" s="52"/>
      <c r="B743" s="13" t="s">
        <v>612</v>
      </c>
      <c r="C743" s="21" t="s">
        <v>771</v>
      </c>
      <c r="D743" s="24" t="s">
        <v>138</v>
      </c>
      <c r="E743" s="24" t="s">
        <v>195</v>
      </c>
      <c r="F743" s="24" t="s">
        <v>586</v>
      </c>
      <c r="G743" s="24"/>
      <c r="H743" s="140">
        <f>H744</f>
        <v>91.7</v>
      </c>
    </row>
    <row r="744" spans="1:8" s="47" customFormat="1" ht="15.75">
      <c r="A744" s="52"/>
      <c r="B744" s="53" t="s">
        <v>763</v>
      </c>
      <c r="C744" s="21" t="s">
        <v>771</v>
      </c>
      <c r="D744" s="24" t="s">
        <v>138</v>
      </c>
      <c r="E744" s="24" t="s">
        <v>195</v>
      </c>
      <c r="F744" s="24" t="s">
        <v>586</v>
      </c>
      <c r="G744" s="24" t="s">
        <v>686</v>
      </c>
      <c r="H744" s="140">
        <v>91.7</v>
      </c>
    </row>
    <row r="745" spans="1:8" s="47" customFormat="1" ht="25.5">
      <c r="A745" s="52"/>
      <c r="B745" s="53" t="s">
        <v>528</v>
      </c>
      <c r="C745" s="21" t="s">
        <v>771</v>
      </c>
      <c r="D745" s="24" t="s">
        <v>138</v>
      </c>
      <c r="E745" s="24" t="s">
        <v>145</v>
      </c>
      <c r="F745" s="24"/>
      <c r="G745" s="24"/>
      <c r="H745" s="140">
        <f>H746+H749+H755</f>
        <v>52256.3</v>
      </c>
    </row>
    <row r="746" spans="1:8" s="47" customFormat="1" ht="25.5">
      <c r="A746" s="52"/>
      <c r="B746" s="17" t="s">
        <v>263</v>
      </c>
      <c r="C746" s="21" t="s">
        <v>771</v>
      </c>
      <c r="D746" s="24" t="s">
        <v>138</v>
      </c>
      <c r="E746" s="24" t="s">
        <v>145</v>
      </c>
      <c r="F746" s="8" t="s">
        <v>584</v>
      </c>
      <c r="G746" s="8"/>
      <c r="H746" s="140">
        <f>H747</f>
        <v>16000.3</v>
      </c>
    </row>
    <row r="747" spans="1:8" s="47" customFormat="1" ht="15.75">
      <c r="A747" s="52"/>
      <c r="B747" s="17" t="s">
        <v>682</v>
      </c>
      <c r="C747" s="21" t="s">
        <v>771</v>
      </c>
      <c r="D747" s="24" t="s">
        <v>138</v>
      </c>
      <c r="E747" s="24" t="s">
        <v>145</v>
      </c>
      <c r="F747" s="8" t="s">
        <v>683</v>
      </c>
      <c r="G747" s="8"/>
      <c r="H747" s="140">
        <f>H748</f>
        <v>16000.3</v>
      </c>
    </row>
    <row r="748" spans="1:8" s="47" customFormat="1" ht="25.5">
      <c r="A748" s="52"/>
      <c r="B748" s="12" t="s">
        <v>574</v>
      </c>
      <c r="C748" s="21" t="s">
        <v>771</v>
      </c>
      <c r="D748" s="24" t="s">
        <v>138</v>
      </c>
      <c r="E748" s="24" t="s">
        <v>145</v>
      </c>
      <c r="F748" s="8" t="s">
        <v>683</v>
      </c>
      <c r="G748" s="8" t="s">
        <v>575</v>
      </c>
      <c r="H748" s="140">
        <v>16000.3</v>
      </c>
    </row>
    <row r="749" spans="1:8" s="47" customFormat="1" ht="25.5">
      <c r="A749" s="52"/>
      <c r="B749" s="16" t="s">
        <v>64</v>
      </c>
      <c r="C749" s="21" t="s">
        <v>771</v>
      </c>
      <c r="D749" s="24" t="s">
        <v>138</v>
      </c>
      <c r="E749" s="24" t="s">
        <v>145</v>
      </c>
      <c r="F749" s="24" t="s">
        <v>790</v>
      </c>
      <c r="G749" s="22"/>
      <c r="H749" s="140">
        <f>H750</f>
        <v>4850</v>
      </c>
    </row>
    <row r="750" spans="1:8" s="47" customFormat="1" ht="25.5">
      <c r="A750" s="52"/>
      <c r="B750" s="16" t="s">
        <v>418</v>
      </c>
      <c r="C750" s="21" t="s">
        <v>771</v>
      </c>
      <c r="D750" s="24" t="s">
        <v>138</v>
      </c>
      <c r="E750" s="24" t="s">
        <v>145</v>
      </c>
      <c r="F750" s="22" t="s">
        <v>792</v>
      </c>
      <c r="G750" s="22"/>
      <c r="H750" s="140">
        <f>H751+H753</f>
        <v>4850</v>
      </c>
    </row>
    <row r="751" spans="1:8" s="47" customFormat="1" ht="25.5">
      <c r="A751" s="52"/>
      <c r="B751" s="53" t="s">
        <v>531</v>
      </c>
      <c r="C751" s="14" t="s">
        <v>771</v>
      </c>
      <c r="D751" s="22" t="s">
        <v>138</v>
      </c>
      <c r="E751" s="22" t="s">
        <v>145</v>
      </c>
      <c r="F751" s="22" t="s">
        <v>494</v>
      </c>
      <c r="G751" s="22"/>
      <c r="H751" s="140">
        <f>H752</f>
        <v>2420</v>
      </c>
    </row>
    <row r="752" spans="1:8" s="47" customFormat="1" ht="15.75">
      <c r="A752" s="52"/>
      <c r="B752" s="53" t="s">
        <v>763</v>
      </c>
      <c r="C752" s="14" t="s">
        <v>771</v>
      </c>
      <c r="D752" s="22" t="s">
        <v>138</v>
      </c>
      <c r="E752" s="22" t="s">
        <v>145</v>
      </c>
      <c r="F752" s="22" t="s">
        <v>494</v>
      </c>
      <c r="G752" s="22" t="s">
        <v>686</v>
      </c>
      <c r="H752" s="140">
        <v>2420</v>
      </c>
    </row>
    <row r="753" spans="1:8" s="47" customFormat="1" ht="25.5">
      <c r="A753" s="52"/>
      <c r="B753" s="53" t="s">
        <v>187</v>
      </c>
      <c r="C753" s="14" t="s">
        <v>771</v>
      </c>
      <c r="D753" s="22" t="s">
        <v>138</v>
      </c>
      <c r="E753" s="22" t="s">
        <v>145</v>
      </c>
      <c r="F753" s="22" t="s">
        <v>750</v>
      </c>
      <c r="G753" s="22"/>
      <c r="H753" s="140">
        <f>H754</f>
        <v>2430</v>
      </c>
    </row>
    <row r="754" spans="1:8" s="47" customFormat="1" ht="15.75">
      <c r="A754" s="52"/>
      <c r="B754" s="53" t="s">
        <v>763</v>
      </c>
      <c r="C754" s="14" t="s">
        <v>771</v>
      </c>
      <c r="D754" s="22" t="s">
        <v>138</v>
      </c>
      <c r="E754" s="22" t="s">
        <v>145</v>
      </c>
      <c r="F754" s="22" t="s">
        <v>750</v>
      </c>
      <c r="G754" s="22" t="s">
        <v>686</v>
      </c>
      <c r="H754" s="140">
        <v>2430</v>
      </c>
    </row>
    <row r="755" spans="1:8" s="47" customFormat="1" ht="76.5">
      <c r="A755" s="52"/>
      <c r="B755" s="16" t="s">
        <v>805</v>
      </c>
      <c r="C755" s="14" t="s">
        <v>771</v>
      </c>
      <c r="D755" s="22" t="s">
        <v>138</v>
      </c>
      <c r="E755" s="24" t="s">
        <v>145</v>
      </c>
      <c r="F755" s="22" t="s">
        <v>806</v>
      </c>
      <c r="G755" s="22"/>
      <c r="H755" s="140">
        <f>H756</f>
        <v>31406</v>
      </c>
    </row>
    <row r="756" spans="1:8" s="47" customFormat="1" ht="25.5">
      <c r="A756" s="52"/>
      <c r="B756" s="16" t="s">
        <v>339</v>
      </c>
      <c r="C756" s="21" t="s">
        <v>771</v>
      </c>
      <c r="D756" s="22" t="s">
        <v>138</v>
      </c>
      <c r="E756" s="24" t="s">
        <v>145</v>
      </c>
      <c r="F756" s="24" t="s">
        <v>807</v>
      </c>
      <c r="G756" s="22"/>
      <c r="H756" s="140">
        <f>H757+H759</f>
        <v>31406</v>
      </c>
    </row>
    <row r="757" spans="1:8" s="47" customFormat="1" ht="25.5">
      <c r="A757" s="52"/>
      <c r="B757" s="16" t="s">
        <v>622</v>
      </c>
      <c r="C757" s="21" t="s">
        <v>771</v>
      </c>
      <c r="D757" s="22" t="s">
        <v>138</v>
      </c>
      <c r="E757" s="24" t="s">
        <v>145</v>
      </c>
      <c r="F757" s="24" t="s">
        <v>551</v>
      </c>
      <c r="G757" s="22"/>
      <c r="H757" s="140">
        <f>H758</f>
        <v>30775</v>
      </c>
    </row>
    <row r="758" spans="1:8" s="47" customFormat="1" ht="25.5">
      <c r="A758" s="52"/>
      <c r="B758" s="23" t="s">
        <v>802</v>
      </c>
      <c r="C758" s="21" t="s">
        <v>771</v>
      </c>
      <c r="D758" s="22" t="s">
        <v>138</v>
      </c>
      <c r="E758" s="24" t="s">
        <v>145</v>
      </c>
      <c r="F758" s="24" t="s">
        <v>551</v>
      </c>
      <c r="G758" s="22" t="s">
        <v>583</v>
      </c>
      <c r="H758" s="140">
        <v>30775</v>
      </c>
    </row>
    <row r="759" spans="1:8" s="47" customFormat="1" ht="25.5">
      <c r="A759" s="52"/>
      <c r="B759" s="23" t="s">
        <v>623</v>
      </c>
      <c r="C759" s="21" t="s">
        <v>771</v>
      </c>
      <c r="D759" s="22" t="s">
        <v>138</v>
      </c>
      <c r="E759" s="24" t="s">
        <v>145</v>
      </c>
      <c r="F759" s="24" t="s">
        <v>552</v>
      </c>
      <c r="G759" s="22"/>
      <c r="H759" s="140">
        <f>H760</f>
        <v>631</v>
      </c>
    </row>
    <row r="760" spans="1:8" s="47" customFormat="1" ht="25.5">
      <c r="A760" s="52"/>
      <c r="B760" s="23" t="s">
        <v>802</v>
      </c>
      <c r="C760" s="21" t="s">
        <v>771</v>
      </c>
      <c r="D760" s="22" t="s">
        <v>138</v>
      </c>
      <c r="E760" s="24" t="s">
        <v>145</v>
      </c>
      <c r="F760" s="24" t="s">
        <v>552</v>
      </c>
      <c r="G760" s="22" t="s">
        <v>583</v>
      </c>
      <c r="H760" s="140">
        <v>631</v>
      </c>
    </row>
    <row r="761" spans="1:8" s="47" customFormat="1" ht="15.75">
      <c r="A761" s="52"/>
      <c r="B761" s="23" t="s">
        <v>149</v>
      </c>
      <c r="C761" s="14" t="s">
        <v>771</v>
      </c>
      <c r="D761" s="21" t="s">
        <v>430</v>
      </c>
      <c r="E761" s="21"/>
      <c r="F761" s="33"/>
      <c r="G761" s="34"/>
      <c r="H761" s="140">
        <f>H762+H772</f>
        <v>1351.1</v>
      </c>
    </row>
    <row r="762" spans="1:8" s="47" customFormat="1" ht="15.75">
      <c r="A762" s="52"/>
      <c r="B762" s="16" t="s">
        <v>189</v>
      </c>
      <c r="C762" s="14" t="s">
        <v>771</v>
      </c>
      <c r="D762" s="71" t="s">
        <v>430</v>
      </c>
      <c r="E762" s="71" t="s">
        <v>129</v>
      </c>
      <c r="F762" s="72"/>
      <c r="G762" s="146"/>
      <c r="H762" s="140">
        <f>H763</f>
        <v>463</v>
      </c>
    </row>
    <row r="763" spans="1:8" s="47" customFormat="1" ht="15.75">
      <c r="A763" s="52"/>
      <c r="B763" s="17" t="s">
        <v>497</v>
      </c>
      <c r="C763" s="14" t="s">
        <v>771</v>
      </c>
      <c r="D763" s="71" t="s">
        <v>430</v>
      </c>
      <c r="E763" s="71" t="s">
        <v>129</v>
      </c>
      <c r="F763" s="72" t="s">
        <v>6</v>
      </c>
      <c r="G763" s="146"/>
      <c r="H763" s="140">
        <f>H764+H769</f>
        <v>463</v>
      </c>
    </row>
    <row r="764" spans="1:8" s="47" customFormat="1" ht="63.75">
      <c r="A764" s="52"/>
      <c r="B764" s="91" t="s">
        <v>556</v>
      </c>
      <c r="C764" s="14" t="s">
        <v>771</v>
      </c>
      <c r="D764" s="71" t="s">
        <v>430</v>
      </c>
      <c r="E764" s="71" t="s">
        <v>129</v>
      </c>
      <c r="F764" s="72" t="s">
        <v>557</v>
      </c>
      <c r="G764" s="146"/>
      <c r="H764" s="140">
        <f>H765+H767</f>
        <v>401</v>
      </c>
    </row>
    <row r="765" spans="1:8" s="47" customFormat="1" ht="38.25">
      <c r="A765" s="52"/>
      <c r="B765" s="16" t="s">
        <v>532</v>
      </c>
      <c r="C765" s="14" t="s">
        <v>771</v>
      </c>
      <c r="D765" s="71" t="s">
        <v>430</v>
      </c>
      <c r="E765" s="71" t="s">
        <v>129</v>
      </c>
      <c r="F765" s="72" t="s">
        <v>533</v>
      </c>
      <c r="G765" s="146"/>
      <c r="H765" s="140">
        <f>H766</f>
        <v>240</v>
      </c>
    </row>
    <row r="766" spans="1:8" s="47" customFormat="1" ht="25.5">
      <c r="A766" s="52"/>
      <c r="B766" s="16" t="s">
        <v>239</v>
      </c>
      <c r="C766" s="14" t="s">
        <v>771</v>
      </c>
      <c r="D766" s="71" t="s">
        <v>430</v>
      </c>
      <c r="E766" s="71" t="s">
        <v>129</v>
      </c>
      <c r="F766" s="72" t="s">
        <v>533</v>
      </c>
      <c r="G766" s="146" t="s">
        <v>238</v>
      </c>
      <c r="H766" s="140">
        <v>240</v>
      </c>
    </row>
    <row r="767" spans="1:8" s="47" customFormat="1" ht="89.25">
      <c r="A767" s="52"/>
      <c r="B767" s="16" t="s">
        <v>73</v>
      </c>
      <c r="C767" s="14" t="s">
        <v>771</v>
      </c>
      <c r="D767" s="71" t="s">
        <v>430</v>
      </c>
      <c r="E767" s="71" t="s">
        <v>129</v>
      </c>
      <c r="F767" s="72" t="s">
        <v>74</v>
      </c>
      <c r="G767" s="146"/>
      <c r="H767" s="140">
        <f>H768</f>
        <v>161</v>
      </c>
    </row>
    <row r="768" spans="1:8" s="47" customFormat="1" ht="25.5">
      <c r="A768" s="52"/>
      <c r="B768" s="16" t="s">
        <v>239</v>
      </c>
      <c r="C768" s="14" t="s">
        <v>771</v>
      </c>
      <c r="D768" s="71" t="s">
        <v>430</v>
      </c>
      <c r="E768" s="71" t="s">
        <v>129</v>
      </c>
      <c r="F768" s="72" t="s">
        <v>74</v>
      </c>
      <c r="G768" s="146" t="s">
        <v>238</v>
      </c>
      <c r="H768" s="140">
        <v>161</v>
      </c>
    </row>
    <row r="769" spans="1:8" s="47" customFormat="1" ht="25.5">
      <c r="A769" s="52"/>
      <c r="B769" s="23" t="s">
        <v>173</v>
      </c>
      <c r="C769" s="14" t="s">
        <v>771</v>
      </c>
      <c r="D769" s="71" t="s">
        <v>430</v>
      </c>
      <c r="E769" s="71" t="s">
        <v>129</v>
      </c>
      <c r="F769" s="123" t="s">
        <v>171</v>
      </c>
      <c r="G769" s="146"/>
      <c r="H769" s="140">
        <f>H770</f>
        <v>62</v>
      </c>
    </row>
    <row r="770" spans="1:8" s="47" customFormat="1" ht="120" customHeight="1">
      <c r="A770" s="52"/>
      <c r="B770" s="124" t="s">
        <v>97</v>
      </c>
      <c r="C770" s="14" t="s">
        <v>771</v>
      </c>
      <c r="D770" s="71" t="s">
        <v>430</v>
      </c>
      <c r="E770" s="71" t="s">
        <v>129</v>
      </c>
      <c r="F770" s="123" t="s">
        <v>545</v>
      </c>
      <c r="G770" s="54"/>
      <c r="H770" s="140">
        <f>H771</f>
        <v>62</v>
      </c>
    </row>
    <row r="771" spans="1:8" s="47" customFormat="1" ht="165" customHeight="1">
      <c r="A771" s="52"/>
      <c r="B771" s="12" t="s">
        <v>720</v>
      </c>
      <c r="C771" s="14" t="s">
        <v>771</v>
      </c>
      <c r="D771" s="71" t="s">
        <v>430</v>
      </c>
      <c r="E771" s="71" t="s">
        <v>129</v>
      </c>
      <c r="F771" s="123" t="s">
        <v>545</v>
      </c>
      <c r="G771" s="146" t="s">
        <v>9</v>
      </c>
      <c r="H771" s="140">
        <v>62</v>
      </c>
    </row>
    <row r="772" spans="1:8" s="47" customFormat="1" ht="15.75">
      <c r="A772" s="52"/>
      <c r="B772" s="16" t="s">
        <v>253</v>
      </c>
      <c r="C772" s="14" t="s">
        <v>771</v>
      </c>
      <c r="D772" s="71" t="s">
        <v>430</v>
      </c>
      <c r="E772" s="71" t="s">
        <v>143</v>
      </c>
      <c r="F772" s="123"/>
      <c r="G772" s="146"/>
      <c r="H772" s="140">
        <f>H773</f>
        <v>888.1</v>
      </c>
    </row>
    <row r="773" spans="1:8" s="47" customFormat="1" ht="15.75">
      <c r="A773" s="52"/>
      <c r="B773" s="92" t="s">
        <v>477</v>
      </c>
      <c r="C773" s="14" t="s">
        <v>771</v>
      </c>
      <c r="D773" s="71" t="s">
        <v>430</v>
      </c>
      <c r="E773" s="71" t="s">
        <v>143</v>
      </c>
      <c r="F773" s="123" t="s">
        <v>478</v>
      </c>
      <c r="G773" s="54"/>
      <c r="H773" s="140">
        <f>H774</f>
        <v>888.1</v>
      </c>
    </row>
    <row r="774" spans="1:8" s="47" customFormat="1" ht="51">
      <c r="A774" s="52"/>
      <c r="B774" s="23" t="s">
        <v>587</v>
      </c>
      <c r="C774" s="14" t="s">
        <v>771</v>
      </c>
      <c r="D774" s="71" t="s">
        <v>430</v>
      </c>
      <c r="E774" s="71" t="s">
        <v>143</v>
      </c>
      <c r="F774" s="123" t="s">
        <v>446</v>
      </c>
      <c r="G774" s="54"/>
      <c r="H774" s="140">
        <f>H775</f>
        <v>888.1</v>
      </c>
    </row>
    <row r="775" spans="1:8" ht="25.5">
      <c r="A775" s="52"/>
      <c r="B775" s="12" t="s">
        <v>237</v>
      </c>
      <c r="C775" s="14" t="s">
        <v>771</v>
      </c>
      <c r="D775" s="71" t="s">
        <v>430</v>
      </c>
      <c r="E775" s="71" t="s">
        <v>143</v>
      </c>
      <c r="F775" s="123" t="s">
        <v>446</v>
      </c>
      <c r="G775" s="146" t="s">
        <v>236</v>
      </c>
      <c r="H775" s="140">
        <v>888.1</v>
      </c>
    </row>
    <row r="776" spans="1:8" s="44" customFormat="1" ht="12.75">
      <c r="A776" s="105" t="s">
        <v>112</v>
      </c>
      <c r="B776" s="55" t="s">
        <v>146</v>
      </c>
      <c r="C776" s="10">
        <v>928</v>
      </c>
      <c r="D776" s="11"/>
      <c r="E776" s="11"/>
      <c r="F776" s="11"/>
      <c r="G776" s="11"/>
      <c r="H776" s="141">
        <f>H777+H904+H794</f>
        <v>2227177.1999999997</v>
      </c>
    </row>
    <row r="777" spans="1:8" ht="12.75">
      <c r="A777" s="102"/>
      <c r="B777" s="12" t="s">
        <v>241</v>
      </c>
      <c r="C777" s="8" t="s">
        <v>242</v>
      </c>
      <c r="D777" s="8" t="s">
        <v>139</v>
      </c>
      <c r="E777" s="8"/>
      <c r="F777" s="8"/>
      <c r="G777" s="8"/>
      <c r="H777" s="140">
        <f>H778+H783+H790</f>
        <v>39311.9</v>
      </c>
    </row>
    <row r="778" spans="1:8" ht="24" customHeight="1">
      <c r="A778" s="102"/>
      <c r="B778" s="12" t="s">
        <v>357</v>
      </c>
      <c r="C778" s="8" t="s">
        <v>242</v>
      </c>
      <c r="D778" s="8" t="s">
        <v>139</v>
      </c>
      <c r="E778" s="8" t="s">
        <v>144</v>
      </c>
      <c r="F778" s="8"/>
      <c r="G778" s="8"/>
      <c r="H778" s="140">
        <f>H779</f>
        <v>229.9</v>
      </c>
    </row>
    <row r="779" spans="1:8" ht="27.75" customHeight="1">
      <c r="A779" s="102"/>
      <c r="B779" s="12" t="s">
        <v>356</v>
      </c>
      <c r="C779" s="8" t="s">
        <v>242</v>
      </c>
      <c r="D779" s="8" t="s">
        <v>139</v>
      </c>
      <c r="E779" s="8" t="s">
        <v>144</v>
      </c>
      <c r="F779" s="8" t="s">
        <v>247</v>
      </c>
      <c r="G779" s="8"/>
      <c r="H779" s="140">
        <f>H780</f>
        <v>229.9</v>
      </c>
    </row>
    <row r="780" spans="1:8" ht="25.5">
      <c r="A780" s="102"/>
      <c r="B780" s="12" t="s">
        <v>248</v>
      </c>
      <c r="C780" s="8" t="s">
        <v>242</v>
      </c>
      <c r="D780" s="8" t="s">
        <v>139</v>
      </c>
      <c r="E780" s="8" t="s">
        <v>144</v>
      </c>
      <c r="F780" s="8" t="s">
        <v>249</v>
      </c>
      <c r="G780" s="8"/>
      <c r="H780" s="140">
        <f>H781</f>
        <v>229.9</v>
      </c>
    </row>
    <row r="781" spans="1:8" ht="51">
      <c r="A781" s="102"/>
      <c r="B781" s="23" t="s">
        <v>58</v>
      </c>
      <c r="C781" s="8" t="s">
        <v>242</v>
      </c>
      <c r="D781" s="8" t="s">
        <v>139</v>
      </c>
      <c r="E781" s="8" t="s">
        <v>144</v>
      </c>
      <c r="F781" s="8" t="s">
        <v>355</v>
      </c>
      <c r="G781" s="8"/>
      <c r="H781" s="140">
        <f>H782</f>
        <v>229.9</v>
      </c>
    </row>
    <row r="782" spans="1:8" ht="25.5">
      <c r="A782" s="102"/>
      <c r="B782" s="90" t="s">
        <v>237</v>
      </c>
      <c r="C782" s="8" t="s">
        <v>242</v>
      </c>
      <c r="D782" s="8" t="s">
        <v>139</v>
      </c>
      <c r="E782" s="8" t="s">
        <v>144</v>
      </c>
      <c r="F782" s="8" t="s">
        <v>355</v>
      </c>
      <c r="G782" s="8" t="s">
        <v>236</v>
      </c>
      <c r="H782" s="140">
        <v>229.9</v>
      </c>
    </row>
    <row r="783" spans="1:8" ht="25.5">
      <c r="A783" s="102"/>
      <c r="B783" s="12" t="s">
        <v>307</v>
      </c>
      <c r="C783" s="8" t="s">
        <v>242</v>
      </c>
      <c r="D783" s="8" t="s">
        <v>139</v>
      </c>
      <c r="E783" s="8" t="s">
        <v>143</v>
      </c>
      <c r="F783" s="8"/>
      <c r="G783" s="8"/>
      <c r="H783" s="140">
        <f>H784</f>
        <v>38982</v>
      </c>
    </row>
    <row r="784" spans="1:8" ht="12.75">
      <c r="A784" s="102"/>
      <c r="B784" s="12" t="s">
        <v>308</v>
      </c>
      <c r="C784" s="8" t="s">
        <v>242</v>
      </c>
      <c r="D784" s="8" t="s">
        <v>139</v>
      </c>
      <c r="E784" s="8" t="s">
        <v>143</v>
      </c>
      <c r="F784" s="8" t="s">
        <v>691</v>
      </c>
      <c r="G784" s="8"/>
      <c r="H784" s="140">
        <f>H785</f>
        <v>38982</v>
      </c>
    </row>
    <row r="785" spans="1:8" ht="25.5">
      <c r="A785" s="102"/>
      <c r="B785" s="12" t="s">
        <v>339</v>
      </c>
      <c r="C785" s="8" t="s">
        <v>242</v>
      </c>
      <c r="D785" s="8" t="s">
        <v>139</v>
      </c>
      <c r="E785" s="8" t="s">
        <v>143</v>
      </c>
      <c r="F785" s="8" t="s">
        <v>692</v>
      </c>
      <c r="G785" s="8"/>
      <c r="H785" s="140">
        <f>H787+H789</f>
        <v>38982</v>
      </c>
    </row>
    <row r="786" spans="1:8" ht="25.5">
      <c r="A786" s="102"/>
      <c r="B786" s="12" t="s">
        <v>622</v>
      </c>
      <c r="C786" s="8" t="s">
        <v>242</v>
      </c>
      <c r="D786" s="8" t="s">
        <v>139</v>
      </c>
      <c r="E786" s="8" t="s">
        <v>143</v>
      </c>
      <c r="F786" s="8" t="s">
        <v>438</v>
      </c>
      <c r="G786" s="8"/>
      <c r="H786" s="140">
        <f>H787</f>
        <v>35482</v>
      </c>
    </row>
    <row r="787" spans="1:8" ht="51">
      <c r="A787" s="102"/>
      <c r="B787" s="12" t="s">
        <v>425</v>
      </c>
      <c r="C787" s="8" t="s">
        <v>242</v>
      </c>
      <c r="D787" s="8" t="s">
        <v>139</v>
      </c>
      <c r="E787" s="8" t="s">
        <v>143</v>
      </c>
      <c r="F787" s="8" t="s">
        <v>438</v>
      </c>
      <c r="G787" s="8" t="s">
        <v>440</v>
      </c>
      <c r="H787" s="140">
        <v>35482</v>
      </c>
    </row>
    <row r="788" spans="1:8" ht="25.5">
      <c r="A788" s="102"/>
      <c r="B788" s="23" t="s">
        <v>335</v>
      </c>
      <c r="C788" s="8" t="s">
        <v>242</v>
      </c>
      <c r="D788" s="8" t="s">
        <v>139</v>
      </c>
      <c r="E788" s="8" t="s">
        <v>143</v>
      </c>
      <c r="F788" s="8" t="s">
        <v>439</v>
      </c>
      <c r="G788" s="8"/>
      <c r="H788" s="140">
        <f>H789</f>
        <v>3500</v>
      </c>
    </row>
    <row r="789" spans="1:8" ht="25.5">
      <c r="A789" s="102"/>
      <c r="B789" s="12" t="s">
        <v>444</v>
      </c>
      <c r="C789" s="8" t="s">
        <v>242</v>
      </c>
      <c r="D789" s="8" t="s">
        <v>139</v>
      </c>
      <c r="E789" s="8" t="s">
        <v>143</v>
      </c>
      <c r="F789" s="8" t="s">
        <v>439</v>
      </c>
      <c r="G789" s="8" t="s">
        <v>445</v>
      </c>
      <c r="H789" s="140">
        <v>3500</v>
      </c>
    </row>
    <row r="790" spans="1:8" ht="12.75">
      <c r="A790" s="102"/>
      <c r="B790" s="6" t="s">
        <v>48</v>
      </c>
      <c r="C790" s="8" t="s">
        <v>242</v>
      </c>
      <c r="D790" s="8" t="s">
        <v>139</v>
      </c>
      <c r="E790" s="8" t="s">
        <v>132</v>
      </c>
      <c r="F790" s="8"/>
      <c r="G790" s="8"/>
      <c r="H790" s="140">
        <f>H791</f>
        <v>100</v>
      </c>
    </row>
    <row r="791" spans="1:8" ht="12.75">
      <c r="A791" s="102"/>
      <c r="B791" s="92" t="s">
        <v>477</v>
      </c>
      <c r="C791" s="8" t="s">
        <v>242</v>
      </c>
      <c r="D791" s="8" t="s">
        <v>139</v>
      </c>
      <c r="E791" s="8" t="s">
        <v>132</v>
      </c>
      <c r="F791" s="8" t="s">
        <v>478</v>
      </c>
      <c r="G791" s="8"/>
      <c r="H791" s="140">
        <f>H792</f>
        <v>100</v>
      </c>
    </row>
    <row r="792" spans="1:8" ht="25.5">
      <c r="A792" s="102"/>
      <c r="B792" s="12" t="s">
        <v>468</v>
      </c>
      <c r="C792" s="8" t="s">
        <v>242</v>
      </c>
      <c r="D792" s="8" t="s">
        <v>139</v>
      </c>
      <c r="E792" s="8" t="s">
        <v>132</v>
      </c>
      <c r="F792" s="8" t="s">
        <v>464</v>
      </c>
      <c r="G792" s="8"/>
      <c r="H792" s="140">
        <f>H793</f>
        <v>100</v>
      </c>
    </row>
    <row r="793" spans="1:8" s="44" customFormat="1" ht="25.5">
      <c r="A793" s="102"/>
      <c r="B793" s="12" t="s">
        <v>444</v>
      </c>
      <c r="C793" s="8" t="s">
        <v>242</v>
      </c>
      <c r="D793" s="8" t="s">
        <v>139</v>
      </c>
      <c r="E793" s="8" t="s">
        <v>132</v>
      </c>
      <c r="F793" s="8" t="s">
        <v>464</v>
      </c>
      <c r="G793" s="8" t="s">
        <v>445</v>
      </c>
      <c r="H793" s="140">
        <v>100</v>
      </c>
    </row>
    <row r="794" spans="1:8" s="44" customFormat="1" ht="12.75">
      <c r="A794" s="102"/>
      <c r="B794" s="12" t="s">
        <v>449</v>
      </c>
      <c r="C794" s="8" t="s">
        <v>242</v>
      </c>
      <c r="D794" s="8" t="s">
        <v>132</v>
      </c>
      <c r="E794" s="8"/>
      <c r="F794" s="8"/>
      <c r="G794" s="8"/>
      <c r="H794" s="140">
        <f>H816+H841+H858+H795</f>
        <v>2035343.4</v>
      </c>
    </row>
    <row r="795" spans="1:8" s="44" customFormat="1" ht="12.75">
      <c r="A795" s="102"/>
      <c r="B795" s="12" t="s">
        <v>628</v>
      </c>
      <c r="C795" s="8" t="s">
        <v>242</v>
      </c>
      <c r="D795" s="8" t="s">
        <v>132</v>
      </c>
      <c r="E795" s="8" t="s">
        <v>195</v>
      </c>
      <c r="F795" s="8"/>
      <c r="G795" s="8"/>
      <c r="H795" s="140">
        <f>H796+H808</f>
        <v>301071.1</v>
      </c>
    </row>
    <row r="796" spans="1:8" s="44" customFormat="1" ht="25.5">
      <c r="A796" s="102"/>
      <c r="B796" s="12" t="s">
        <v>629</v>
      </c>
      <c r="C796" s="8" t="s">
        <v>242</v>
      </c>
      <c r="D796" s="8" t="s">
        <v>132</v>
      </c>
      <c r="E796" s="8" t="s">
        <v>195</v>
      </c>
      <c r="F796" s="8" t="s">
        <v>630</v>
      </c>
      <c r="G796" s="8"/>
      <c r="H796" s="140">
        <f>H797</f>
        <v>285611.1</v>
      </c>
    </row>
    <row r="797" spans="1:8" s="44" customFormat="1" ht="25.5">
      <c r="A797" s="102"/>
      <c r="B797" s="12" t="s">
        <v>339</v>
      </c>
      <c r="C797" s="8" t="s">
        <v>242</v>
      </c>
      <c r="D797" s="8" t="s">
        <v>132</v>
      </c>
      <c r="E797" s="8" t="s">
        <v>195</v>
      </c>
      <c r="F797" s="8" t="s">
        <v>632</v>
      </c>
      <c r="G797" s="8"/>
      <c r="H797" s="140">
        <f>H798+H802+H806+H804</f>
        <v>285611.1</v>
      </c>
    </row>
    <row r="798" spans="1:8" s="44" customFormat="1" ht="25.5">
      <c r="A798" s="102"/>
      <c r="B798" s="12" t="s">
        <v>622</v>
      </c>
      <c r="C798" s="8" t="s">
        <v>242</v>
      </c>
      <c r="D798" s="8" t="s">
        <v>132</v>
      </c>
      <c r="E798" s="8" t="s">
        <v>195</v>
      </c>
      <c r="F798" s="8" t="s">
        <v>633</v>
      </c>
      <c r="G798" s="8"/>
      <c r="H798" s="140">
        <f>H799+H800+H801</f>
        <v>80071.5</v>
      </c>
    </row>
    <row r="799" spans="1:8" s="44" customFormat="1" ht="25.5">
      <c r="A799" s="102"/>
      <c r="B799" s="12" t="s">
        <v>358</v>
      </c>
      <c r="C799" s="8" t="s">
        <v>242</v>
      </c>
      <c r="D799" s="8" t="s">
        <v>132</v>
      </c>
      <c r="E799" s="8" t="s">
        <v>195</v>
      </c>
      <c r="F799" s="8" t="s">
        <v>633</v>
      </c>
      <c r="G799" s="8" t="s">
        <v>583</v>
      </c>
      <c r="H799" s="140">
        <v>0.5</v>
      </c>
    </row>
    <row r="800" spans="1:8" s="44" customFormat="1" ht="242.25">
      <c r="A800" s="102"/>
      <c r="B800" s="12" t="s">
        <v>212</v>
      </c>
      <c r="C800" s="8" t="s">
        <v>242</v>
      </c>
      <c r="D800" s="8" t="s">
        <v>132</v>
      </c>
      <c r="E800" s="8" t="s">
        <v>195</v>
      </c>
      <c r="F800" s="8" t="s">
        <v>633</v>
      </c>
      <c r="G800" s="8" t="s">
        <v>583</v>
      </c>
      <c r="H800" s="140">
        <v>1229.9</v>
      </c>
    </row>
    <row r="801" spans="1:8" s="44" customFormat="1" ht="267.75">
      <c r="A801" s="102"/>
      <c r="B801" s="12" t="s">
        <v>224</v>
      </c>
      <c r="C801" s="8" t="s">
        <v>242</v>
      </c>
      <c r="D801" s="8" t="s">
        <v>132</v>
      </c>
      <c r="E801" s="8" t="s">
        <v>195</v>
      </c>
      <c r="F801" s="8" t="s">
        <v>633</v>
      </c>
      <c r="G801" s="8" t="s">
        <v>234</v>
      </c>
      <c r="H801" s="140">
        <v>78841.1</v>
      </c>
    </row>
    <row r="802" spans="1:8" s="44" customFormat="1" ht="25.5">
      <c r="A802" s="102"/>
      <c r="B802" s="12" t="s">
        <v>335</v>
      </c>
      <c r="C802" s="8" t="s">
        <v>242</v>
      </c>
      <c r="D802" s="8" t="s">
        <v>132</v>
      </c>
      <c r="E802" s="8" t="s">
        <v>195</v>
      </c>
      <c r="F802" s="8" t="s">
        <v>634</v>
      </c>
      <c r="G802" s="8"/>
      <c r="H802" s="140">
        <f>H803</f>
        <v>100</v>
      </c>
    </row>
    <row r="803" spans="1:8" s="44" customFormat="1" ht="238.5" customHeight="1">
      <c r="A803" s="102"/>
      <c r="B803" s="12" t="s">
        <v>679</v>
      </c>
      <c r="C803" s="8" t="s">
        <v>242</v>
      </c>
      <c r="D803" s="8" t="s">
        <v>132</v>
      </c>
      <c r="E803" s="8" t="s">
        <v>195</v>
      </c>
      <c r="F803" s="8" t="s">
        <v>634</v>
      </c>
      <c r="G803" s="8" t="s">
        <v>236</v>
      </c>
      <c r="H803" s="140">
        <v>100</v>
      </c>
    </row>
    <row r="804" spans="1:8" s="44" customFormat="1" ht="39.75" customHeight="1">
      <c r="A804" s="102"/>
      <c r="B804" s="125" t="s">
        <v>217</v>
      </c>
      <c r="C804" s="8" t="s">
        <v>242</v>
      </c>
      <c r="D804" s="8" t="s">
        <v>132</v>
      </c>
      <c r="E804" s="8" t="s">
        <v>195</v>
      </c>
      <c r="F804" s="8" t="s">
        <v>601</v>
      </c>
      <c r="G804" s="8"/>
      <c r="H804" s="140">
        <f>H805</f>
        <v>100</v>
      </c>
    </row>
    <row r="805" spans="1:8" s="44" customFormat="1" ht="21" customHeight="1">
      <c r="A805" s="102"/>
      <c r="B805" s="90" t="s">
        <v>237</v>
      </c>
      <c r="C805" s="8" t="s">
        <v>242</v>
      </c>
      <c r="D805" s="8" t="s">
        <v>132</v>
      </c>
      <c r="E805" s="8" t="s">
        <v>195</v>
      </c>
      <c r="F805" s="8" t="s">
        <v>601</v>
      </c>
      <c r="G805" s="8" t="s">
        <v>236</v>
      </c>
      <c r="H805" s="140">
        <v>100</v>
      </c>
    </row>
    <row r="806" spans="1:8" s="44" customFormat="1" ht="51">
      <c r="A806" s="102"/>
      <c r="B806" s="23" t="s">
        <v>58</v>
      </c>
      <c r="C806" s="8" t="s">
        <v>242</v>
      </c>
      <c r="D806" s="8" t="s">
        <v>132</v>
      </c>
      <c r="E806" s="8" t="s">
        <v>195</v>
      </c>
      <c r="F806" s="8" t="s">
        <v>359</v>
      </c>
      <c r="G806" s="8"/>
      <c r="H806" s="140">
        <f>H807</f>
        <v>205339.6</v>
      </c>
    </row>
    <row r="807" spans="1:8" s="44" customFormat="1" ht="25.5">
      <c r="A807" s="102"/>
      <c r="B807" s="90" t="s">
        <v>237</v>
      </c>
      <c r="C807" s="8" t="s">
        <v>242</v>
      </c>
      <c r="D807" s="8" t="s">
        <v>132</v>
      </c>
      <c r="E807" s="8" t="s">
        <v>195</v>
      </c>
      <c r="F807" s="8" t="s">
        <v>359</v>
      </c>
      <c r="G807" s="8" t="s">
        <v>236</v>
      </c>
      <c r="H807" s="140">
        <v>205339.6</v>
      </c>
    </row>
    <row r="808" spans="1:8" s="44" customFormat="1" ht="12.75">
      <c r="A808" s="102"/>
      <c r="B808" s="12" t="s">
        <v>635</v>
      </c>
      <c r="C808" s="8" t="s">
        <v>242</v>
      </c>
      <c r="D808" s="8" t="s">
        <v>132</v>
      </c>
      <c r="E808" s="8" t="s">
        <v>195</v>
      </c>
      <c r="F808" s="8" t="s">
        <v>636</v>
      </c>
      <c r="G808" s="8"/>
      <c r="H808" s="140">
        <f>H809</f>
        <v>15460</v>
      </c>
    </row>
    <row r="809" spans="1:8" s="44" customFormat="1" ht="25.5">
      <c r="A809" s="102"/>
      <c r="B809" s="12" t="s">
        <v>339</v>
      </c>
      <c r="C809" s="8" t="s">
        <v>242</v>
      </c>
      <c r="D809" s="8" t="s">
        <v>132</v>
      </c>
      <c r="E809" s="8" t="s">
        <v>195</v>
      </c>
      <c r="F809" s="8" t="s">
        <v>637</v>
      </c>
      <c r="G809" s="8"/>
      <c r="H809" s="140">
        <f>H810+H812+H814</f>
        <v>15460</v>
      </c>
    </row>
    <row r="810" spans="1:8" s="44" customFormat="1" ht="25.5">
      <c r="A810" s="102"/>
      <c r="B810" s="12" t="s">
        <v>622</v>
      </c>
      <c r="C810" s="8" t="s">
        <v>242</v>
      </c>
      <c r="D810" s="8" t="s">
        <v>132</v>
      </c>
      <c r="E810" s="8" t="s">
        <v>195</v>
      </c>
      <c r="F810" s="8" t="s">
        <v>638</v>
      </c>
      <c r="G810" s="8"/>
      <c r="H810" s="140">
        <f>H811</f>
        <v>5376.8</v>
      </c>
    </row>
    <row r="811" spans="1:8" s="44" customFormat="1" ht="270" customHeight="1">
      <c r="A811" s="102"/>
      <c r="B811" s="12" t="s">
        <v>224</v>
      </c>
      <c r="C811" s="8" t="s">
        <v>242</v>
      </c>
      <c r="D811" s="8" t="s">
        <v>132</v>
      </c>
      <c r="E811" s="8" t="s">
        <v>195</v>
      </c>
      <c r="F811" s="8" t="s">
        <v>638</v>
      </c>
      <c r="G811" s="8" t="s">
        <v>234</v>
      </c>
      <c r="H811" s="140">
        <v>5376.8</v>
      </c>
    </row>
    <row r="812" spans="1:8" s="44" customFormat="1" ht="25.5">
      <c r="A812" s="102"/>
      <c r="B812" s="12" t="s">
        <v>335</v>
      </c>
      <c r="C812" s="8" t="s">
        <v>242</v>
      </c>
      <c r="D812" s="8" t="s">
        <v>132</v>
      </c>
      <c r="E812" s="8" t="s">
        <v>195</v>
      </c>
      <c r="F812" s="8" t="s">
        <v>639</v>
      </c>
      <c r="G812" s="8"/>
      <c r="H812" s="140">
        <f>H813</f>
        <v>100</v>
      </c>
    </row>
    <row r="813" spans="1:8" s="44" customFormat="1" ht="237.75" customHeight="1">
      <c r="A813" s="102"/>
      <c r="B813" s="12" t="s">
        <v>679</v>
      </c>
      <c r="C813" s="8" t="s">
        <v>242</v>
      </c>
      <c r="D813" s="8" t="s">
        <v>132</v>
      </c>
      <c r="E813" s="8" t="s">
        <v>195</v>
      </c>
      <c r="F813" s="8" t="s">
        <v>639</v>
      </c>
      <c r="G813" s="8" t="s">
        <v>236</v>
      </c>
      <c r="H813" s="140">
        <v>100</v>
      </c>
    </row>
    <row r="814" spans="1:8" s="44" customFormat="1" ht="51">
      <c r="A814" s="102"/>
      <c r="B814" s="23" t="s">
        <v>58</v>
      </c>
      <c r="C814" s="8" t="s">
        <v>242</v>
      </c>
      <c r="D814" s="8" t="s">
        <v>132</v>
      </c>
      <c r="E814" s="8" t="s">
        <v>195</v>
      </c>
      <c r="F814" s="8" t="s">
        <v>360</v>
      </c>
      <c r="G814" s="8"/>
      <c r="H814" s="140">
        <f>H815</f>
        <v>9983.2</v>
      </c>
    </row>
    <row r="815" spans="1:8" s="44" customFormat="1" ht="25.5">
      <c r="A815" s="102"/>
      <c r="B815" s="90" t="s">
        <v>237</v>
      </c>
      <c r="C815" s="8" t="s">
        <v>242</v>
      </c>
      <c r="D815" s="8" t="s">
        <v>132</v>
      </c>
      <c r="E815" s="8" t="s">
        <v>195</v>
      </c>
      <c r="F815" s="8" t="s">
        <v>360</v>
      </c>
      <c r="G815" s="8" t="s">
        <v>236</v>
      </c>
      <c r="H815" s="140">
        <v>9983.2</v>
      </c>
    </row>
    <row r="816" spans="1:8" s="44" customFormat="1" ht="12.75">
      <c r="A816" s="102"/>
      <c r="B816" s="12" t="s">
        <v>471</v>
      </c>
      <c r="C816" s="8" t="s">
        <v>242</v>
      </c>
      <c r="D816" s="8" t="s">
        <v>132</v>
      </c>
      <c r="E816" s="8" t="s">
        <v>133</v>
      </c>
      <c r="F816" s="8"/>
      <c r="G816" s="8"/>
      <c r="H816" s="140">
        <f>H832+H825+H817</f>
        <v>246424.7</v>
      </c>
    </row>
    <row r="817" spans="1:8" s="44" customFormat="1" ht="25.5">
      <c r="A817" s="102"/>
      <c r="B817" s="12" t="s">
        <v>640</v>
      </c>
      <c r="C817" s="8" t="s">
        <v>242</v>
      </c>
      <c r="D817" s="8" t="s">
        <v>132</v>
      </c>
      <c r="E817" s="8" t="s">
        <v>133</v>
      </c>
      <c r="F817" s="8" t="s">
        <v>641</v>
      </c>
      <c r="G817" s="8"/>
      <c r="H817" s="140">
        <f>H818</f>
        <v>141290.1</v>
      </c>
    </row>
    <row r="818" spans="1:8" s="44" customFormat="1" ht="25.5">
      <c r="A818" s="102"/>
      <c r="B818" s="12" t="s">
        <v>339</v>
      </c>
      <c r="C818" s="8" t="s">
        <v>242</v>
      </c>
      <c r="D818" s="8" t="s">
        <v>132</v>
      </c>
      <c r="E818" s="8" t="s">
        <v>133</v>
      </c>
      <c r="F818" s="8" t="s">
        <v>642</v>
      </c>
      <c r="G818" s="8"/>
      <c r="H818" s="140">
        <f>H819+H823+H821</f>
        <v>141290.1</v>
      </c>
    </row>
    <row r="819" spans="1:8" s="44" customFormat="1" ht="25.5">
      <c r="A819" s="102"/>
      <c r="B819" s="12" t="s">
        <v>622</v>
      </c>
      <c r="C819" s="8" t="s">
        <v>242</v>
      </c>
      <c r="D819" s="8" t="s">
        <v>132</v>
      </c>
      <c r="E819" s="8" t="s">
        <v>133</v>
      </c>
      <c r="F819" s="8" t="s">
        <v>643</v>
      </c>
      <c r="G819" s="8"/>
      <c r="H819" s="140">
        <f>H820</f>
        <v>41147.1</v>
      </c>
    </row>
    <row r="820" spans="1:8" s="44" customFormat="1" ht="270" customHeight="1">
      <c r="A820" s="102"/>
      <c r="B820" s="12" t="s">
        <v>224</v>
      </c>
      <c r="C820" s="8" t="s">
        <v>242</v>
      </c>
      <c r="D820" s="8" t="s">
        <v>132</v>
      </c>
      <c r="E820" s="8" t="s">
        <v>133</v>
      </c>
      <c r="F820" s="8" t="s">
        <v>643</v>
      </c>
      <c r="G820" s="8" t="s">
        <v>234</v>
      </c>
      <c r="H820" s="140">
        <v>41147.1</v>
      </c>
    </row>
    <row r="821" spans="1:8" s="44" customFormat="1" ht="42" customHeight="1">
      <c r="A821" s="102"/>
      <c r="B821" s="125" t="s">
        <v>217</v>
      </c>
      <c r="C821" s="8" t="s">
        <v>242</v>
      </c>
      <c r="D821" s="8" t="s">
        <v>132</v>
      </c>
      <c r="E821" s="8" t="s">
        <v>133</v>
      </c>
      <c r="F821" s="8" t="s">
        <v>602</v>
      </c>
      <c r="G821" s="8"/>
      <c r="H821" s="140">
        <f>H822</f>
        <v>200</v>
      </c>
    </row>
    <row r="822" spans="1:8" s="44" customFormat="1" ht="16.5" customHeight="1">
      <c r="A822" s="102"/>
      <c r="B822" s="90" t="s">
        <v>237</v>
      </c>
      <c r="C822" s="8" t="s">
        <v>242</v>
      </c>
      <c r="D822" s="8" t="s">
        <v>132</v>
      </c>
      <c r="E822" s="8" t="s">
        <v>133</v>
      </c>
      <c r="F822" s="8" t="s">
        <v>602</v>
      </c>
      <c r="G822" s="8" t="s">
        <v>236</v>
      </c>
      <c r="H822" s="140">
        <v>200</v>
      </c>
    </row>
    <row r="823" spans="1:8" s="44" customFormat="1" ht="51">
      <c r="A823" s="102"/>
      <c r="B823" s="23" t="s">
        <v>58</v>
      </c>
      <c r="C823" s="8">
        <v>928</v>
      </c>
      <c r="D823" s="8" t="s">
        <v>132</v>
      </c>
      <c r="E823" s="8" t="s">
        <v>133</v>
      </c>
      <c r="F823" s="8" t="s">
        <v>361</v>
      </c>
      <c r="G823" s="8"/>
      <c r="H823" s="140">
        <f>H824</f>
        <v>99943</v>
      </c>
    </row>
    <row r="824" spans="1:8" s="44" customFormat="1" ht="25.5">
      <c r="A824" s="102"/>
      <c r="B824" s="90" t="s">
        <v>237</v>
      </c>
      <c r="C824" s="8">
        <v>928</v>
      </c>
      <c r="D824" s="8" t="s">
        <v>132</v>
      </c>
      <c r="E824" s="8" t="s">
        <v>133</v>
      </c>
      <c r="F824" s="8" t="s">
        <v>361</v>
      </c>
      <c r="G824" s="8" t="s">
        <v>236</v>
      </c>
      <c r="H824" s="140">
        <v>99943</v>
      </c>
    </row>
    <row r="825" spans="1:8" s="44" customFormat="1" ht="12.75">
      <c r="A825" s="102"/>
      <c r="B825" s="12" t="s">
        <v>497</v>
      </c>
      <c r="C825" s="8">
        <v>928</v>
      </c>
      <c r="D825" s="8" t="s">
        <v>132</v>
      </c>
      <c r="E825" s="8" t="s">
        <v>133</v>
      </c>
      <c r="F825" s="8" t="s">
        <v>6</v>
      </c>
      <c r="G825" s="8"/>
      <c r="H825" s="140">
        <f>H826+H829</f>
        <v>103149.1</v>
      </c>
    </row>
    <row r="826" spans="1:8" s="44" customFormat="1" ht="62.25" customHeight="1">
      <c r="A826" s="102"/>
      <c r="B826" s="12" t="s">
        <v>556</v>
      </c>
      <c r="C826" s="8">
        <v>928</v>
      </c>
      <c r="D826" s="8" t="s">
        <v>132</v>
      </c>
      <c r="E826" s="8" t="s">
        <v>133</v>
      </c>
      <c r="F826" s="8" t="s">
        <v>557</v>
      </c>
      <c r="G826" s="8"/>
      <c r="H826" s="140">
        <f>H827</f>
        <v>32626.1</v>
      </c>
    </row>
    <row r="827" spans="1:8" s="44" customFormat="1" ht="65.25" customHeight="1">
      <c r="A827" s="102"/>
      <c r="B827" s="12" t="s">
        <v>363</v>
      </c>
      <c r="C827" s="8">
        <v>928</v>
      </c>
      <c r="D827" s="8" t="s">
        <v>132</v>
      </c>
      <c r="E827" s="8" t="s">
        <v>133</v>
      </c>
      <c r="F827" s="8" t="s">
        <v>362</v>
      </c>
      <c r="G827" s="8"/>
      <c r="H827" s="140">
        <f>H828</f>
        <v>32626.1</v>
      </c>
    </row>
    <row r="828" spans="1:8" s="44" customFormat="1" ht="26.25" customHeight="1">
      <c r="A828" s="102"/>
      <c r="B828" s="12" t="s">
        <v>208</v>
      </c>
      <c r="C828" s="8">
        <v>928</v>
      </c>
      <c r="D828" s="8" t="s">
        <v>132</v>
      </c>
      <c r="E828" s="8" t="s">
        <v>133</v>
      </c>
      <c r="F828" s="8" t="s">
        <v>362</v>
      </c>
      <c r="G828" s="8" t="s">
        <v>608</v>
      </c>
      <c r="H828" s="140">
        <v>32626.1</v>
      </c>
    </row>
    <row r="829" spans="1:8" s="44" customFormat="1" ht="38.25">
      <c r="A829" s="102"/>
      <c r="B829" s="12" t="s">
        <v>10</v>
      </c>
      <c r="C829" s="8">
        <v>928</v>
      </c>
      <c r="D829" s="8" t="s">
        <v>132</v>
      </c>
      <c r="E829" s="8" t="s">
        <v>133</v>
      </c>
      <c r="F829" s="8" t="s">
        <v>11</v>
      </c>
      <c r="G829" s="7"/>
      <c r="H829" s="140">
        <f>H830</f>
        <v>70523</v>
      </c>
    </row>
    <row r="830" spans="1:8" s="44" customFormat="1" ht="79.5" customHeight="1">
      <c r="A830" s="102"/>
      <c r="B830" s="12" t="s">
        <v>500</v>
      </c>
      <c r="C830" s="8">
        <v>928</v>
      </c>
      <c r="D830" s="8" t="s">
        <v>132</v>
      </c>
      <c r="E830" s="8" t="s">
        <v>133</v>
      </c>
      <c r="F830" s="8" t="s">
        <v>13</v>
      </c>
      <c r="G830" s="7"/>
      <c r="H830" s="140">
        <f>H831</f>
        <v>70523</v>
      </c>
    </row>
    <row r="831" spans="1:8" s="44" customFormat="1" ht="127.5">
      <c r="A831" s="102"/>
      <c r="B831" s="12" t="s">
        <v>741</v>
      </c>
      <c r="C831" s="8">
        <v>928</v>
      </c>
      <c r="D831" s="8" t="s">
        <v>132</v>
      </c>
      <c r="E831" s="8" t="s">
        <v>133</v>
      </c>
      <c r="F831" s="8" t="s">
        <v>13</v>
      </c>
      <c r="G831" s="8" t="s">
        <v>608</v>
      </c>
      <c r="H831" s="140">
        <v>70523</v>
      </c>
    </row>
    <row r="832" spans="1:8" s="44" customFormat="1" ht="25.5">
      <c r="A832" s="102"/>
      <c r="B832" s="12" t="s">
        <v>472</v>
      </c>
      <c r="C832" s="8" t="s">
        <v>242</v>
      </c>
      <c r="D832" s="8" t="s">
        <v>132</v>
      </c>
      <c r="E832" s="8" t="s">
        <v>133</v>
      </c>
      <c r="F832" s="8" t="s">
        <v>473</v>
      </c>
      <c r="G832" s="8"/>
      <c r="H832" s="140">
        <f>H833+H838</f>
        <v>1985.5</v>
      </c>
    </row>
    <row r="833" spans="1:8" s="44" customFormat="1" ht="54.75" customHeight="1">
      <c r="A833" s="102"/>
      <c r="B833" s="79" t="s">
        <v>598</v>
      </c>
      <c r="C833" s="8" t="s">
        <v>242</v>
      </c>
      <c r="D833" s="8" t="s">
        <v>132</v>
      </c>
      <c r="E833" s="8" t="s">
        <v>133</v>
      </c>
      <c r="F833" s="8" t="s">
        <v>474</v>
      </c>
      <c r="G833" s="8"/>
      <c r="H833" s="140">
        <f>H834+H836</f>
        <v>193.6</v>
      </c>
    </row>
    <row r="834" spans="1:8" s="44" customFormat="1" ht="38.25">
      <c r="A834" s="102"/>
      <c r="B834" s="12" t="s">
        <v>676</v>
      </c>
      <c r="C834" s="8" t="s">
        <v>242</v>
      </c>
      <c r="D834" s="8" t="s">
        <v>132</v>
      </c>
      <c r="E834" s="8" t="s">
        <v>133</v>
      </c>
      <c r="F834" s="8" t="s">
        <v>714</v>
      </c>
      <c r="G834" s="8"/>
      <c r="H834" s="140">
        <f>H835</f>
        <v>169.1</v>
      </c>
    </row>
    <row r="835" spans="1:8" s="44" customFormat="1" ht="102">
      <c r="A835" s="102"/>
      <c r="B835" s="12" t="s">
        <v>747</v>
      </c>
      <c r="C835" s="8" t="s">
        <v>242</v>
      </c>
      <c r="D835" s="8" t="s">
        <v>132</v>
      </c>
      <c r="E835" s="8" t="s">
        <v>133</v>
      </c>
      <c r="F835" s="8" t="s">
        <v>714</v>
      </c>
      <c r="G835" s="8" t="s">
        <v>236</v>
      </c>
      <c r="H835" s="140">
        <v>169.1</v>
      </c>
    </row>
    <row r="836" spans="1:8" s="44" customFormat="1" ht="38.25">
      <c r="A836" s="102"/>
      <c r="B836" s="12" t="s">
        <v>677</v>
      </c>
      <c r="C836" s="8" t="s">
        <v>242</v>
      </c>
      <c r="D836" s="8" t="s">
        <v>132</v>
      </c>
      <c r="E836" s="8" t="s">
        <v>133</v>
      </c>
      <c r="F836" s="8" t="s">
        <v>470</v>
      </c>
      <c r="G836" s="8"/>
      <c r="H836" s="140">
        <f>H837</f>
        <v>24.5</v>
      </c>
    </row>
    <row r="837" spans="1:8" s="44" customFormat="1" ht="102">
      <c r="A837" s="102"/>
      <c r="B837" s="12" t="s">
        <v>747</v>
      </c>
      <c r="C837" s="8" t="s">
        <v>242</v>
      </c>
      <c r="D837" s="8" t="s">
        <v>132</v>
      </c>
      <c r="E837" s="8" t="s">
        <v>133</v>
      </c>
      <c r="F837" s="8" t="s">
        <v>470</v>
      </c>
      <c r="G837" s="8" t="s">
        <v>236</v>
      </c>
      <c r="H837" s="140">
        <v>24.5</v>
      </c>
    </row>
    <row r="838" spans="1:8" s="44" customFormat="1" ht="127.5">
      <c r="A838" s="102"/>
      <c r="B838" s="79" t="s">
        <v>588</v>
      </c>
      <c r="C838" s="8" t="s">
        <v>242</v>
      </c>
      <c r="D838" s="8" t="s">
        <v>132</v>
      </c>
      <c r="E838" s="8" t="s">
        <v>133</v>
      </c>
      <c r="F838" s="8" t="s">
        <v>713</v>
      </c>
      <c r="G838" s="8"/>
      <c r="H838" s="140">
        <f>H839</f>
        <v>1791.9</v>
      </c>
    </row>
    <row r="839" spans="1:8" s="44" customFormat="1" ht="140.25">
      <c r="A839" s="102"/>
      <c r="B839" s="79" t="s">
        <v>678</v>
      </c>
      <c r="C839" s="8" t="s">
        <v>242</v>
      </c>
      <c r="D839" s="8" t="s">
        <v>132</v>
      </c>
      <c r="E839" s="8" t="s">
        <v>133</v>
      </c>
      <c r="F839" s="8" t="s">
        <v>347</v>
      </c>
      <c r="G839" s="8"/>
      <c r="H839" s="140">
        <f>H840</f>
        <v>1791.9</v>
      </c>
    </row>
    <row r="840" spans="1:8" s="44" customFormat="1" ht="204">
      <c r="A840" s="102"/>
      <c r="B840" s="12" t="s">
        <v>459</v>
      </c>
      <c r="C840" s="8" t="s">
        <v>242</v>
      </c>
      <c r="D840" s="8" t="s">
        <v>132</v>
      </c>
      <c r="E840" s="8" t="s">
        <v>133</v>
      </c>
      <c r="F840" s="8" t="s">
        <v>347</v>
      </c>
      <c r="G840" s="8" t="s">
        <v>236</v>
      </c>
      <c r="H840" s="140">
        <v>1791.9</v>
      </c>
    </row>
    <row r="841" spans="1:8" s="44" customFormat="1" ht="12.75">
      <c r="A841" s="102"/>
      <c r="B841" s="12" t="s">
        <v>476</v>
      </c>
      <c r="C841" s="8" t="s">
        <v>242</v>
      </c>
      <c r="D841" s="8" t="s">
        <v>132</v>
      </c>
      <c r="E841" s="8" t="s">
        <v>145</v>
      </c>
      <c r="F841" s="8"/>
      <c r="G841" s="8"/>
      <c r="H841" s="140">
        <f>H852+H842</f>
        <v>405499.19999999995</v>
      </c>
    </row>
    <row r="842" spans="1:8" s="44" customFormat="1" ht="25.5">
      <c r="A842" s="102"/>
      <c r="B842" s="12" t="s">
        <v>629</v>
      </c>
      <c r="C842" s="8" t="s">
        <v>242</v>
      </c>
      <c r="D842" s="8" t="s">
        <v>132</v>
      </c>
      <c r="E842" s="8" t="s">
        <v>145</v>
      </c>
      <c r="F842" s="8" t="s">
        <v>630</v>
      </c>
      <c r="G842" s="8"/>
      <c r="H842" s="140">
        <f>H843</f>
        <v>352722.1</v>
      </c>
    </row>
    <row r="843" spans="1:8" s="44" customFormat="1" ht="25.5">
      <c r="A843" s="102"/>
      <c r="B843" s="12" t="s">
        <v>339</v>
      </c>
      <c r="C843" s="8" t="s">
        <v>242</v>
      </c>
      <c r="D843" s="8" t="s">
        <v>132</v>
      </c>
      <c r="E843" s="8" t="s">
        <v>145</v>
      </c>
      <c r="F843" s="8" t="s">
        <v>632</v>
      </c>
      <c r="G843" s="8"/>
      <c r="H843" s="140">
        <f>H844+H846+H850+H848</f>
        <v>352722.1</v>
      </c>
    </row>
    <row r="844" spans="1:8" s="44" customFormat="1" ht="25.5">
      <c r="A844" s="102"/>
      <c r="B844" s="12" t="s">
        <v>622</v>
      </c>
      <c r="C844" s="8" t="s">
        <v>242</v>
      </c>
      <c r="D844" s="8" t="s">
        <v>132</v>
      </c>
      <c r="E844" s="8" t="s">
        <v>145</v>
      </c>
      <c r="F844" s="8" t="s">
        <v>633</v>
      </c>
      <c r="G844" s="8"/>
      <c r="H844" s="140">
        <f>H845</f>
        <v>281096.3</v>
      </c>
    </row>
    <row r="845" spans="1:8" s="44" customFormat="1" ht="271.5" customHeight="1">
      <c r="A845" s="102"/>
      <c r="B845" s="12" t="s">
        <v>224</v>
      </c>
      <c r="C845" s="8" t="s">
        <v>242</v>
      </c>
      <c r="D845" s="8" t="s">
        <v>132</v>
      </c>
      <c r="E845" s="8" t="s">
        <v>145</v>
      </c>
      <c r="F845" s="8" t="s">
        <v>633</v>
      </c>
      <c r="G845" s="8" t="s">
        <v>234</v>
      </c>
      <c r="H845" s="140">
        <v>281096.3</v>
      </c>
    </row>
    <row r="846" spans="1:8" s="44" customFormat="1" ht="25.5">
      <c r="A846" s="102"/>
      <c r="B846" s="12" t="s">
        <v>335</v>
      </c>
      <c r="C846" s="8" t="s">
        <v>242</v>
      </c>
      <c r="D846" s="8" t="s">
        <v>132</v>
      </c>
      <c r="E846" s="8" t="s">
        <v>145</v>
      </c>
      <c r="F846" s="8" t="s">
        <v>634</v>
      </c>
      <c r="G846" s="8"/>
      <c r="H846" s="140">
        <f>H847</f>
        <v>263.6</v>
      </c>
    </row>
    <row r="847" spans="1:8" s="44" customFormat="1" ht="238.5" customHeight="1">
      <c r="A847" s="102"/>
      <c r="B847" s="12" t="s">
        <v>679</v>
      </c>
      <c r="C847" s="8" t="s">
        <v>242</v>
      </c>
      <c r="D847" s="8" t="s">
        <v>132</v>
      </c>
      <c r="E847" s="8" t="s">
        <v>145</v>
      </c>
      <c r="F847" s="8" t="s">
        <v>634</v>
      </c>
      <c r="G847" s="8" t="s">
        <v>236</v>
      </c>
      <c r="H847" s="140">
        <v>263.6</v>
      </c>
    </row>
    <row r="848" spans="1:8" s="44" customFormat="1" ht="41.25" customHeight="1">
      <c r="A848" s="102"/>
      <c r="B848" s="125" t="s">
        <v>217</v>
      </c>
      <c r="C848" s="8" t="s">
        <v>242</v>
      </c>
      <c r="D848" s="8" t="s">
        <v>132</v>
      </c>
      <c r="E848" s="8" t="s">
        <v>145</v>
      </c>
      <c r="F848" s="8" t="s">
        <v>601</v>
      </c>
      <c r="G848" s="8"/>
      <c r="H848" s="140">
        <f>H849</f>
        <v>50</v>
      </c>
    </row>
    <row r="849" spans="1:8" s="44" customFormat="1" ht="22.5" customHeight="1">
      <c r="A849" s="102"/>
      <c r="B849" s="90" t="s">
        <v>237</v>
      </c>
      <c r="C849" s="8" t="s">
        <v>242</v>
      </c>
      <c r="D849" s="8" t="s">
        <v>132</v>
      </c>
      <c r="E849" s="8" t="s">
        <v>145</v>
      </c>
      <c r="F849" s="8" t="s">
        <v>601</v>
      </c>
      <c r="G849" s="8" t="s">
        <v>236</v>
      </c>
      <c r="H849" s="140">
        <v>50</v>
      </c>
    </row>
    <row r="850" spans="1:8" s="44" customFormat="1" ht="51">
      <c r="A850" s="102"/>
      <c r="B850" s="23" t="s">
        <v>58</v>
      </c>
      <c r="C850" s="8" t="s">
        <v>242</v>
      </c>
      <c r="D850" s="8" t="s">
        <v>132</v>
      </c>
      <c r="E850" s="8" t="s">
        <v>145</v>
      </c>
      <c r="F850" s="8" t="s">
        <v>359</v>
      </c>
      <c r="G850" s="8"/>
      <c r="H850" s="140">
        <f>H851</f>
        <v>71312.2</v>
      </c>
    </row>
    <row r="851" spans="1:8" s="44" customFormat="1" ht="25.5">
      <c r="A851" s="102"/>
      <c r="B851" s="90" t="s">
        <v>237</v>
      </c>
      <c r="C851" s="8" t="s">
        <v>242</v>
      </c>
      <c r="D851" s="8" t="s">
        <v>132</v>
      </c>
      <c r="E851" s="8" t="s">
        <v>145</v>
      </c>
      <c r="F851" s="8" t="s">
        <v>359</v>
      </c>
      <c r="G851" s="8" t="s">
        <v>236</v>
      </c>
      <c r="H851" s="140">
        <v>71312.2</v>
      </c>
    </row>
    <row r="852" spans="1:8" s="44" customFormat="1" ht="25.5">
      <c r="A852" s="102"/>
      <c r="B852" s="12" t="s">
        <v>472</v>
      </c>
      <c r="C852" s="8" t="s">
        <v>242</v>
      </c>
      <c r="D852" s="8" t="s">
        <v>132</v>
      </c>
      <c r="E852" s="8" t="s">
        <v>145</v>
      </c>
      <c r="F852" s="8" t="s">
        <v>473</v>
      </c>
      <c r="G852" s="8"/>
      <c r="H852" s="140">
        <f>H853</f>
        <v>52777.1</v>
      </c>
    </row>
    <row r="853" spans="1:8" s="44" customFormat="1" ht="51">
      <c r="A853" s="102"/>
      <c r="B853" s="12" t="s">
        <v>598</v>
      </c>
      <c r="C853" s="8" t="s">
        <v>242</v>
      </c>
      <c r="D853" s="8" t="s">
        <v>132</v>
      </c>
      <c r="E853" s="8" t="s">
        <v>145</v>
      </c>
      <c r="F853" s="8" t="s">
        <v>474</v>
      </c>
      <c r="G853" s="8"/>
      <c r="H853" s="140">
        <f>H854+H856</f>
        <v>52777.1</v>
      </c>
    </row>
    <row r="854" spans="1:8" s="44" customFormat="1" ht="38.25">
      <c r="A854" s="102"/>
      <c r="B854" s="12" t="s">
        <v>676</v>
      </c>
      <c r="C854" s="8" t="s">
        <v>242</v>
      </c>
      <c r="D854" s="8" t="s">
        <v>132</v>
      </c>
      <c r="E854" s="8" t="s">
        <v>145</v>
      </c>
      <c r="F854" s="8" t="s">
        <v>714</v>
      </c>
      <c r="G854" s="8"/>
      <c r="H854" s="140">
        <f>H855</f>
        <v>46000</v>
      </c>
    </row>
    <row r="855" spans="1:8" s="44" customFormat="1" ht="102">
      <c r="A855" s="102"/>
      <c r="B855" s="12" t="s">
        <v>460</v>
      </c>
      <c r="C855" s="8" t="s">
        <v>242</v>
      </c>
      <c r="D855" s="8" t="s">
        <v>132</v>
      </c>
      <c r="E855" s="8" t="s">
        <v>145</v>
      </c>
      <c r="F855" s="8" t="s">
        <v>714</v>
      </c>
      <c r="G855" s="8" t="s">
        <v>236</v>
      </c>
      <c r="H855" s="140">
        <v>46000</v>
      </c>
    </row>
    <row r="856" spans="1:8" s="44" customFormat="1" ht="38.25">
      <c r="A856" s="102"/>
      <c r="B856" s="12" t="s">
        <v>677</v>
      </c>
      <c r="C856" s="8" t="s">
        <v>242</v>
      </c>
      <c r="D856" s="8" t="s">
        <v>132</v>
      </c>
      <c r="E856" s="8" t="s">
        <v>145</v>
      </c>
      <c r="F856" s="8" t="s">
        <v>470</v>
      </c>
      <c r="G856" s="8"/>
      <c r="H856" s="140">
        <f>H857</f>
        <v>6777.1</v>
      </c>
    </row>
    <row r="857" spans="1:8" s="44" customFormat="1" ht="102">
      <c r="A857" s="102"/>
      <c r="B857" s="12" t="s">
        <v>747</v>
      </c>
      <c r="C857" s="8" t="s">
        <v>242</v>
      </c>
      <c r="D857" s="8" t="s">
        <v>132</v>
      </c>
      <c r="E857" s="8" t="s">
        <v>145</v>
      </c>
      <c r="F857" s="8" t="s">
        <v>470</v>
      </c>
      <c r="G857" s="8" t="s">
        <v>236</v>
      </c>
      <c r="H857" s="140">
        <v>6777.1</v>
      </c>
    </row>
    <row r="858" spans="1:8" s="44" customFormat="1" ht="12.75">
      <c r="A858" s="102"/>
      <c r="B858" s="12" t="s">
        <v>328</v>
      </c>
      <c r="C858" s="8" t="s">
        <v>242</v>
      </c>
      <c r="D858" s="8" t="s">
        <v>132</v>
      </c>
      <c r="E858" s="8" t="s">
        <v>132</v>
      </c>
      <c r="F858" s="8"/>
      <c r="G858" s="8"/>
      <c r="H858" s="140">
        <f>H859+H898+H867+H879+H888+H901</f>
        <v>1082348.4</v>
      </c>
    </row>
    <row r="859" spans="1:8" s="44" customFormat="1" ht="25.5">
      <c r="A859" s="102"/>
      <c r="B859" s="17" t="s">
        <v>423</v>
      </c>
      <c r="C859" s="8" t="s">
        <v>242</v>
      </c>
      <c r="D859" s="8" t="s">
        <v>132</v>
      </c>
      <c r="E859" s="8" t="s">
        <v>132</v>
      </c>
      <c r="F859" s="8" t="s">
        <v>584</v>
      </c>
      <c r="G859" s="8"/>
      <c r="H859" s="142">
        <f>H860</f>
        <v>23555</v>
      </c>
    </row>
    <row r="860" spans="1:8" s="44" customFormat="1" ht="12.75">
      <c r="A860" s="102"/>
      <c r="B860" s="17" t="s">
        <v>682</v>
      </c>
      <c r="C860" s="8" t="s">
        <v>242</v>
      </c>
      <c r="D860" s="8" t="s">
        <v>132</v>
      </c>
      <c r="E860" s="8" t="s">
        <v>132</v>
      </c>
      <c r="F860" s="8" t="s">
        <v>683</v>
      </c>
      <c r="G860" s="8"/>
      <c r="H860" s="140">
        <f>H861+H862+H863+H864+H865+H866</f>
        <v>23555</v>
      </c>
    </row>
    <row r="861" spans="1:8" s="44" customFormat="1" ht="25.5">
      <c r="A861" s="102"/>
      <c r="B861" s="12" t="s">
        <v>574</v>
      </c>
      <c r="C861" s="8" t="s">
        <v>242</v>
      </c>
      <c r="D861" s="8" t="s">
        <v>132</v>
      </c>
      <c r="E861" s="8" t="s">
        <v>132</v>
      </c>
      <c r="F861" s="8" t="s">
        <v>683</v>
      </c>
      <c r="G861" s="8" t="s">
        <v>575</v>
      </c>
      <c r="H861" s="140">
        <v>8358</v>
      </c>
    </row>
    <row r="862" spans="1:8" s="44" customFormat="1" ht="242.25">
      <c r="A862" s="102"/>
      <c r="B862" s="12" t="s">
        <v>680</v>
      </c>
      <c r="C862" s="8" t="s">
        <v>242</v>
      </c>
      <c r="D862" s="8" t="s">
        <v>132</v>
      </c>
      <c r="E862" s="8" t="s">
        <v>132</v>
      </c>
      <c r="F862" s="8" t="s">
        <v>683</v>
      </c>
      <c r="G862" s="8" t="s">
        <v>575</v>
      </c>
      <c r="H862" s="140">
        <v>12704.5</v>
      </c>
    </row>
    <row r="863" spans="1:8" s="44" customFormat="1" ht="127.5">
      <c r="A863" s="102"/>
      <c r="B863" s="12" t="s">
        <v>283</v>
      </c>
      <c r="C863" s="8" t="s">
        <v>242</v>
      </c>
      <c r="D863" s="8" t="s">
        <v>132</v>
      </c>
      <c r="E863" s="8" t="s">
        <v>132</v>
      </c>
      <c r="F863" s="8" t="s">
        <v>683</v>
      </c>
      <c r="G863" s="8" t="s">
        <v>575</v>
      </c>
      <c r="H863" s="140">
        <v>994.7</v>
      </c>
    </row>
    <row r="864" spans="1:8" s="44" customFormat="1" ht="132" customHeight="1">
      <c r="A864" s="102"/>
      <c r="B864" s="12" t="s">
        <v>284</v>
      </c>
      <c r="C864" s="8" t="s">
        <v>242</v>
      </c>
      <c r="D864" s="8" t="s">
        <v>132</v>
      </c>
      <c r="E864" s="8" t="s">
        <v>132</v>
      </c>
      <c r="F864" s="8" t="s">
        <v>683</v>
      </c>
      <c r="G864" s="8" t="s">
        <v>575</v>
      </c>
      <c r="H864" s="140">
        <v>423.5</v>
      </c>
    </row>
    <row r="865" spans="1:8" s="44" customFormat="1" ht="134.25" customHeight="1">
      <c r="A865" s="102"/>
      <c r="B865" s="130" t="s">
        <v>285</v>
      </c>
      <c r="C865" s="8" t="s">
        <v>242</v>
      </c>
      <c r="D865" s="8" t="s">
        <v>132</v>
      </c>
      <c r="E865" s="8" t="s">
        <v>132</v>
      </c>
      <c r="F865" s="8" t="s">
        <v>683</v>
      </c>
      <c r="G865" s="8" t="s">
        <v>575</v>
      </c>
      <c r="H865" s="140">
        <v>24.3</v>
      </c>
    </row>
    <row r="866" spans="1:8" s="44" customFormat="1" ht="134.25" customHeight="1">
      <c r="A866" s="102"/>
      <c r="B866" s="12" t="s">
        <v>647</v>
      </c>
      <c r="C866" s="8" t="s">
        <v>242</v>
      </c>
      <c r="D866" s="8" t="s">
        <v>132</v>
      </c>
      <c r="E866" s="8" t="s">
        <v>132</v>
      </c>
      <c r="F866" s="8" t="s">
        <v>683</v>
      </c>
      <c r="G866" s="8" t="s">
        <v>575</v>
      </c>
      <c r="H866" s="140">
        <v>1050</v>
      </c>
    </row>
    <row r="867" spans="1:8" s="44" customFormat="1" ht="38.25">
      <c r="A867" s="102"/>
      <c r="B867" s="12" t="s">
        <v>742</v>
      </c>
      <c r="C867" s="8" t="s">
        <v>242</v>
      </c>
      <c r="D867" s="8" t="s">
        <v>132</v>
      </c>
      <c r="E867" s="8" t="s">
        <v>132</v>
      </c>
      <c r="F867" s="8" t="s">
        <v>286</v>
      </c>
      <c r="G867" s="8"/>
      <c r="H867" s="140">
        <f>H868+H873+H876</f>
        <v>549152.3999999999</v>
      </c>
    </row>
    <row r="868" spans="1:8" s="44" customFormat="1" ht="63.75">
      <c r="A868" s="102"/>
      <c r="B868" s="12" t="s">
        <v>743</v>
      </c>
      <c r="C868" s="8" t="s">
        <v>242</v>
      </c>
      <c r="D868" s="8" t="s">
        <v>132</v>
      </c>
      <c r="E868" s="8" t="s">
        <v>132</v>
      </c>
      <c r="F868" s="8" t="s">
        <v>287</v>
      </c>
      <c r="G868" s="8"/>
      <c r="H868" s="140">
        <f>H869+H871</f>
        <v>519297.6</v>
      </c>
    </row>
    <row r="869" spans="1:8" s="44" customFormat="1" ht="89.25">
      <c r="A869" s="102"/>
      <c r="B869" s="12" t="s">
        <v>744</v>
      </c>
      <c r="C869" s="8" t="s">
        <v>242</v>
      </c>
      <c r="D869" s="8" t="s">
        <v>132</v>
      </c>
      <c r="E869" s="8" t="s">
        <v>132</v>
      </c>
      <c r="F869" s="8" t="s">
        <v>288</v>
      </c>
      <c r="G869" s="8"/>
      <c r="H869" s="140">
        <f>H870</f>
        <v>452987.1</v>
      </c>
    </row>
    <row r="870" spans="1:8" ht="118.5" customHeight="1">
      <c r="A870" s="102"/>
      <c r="B870" s="12" t="s">
        <v>289</v>
      </c>
      <c r="C870" s="8" t="s">
        <v>242</v>
      </c>
      <c r="D870" s="8" t="s">
        <v>132</v>
      </c>
      <c r="E870" s="8" t="s">
        <v>132</v>
      </c>
      <c r="F870" s="8" t="s">
        <v>288</v>
      </c>
      <c r="G870" s="8" t="s">
        <v>236</v>
      </c>
      <c r="H870" s="140">
        <v>452987.1</v>
      </c>
    </row>
    <row r="871" spans="1:8" ht="73.5" customHeight="1">
      <c r="A871" s="102"/>
      <c r="B871" s="12" t="s">
        <v>745</v>
      </c>
      <c r="C871" s="8" t="s">
        <v>242</v>
      </c>
      <c r="D871" s="8" t="s">
        <v>132</v>
      </c>
      <c r="E871" s="8" t="s">
        <v>132</v>
      </c>
      <c r="F871" s="8" t="s">
        <v>291</v>
      </c>
      <c r="G871" s="8"/>
      <c r="H871" s="140">
        <f>H872</f>
        <v>66310.5</v>
      </c>
    </row>
    <row r="872" spans="1:8" ht="122.25" customHeight="1">
      <c r="A872" s="102"/>
      <c r="B872" s="130" t="s">
        <v>289</v>
      </c>
      <c r="C872" s="8" t="s">
        <v>242</v>
      </c>
      <c r="D872" s="8" t="s">
        <v>132</v>
      </c>
      <c r="E872" s="8" t="s">
        <v>132</v>
      </c>
      <c r="F872" s="8" t="s">
        <v>291</v>
      </c>
      <c r="G872" s="8" t="s">
        <v>236</v>
      </c>
      <c r="H872" s="140">
        <v>66310.5</v>
      </c>
    </row>
    <row r="873" spans="1:8" ht="63.75">
      <c r="A873" s="102"/>
      <c r="B873" s="130" t="s">
        <v>454</v>
      </c>
      <c r="C873" s="8" t="s">
        <v>242</v>
      </c>
      <c r="D873" s="8" t="s">
        <v>132</v>
      </c>
      <c r="E873" s="8" t="s">
        <v>132</v>
      </c>
      <c r="F873" s="8" t="s">
        <v>292</v>
      </c>
      <c r="G873" s="8"/>
      <c r="H873" s="140">
        <f>H874</f>
        <v>28234.2</v>
      </c>
    </row>
    <row r="874" spans="1:8" ht="63.75">
      <c r="A874" s="102"/>
      <c r="B874" s="130" t="s">
        <v>455</v>
      </c>
      <c r="C874" s="8" t="s">
        <v>242</v>
      </c>
      <c r="D874" s="8" t="s">
        <v>132</v>
      </c>
      <c r="E874" s="8" t="s">
        <v>132</v>
      </c>
      <c r="F874" s="8" t="s">
        <v>671</v>
      </c>
      <c r="G874" s="8"/>
      <c r="H874" s="140">
        <f>H875</f>
        <v>28234.2</v>
      </c>
    </row>
    <row r="875" spans="1:8" ht="123" customHeight="1">
      <c r="A875" s="102"/>
      <c r="B875" s="130" t="s">
        <v>672</v>
      </c>
      <c r="C875" s="8" t="s">
        <v>242</v>
      </c>
      <c r="D875" s="8" t="s">
        <v>132</v>
      </c>
      <c r="E875" s="8" t="s">
        <v>132</v>
      </c>
      <c r="F875" s="8" t="s">
        <v>671</v>
      </c>
      <c r="G875" s="8" t="s">
        <v>236</v>
      </c>
      <c r="H875" s="140">
        <v>28234.2</v>
      </c>
    </row>
    <row r="876" spans="1:8" ht="65.25" customHeight="1">
      <c r="A876" s="102"/>
      <c r="B876" s="130" t="s">
        <v>746</v>
      </c>
      <c r="C876" s="8" t="s">
        <v>242</v>
      </c>
      <c r="D876" s="8" t="s">
        <v>132</v>
      </c>
      <c r="E876" s="8" t="s">
        <v>132</v>
      </c>
      <c r="F876" s="8" t="s">
        <v>673</v>
      </c>
      <c r="G876" s="8"/>
      <c r="H876" s="140">
        <f>H877</f>
        <v>1620.6</v>
      </c>
    </row>
    <row r="877" spans="1:8" ht="67.5" customHeight="1">
      <c r="A877" s="102"/>
      <c r="B877" s="130" t="s">
        <v>321</v>
      </c>
      <c r="C877" s="8" t="s">
        <v>242</v>
      </c>
      <c r="D877" s="8" t="s">
        <v>132</v>
      </c>
      <c r="E877" s="8" t="s">
        <v>132</v>
      </c>
      <c r="F877" s="8" t="s">
        <v>322</v>
      </c>
      <c r="G877" s="8"/>
      <c r="H877" s="140">
        <f>H878</f>
        <v>1620.6</v>
      </c>
    </row>
    <row r="878" spans="1:8" ht="121.5" customHeight="1">
      <c r="A878" s="102"/>
      <c r="B878" s="12" t="s">
        <v>323</v>
      </c>
      <c r="C878" s="8" t="s">
        <v>242</v>
      </c>
      <c r="D878" s="8" t="s">
        <v>132</v>
      </c>
      <c r="E878" s="8" t="s">
        <v>132</v>
      </c>
      <c r="F878" s="8" t="s">
        <v>322</v>
      </c>
      <c r="G878" s="8" t="s">
        <v>236</v>
      </c>
      <c r="H878" s="140">
        <v>1620.6</v>
      </c>
    </row>
    <row r="879" spans="1:8" ht="76.5">
      <c r="A879" s="102"/>
      <c r="B879" s="53" t="s">
        <v>805</v>
      </c>
      <c r="C879" s="8" t="s">
        <v>242</v>
      </c>
      <c r="D879" s="8" t="s">
        <v>132</v>
      </c>
      <c r="E879" s="8" t="s">
        <v>132</v>
      </c>
      <c r="F879" s="8" t="s">
        <v>806</v>
      </c>
      <c r="G879" s="8"/>
      <c r="H879" s="140">
        <f>H880</f>
        <v>71364.70000000001</v>
      </c>
    </row>
    <row r="880" spans="1:8" ht="25.5">
      <c r="A880" s="102"/>
      <c r="B880" s="12" t="s">
        <v>339</v>
      </c>
      <c r="C880" s="8" t="s">
        <v>242</v>
      </c>
      <c r="D880" s="8" t="s">
        <v>132</v>
      </c>
      <c r="E880" s="8" t="s">
        <v>132</v>
      </c>
      <c r="F880" s="8" t="s">
        <v>807</v>
      </c>
      <c r="G880" s="8"/>
      <c r="H880" s="140">
        <f>H881+H884+H886</f>
        <v>71364.70000000001</v>
      </c>
    </row>
    <row r="881" spans="1:8" ht="25.5">
      <c r="A881" s="102"/>
      <c r="B881" s="12" t="s">
        <v>622</v>
      </c>
      <c r="C881" s="8" t="s">
        <v>242</v>
      </c>
      <c r="D881" s="8" t="s">
        <v>132</v>
      </c>
      <c r="E881" s="8" t="s">
        <v>132</v>
      </c>
      <c r="F881" s="8" t="s">
        <v>551</v>
      </c>
      <c r="G881" s="8"/>
      <c r="H881" s="140">
        <f>H882+H883</f>
        <v>70393.6</v>
      </c>
    </row>
    <row r="882" spans="1:8" ht="25.5">
      <c r="A882" s="102"/>
      <c r="B882" s="23" t="s">
        <v>802</v>
      </c>
      <c r="C882" s="8" t="s">
        <v>242</v>
      </c>
      <c r="D882" s="8" t="s">
        <v>132</v>
      </c>
      <c r="E882" s="8" t="s">
        <v>132</v>
      </c>
      <c r="F882" s="8" t="s">
        <v>551</v>
      </c>
      <c r="G882" s="8" t="s">
        <v>583</v>
      </c>
      <c r="H882" s="140">
        <v>122.6</v>
      </c>
    </row>
    <row r="883" spans="1:8" ht="242.25">
      <c r="A883" s="102"/>
      <c r="B883" s="12" t="s">
        <v>212</v>
      </c>
      <c r="C883" s="8" t="s">
        <v>242</v>
      </c>
      <c r="D883" s="8" t="s">
        <v>132</v>
      </c>
      <c r="E883" s="8" t="s">
        <v>132</v>
      </c>
      <c r="F883" s="8" t="s">
        <v>551</v>
      </c>
      <c r="G883" s="8" t="s">
        <v>583</v>
      </c>
      <c r="H883" s="140">
        <v>70271</v>
      </c>
    </row>
    <row r="884" spans="1:8" ht="25.5">
      <c r="A884" s="102"/>
      <c r="B884" s="95" t="s">
        <v>623</v>
      </c>
      <c r="C884" s="8" t="s">
        <v>242</v>
      </c>
      <c r="D884" s="8" t="s">
        <v>132</v>
      </c>
      <c r="E884" s="8" t="s">
        <v>132</v>
      </c>
      <c r="F884" s="8" t="s">
        <v>552</v>
      </c>
      <c r="G884" s="8"/>
      <c r="H884" s="140">
        <f>H885</f>
        <v>470.8</v>
      </c>
    </row>
    <row r="885" spans="1:8" ht="25.5">
      <c r="A885" s="102"/>
      <c r="B885" s="23" t="s">
        <v>802</v>
      </c>
      <c r="C885" s="8" t="s">
        <v>242</v>
      </c>
      <c r="D885" s="8" t="s">
        <v>132</v>
      </c>
      <c r="E885" s="8" t="s">
        <v>132</v>
      </c>
      <c r="F885" s="8" t="s">
        <v>552</v>
      </c>
      <c r="G885" s="8" t="s">
        <v>583</v>
      </c>
      <c r="H885" s="140">
        <v>470.8</v>
      </c>
    </row>
    <row r="886" spans="1:8" ht="25.5">
      <c r="A886" s="102"/>
      <c r="B886" s="12" t="s">
        <v>335</v>
      </c>
      <c r="C886" s="8" t="s">
        <v>242</v>
      </c>
      <c r="D886" s="8" t="s">
        <v>132</v>
      </c>
      <c r="E886" s="8" t="s">
        <v>132</v>
      </c>
      <c r="F886" s="8" t="s">
        <v>83</v>
      </c>
      <c r="G886" s="8"/>
      <c r="H886" s="140">
        <f>H887</f>
        <v>500.3</v>
      </c>
    </row>
    <row r="887" spans="1:8" ht="25.5">
      <c r="A887" s="102"/>
      <c r="B887" s="12" t="s">
        <v>802</v>
      </c>
      <c r="C887" s="8" t="s">
        <v>242</v>
      </c>
      <c r="D887" s="8" t="s">
        <v>132</v>
      </c>
      <c r="E887" s="8" t="s">
        <v>132</v>
      </c>
      <c r="F887" s="8" t="s">
        <v>83</v>
      </c>
      <c r="G887" s="8" t="s">
        <v>583</v>
      </c>
      <c r="H887" s="140">
        <v>500.3</v>
      </c>
    </row>
    <row r="888" spans="1:8" ht="25.5">
      <c r="A888" s="102"/>
      <c r="B888" s="12" t="s">
        <v>324</v>
      </c>
      <c r="C888" s="8" t="s">
        <v>242</v>
      </c>
      <c r="D888" s="8" t="s">
        <v>132</v>
      </c>
      <c r="E888" s="8" t="s">
        <v>132</v>
      </c>
      <c r="F888" s="8" t="s">
        <v>325</v>
      </c>
      <c r="G888" s="8"/>
      <c r="H888" s="140">
        <f>H889</f>
        <v>433764.3</v>
      </c>
    </row>
    <row r="889" spans="1:8" ht="25.5">
      <c r="A889" s="102"/>
      <c r="B889" s="12" t="s">
        <v>339</v>
      </c>
      <c r="C889" s="8" t="s">
        <v>242</v>
      </c>
      <c r="D889" s="8" t="s">
        <v>132</v>
      </c>
      <c r="E889" s="8" t="s">
        <v>132</v>
      </c>
      <c r="F889" s="8" t="s">
        <v>326</v>
      </c>
      <c r="G889" s="8"/>
      <c r="H889" s="140">
        <f>H890+H894+H896</f>
        <v>433764.3</v>
      </c>
    </row>
    <row r="890" spans="1:8" ht="25.5">
      <c r="A890" s="102"/>
      <c r="B890" s="12" t="s">
        <v>622</v>
      </c>
      <c r="C890" s="8" t="s">
        <v>242</v>
      </c>
      <c r="D890" s="8" t="s">
        <v>132</v>
      </c>
      <c r="E890" s="8" t="s">
        <v>132</v>
      </c>
      <c r="F890" s="8" t="s">
        <v>327</v>
      </c>
      <c r="G890" s="8"/>
      <c r="H890" s="140">
        <f>H891+H892+H893</f>
        <v>418482.3</v>
      </c>
    </row>
    <row r="891" spans="1:8" ht="25.5">
      <c r="A891" s="102"/>
      <c r="B891" s="12" t="s">
        <v>802</v>
      </c>
      <c r="C891" s="8" t="s">
        <v>242</v>
      </c>
      <c r="D891" s="8" t="s">
        <v>132</v>
      </c>
      <c r="E891" s="8" t="s">
        <v>132</v>
      </c>
      <c r="F891" s="8" t="s">
        <v>327</v>
      </c>
      <c r="G891" s="8" t="s">
        <v>583</v>
      </c>
      <c r="H891" s="140">
        <v>5.5</v>
      </c>
    </row>
    <row r="892" spans="1:8" ht="242.25">
      <c r="A892" s="102"/>
      <c r="B892" s="12" t="s">
        <v>212</v>
      </c>
      <c r="C892" s="8" t="s">
        <v>242</v>
      </c>
      <c r="D892" s="8" t="s">
        <v>132</v>
      </c>
      <c r="E892" s="8" t="s">
        <v>132</v>
      </c>
      <c r="F892" s="8" t="s">
        <v>327</v>
      </c>
      <c r="G892" s="8" t="s">
        <v>583</v>
      </c>
      <c r="H892" s="140">
        <v>4635</v>
      </c>
    </row>
    <row r="893" spans="1:8" ht="267.75">
      <c r="A893" s="102"/>
      <c r="B893" s="12" t="s">
        <v>224</v>
      </c>
      <c r="C893" s="8" t="s">
        <v>242</v>
      </c>
      <c r="D893" s="8" t="s">
        <v>132</v>
      </c>
      <c r="E893" s="8" t="s">
        <v>132</v>
      </c>
      <c r="F893" s="8" t="s">
        <v>327</v>
      </c>
      <c r="G893" s="8" t="s">
        <v>234</v>
      </c>
      <c r="H893" s="140">
        <v>413841.8</v>
      </c>
    </row>
    <row r="894" spans="1:8" ht="25.5">
      <c r="A894" s="102"/>
      <c r="B894" s="95" t="s">
        <v>623</v>
      </c>
      <c r="C894" s="8" t="s">
        <v>242</v>
      </c>
      <c r="D894" s="8" t="s">
        <v>132</v>
      </c>
      <c r="E894" s="8" t="s">
        <v>132</v>
      </c>
      <c r="F894" s="8" t="s">
        <v>84</v>
      </c>
      <c r="G894" s="8"/>
      <c r="H894" s="140">
        <f>H895</f>
        <v>97.6</v>
      </c>
    </row>
    <row r="895" spans="1:8" ht="25.5">
      <c r="A895" s="102"/>
      <c r="B895" s="23" t="s">
        <v>802</v>
      </c>
      <c r="C895" s="8" t="s">
        <v>242</v>
      </c>
      <c r="D895" s="8" t="s">
        <v>132</v>
      </c>
      <c r="E895" s="8" t="s">
        <v>132</v>
      </c>
      <c r="F895" s="8" t="s">
        <v>84</v>
      </c>
      <c r="G895" s="8" t="s">
        <v>583</v>
      </c>
      <c r="H895" s="140">
        <v>97.6</v>
      </c>
    </row>
    <row r="896" spans="1:8" ht="51">
      <c r="A896" s="102"/>
      <c r="B896" s="23" t="s">
        <v>58</v>
      </c>
      <c r="C896" s="8" t="s">
        <v>242</v>
      </c>
      <c r="D896" s="8" t="s">
        <v>132</v>
      </c>
      <c r="E896" s="8" t="s">
        <v>132</v>
      </c>
      <c r="F896" s="8" t="s">
        <v>364</v>
      </c>
      <c r="G896" s="8"/>
      <c r="H896" s="140">
        <f>H897</f>
        <v>15184.4</v>
      </c>
    </row>
    <row r="897" spans="1:8" ht="25.5">
      <c r="A897" s="102"/>
      <c r="B897" s="90" t="s">
        <v>237</v>
      </c>
      <c r="C897" s="8" t="s">
        <v>242</v>
      </c>
      <c r="D897" s="8" t="s">
        <v>132</v>
      </c>
      <c r="E897" s="8" t="s">
        <v>132</v>
      </c>
      <c r="F897" s="8" t="s">
        <v>364</v>
      </c>
      <c r="G897" s="8" t="s">
        <v>236</v>
      </c>
      <c r="H897" s="140">
        <v>15184.4</v>
      </c>
    </row>
    <row r="898" spans="1:8" ht="12.75">
      <c r="A898" s="102"/>
      <c r="B898" s="92" t="s">
        <v>477</v>
      </c>
      <c r="C898" s="8" t="s">
        <v>242</v>
      </c>
      <c r="D898" s="8" t="s">
        <v>132</v>
      </c>
      <c r="E898" s="8" t="s">
        <v>132</v>
      </c>
      <c r="F898" s="8" t="s">
        <v>478</v>
      </c>
      <c r="G898" s="8"/>
      <c r="H898" s="140">
        <f>H899</f>
        <v>0</v>
      </c>
    </row>
    <row r="899" spans="1:8" ht="51">
      <c r="A899" s="102"/>
      <c r="B899" s="125" t="s">
        <v>829</v>
      </c>
      <c r="C899" s="8" t="s">
        <v>242</v>
      </c>
      <c r="D899" s="8" t="s">
        <v>132</v>
      </c>
      <c r="E899" s="8" t="s">
        <v>132</v>
      </c>
      <c r="F899" s="8" t="s">
        <v>828</v>
      </c>
      <c r="G899" s="8"/>
      <c r="H899" s="140">
        <f>H900</f>
        <v>0</v>
      </c>
    </row>
    <row r="900" spans="1:8" ht="12.75">
      <c r="A900" s="102"/>
      <c r="B900" s="6" t="s">
        <v>52</v>
      </c>
      <c r="C900" s="8" t="s">
        <v>242</v>
      </c>
      <c r="D900" s="8" t="s">
        <v>132</v>
      </c>
      <c r="E900" s="8" t="s">
        <v>132</v>
      </c>
      <c r="F900" s="8" t="s">
        <v>828</v>
      </c>
      <c r="G900" s="8" t="s">
        <v>686</v>
      </c>
      <c r="H900" s="140">
        <v>0</v>
      </c>
    </row>
    <row r="901" spans="1:8" ht="12.75">
      <c r="A901" s="102"/>
      <c r="B901" s="90" t="s">
        <v>517</v>
      </c>
      <c r="C901" s="8" t="s">
        <v>242</v>
      </c>
      <c r="D901" s="8" t="s">
        <v>132</v>
      </c>
      <c r="E901" s="8" t="s">
        <v>132</v>
      </c>
      <c r="F901" s="8" t="s">
        <v>514</v>
      </c>
      <c r="G901" s="8"/>
      <c r="H901" s="140">
        <f>H902</f>
        <v>4512</v>
      </c>
    </row>
    <row r="902" spans="1:8" ht="38.25">
      <c r="A902" s="102"/>
      <c r="B902" s="90" t="s">
        <v>516</v>
      </c>
      <c r="C902" s="8" t="s">
        <v>242</v>
      </c>
      <c r="D902" s="8" t="s">
        <v>132</v>
      </c>
      <c r="E902" s="8" t="s">
        <v>132</v>
      </c>
      <c r="F902" s="8" t="s">
        <v>515</v>
      </c>
      <c r="G902" s="8"/>
      <c r="H902" s="140">
        <f>H903</f>
        <v>4512</v>
      </c>
    </row>
    <row r="903" spans="1:8" ht="25.5">
      <c r="A903" s="102"/>
      <c r="B903" s="90" t="s">
        <v>237</v>
      </c>
      <c r="C903" s="8" t="s">
        <v>242</v>
      </c>
      <c r="D903" s="8" t="s">
        <v>132</v>
      </c>
      <c r="E903" s="8" t="s">
        <v>132</v>
      </c>
      <c r="F903" s="8" t="s">
        <v>515</v>
      </c>
      <c r="G903" s="8" t="s">
        <v>236</v>
      </c>
      <c r="H903" s="140">
        <v>4512</v>
      </c>
    </row>
    <row r="904" spans="1:8" ht="12.75">
      <c r="A904" s="102"/>
      <c r="B904" s="12" t="s">
        <v>149</v>
      </c>
      <c r="C904" s="8">
        <v>928</v>
      </c>
      <c r="D904" s="8" t="s">
        <v>430</v>
      </c>
      <c r="E904" s="8"/>
      <c r="F904" s="7"/>
      <c r="G904" s="8"/>
      <c r="H904" s="140">
        <f>H905+H928</f>
        <v>152521.9</v>
      </c>
    </row>
    <row r="905" spans="1:8" ht="12.75">
      <c r="A905" s="102"/>
      <c r="B905" s="12" t="s">
        <v>189</v>
      </c>
      <c r="C905" s="8">
        <v>928</v>
      </c>
      <c r="D905" s="8" t="s">
        <v>430</v>
      </c>
      <c r="E905" s="8" t="s">
        <v>129</v>
      </c>
      <c r="F905" s="7"/>
      <c r="G905" s="8"/>
      <c r="H905" s="140">
        <f>H906+H924</f>
        <v>151550</v>
      </c>
    </row>
    <row r="906" spans="1:8" ht="12.75">
      <c r="A906" s="102"/>
      <c r="B906" s="12" t="s">
        <v>497</v>
      </c>
      <c r="C906" s="8">
        <v>928</v>
      </c>
      <c r="D906" s="8" t="s">
        <v>430</v>
      </c>
      <c r="E906" s="8" t="s">
        <v>129</v>
      </c>
      <c r="F906" s="8" t="s">
        <v>6</v>
      </c>
      <c r="G906" s="7"/>
      <c r="H906" s="140">
        <f>H912+H915+H907</f>
        <v>150916</v>
      </c>
    </row>
    <row r="907" spans="1:8" ht="63.75">
      <c r="A907" s="102"/>
      <c r="B907" s="91" t="s">
        <v>556</v>
      </c>
      <c r="C907" s="8">
        <v>928</v>
      </c>
      <c r="D907" s="8" t="s">
        <v>430</v>
      </c>
      <c r="E907" s="8" t="s">
        <v>129</v>
      </c>
      <c r="F907" s="8" t="s">
        <v>557</v>
      </c>
      <c r="G907" s="7"/>
      <c r="H907" s="140">
        <f>H908+H910</f>
        <v>70900</v>
      </c>
    </row>
    <row r="908" spans="1:8" ht="102">
      <c r="A908" s="102"/>
      <c r="B908" s="12" t="s">
        <v>826</v>
      </c>
      <c r="C908" s="8">
        <v>928</v>
      </c>
      <c r="D908" s="8" t="s">
        <v>430</v>
      </c>
      <c r="E908" s="8" t="s">
        <v>129</v>
      </c>
      <c r="F908" s="8" t="s">
        <v>827</v>
      </c>
      <c r="G908" s="7"/>
      <c r="H908" s="140">
        <f>H909</f>
        <v>70000</v>
      </c>
    </row>
    <row r="909" spans="1:8" ht="25.5">
      <c r="A909" s="102"/>
      <c r="B909" s="16" t="s">
        <v>240</v>
      </c>
      <c r="C909" s="8">
        <v>928</v>
      </c>
      <c r="D909" s="8" t="s">
        <v>430</v>
      </c>
      <c r="E909" s="8" t="s">
        <v>129</v>
      </c>
      <c r="F909" s="8" t="s">
        <v>827</v>
      </c>
      <c r="G909" s="8" t="s">
        <v>9</v>
      </c>
      <c r="H909" s="140">
        <v>70000</v>
      </c>
    </row>
    <row r="910" spans="1:8" ht="51">
      <c r="A910" s="102"/>
      <c r="B910" s="12" t="s">
        <v>462</v>
      </c>
      <c r="C910" s="8">
        <v>928</v>
      </c>
      <c r="D910" s="8" t="s">
        <v>430</v>
      </c>
      <c r="E910" s="8" t="s">
        <v>129</v>
      </c>
      <c r="F910" s="8" t="s">
        <v>461</v>
      </c>
      <c r="G910" s="8"/>
      <c r="H910" s="140">
        <f>H911</f>
        <v>900</v>
      </c>
    </row>
    <row r="911" spans="1:8" ht="25.5">
      <c r="A911" s="102"/>
      <c r="B911" s="16" t="s">
        <v>240</v>
      </c>
      <c r="C911" s="8">
        <v>928</v>
      </c>
      <c r="D911" s="8" t="s">
        <v>430</v>
      </c>
      <c r="E911" s="8" t="s">
        <v>129</v>
      </c>
      <c r="F911" s="8" t="s">
        <v>461</v>
      </c>
      <c r="G911" s="8" t="s">
        <v>9</v>
      </c>
      <c r="H911" s="140">
        <v>900</v>
      </c>
    </row>
    <row r="912" spans="1:8" ht="89.25">
      <c r="A912" s="102"/>
      <c r="B912" s="12" t="s">
        <v>498</v>
      </c>
      <c r="C912" s="8">
        <v>928</v>
      </c>
      <c r="D912" s="8" t="s">
        <v>430</v>
      </c>
      <c r="E912" s="8" t="s">
        <v>129</v>
      </c>
      <c r="F912" s="8" t="s">
        <v>7</v>
      </c>
      <c r="G912" s="7"/>
      <c r="H912" s="140">
        <f>H913</f>
        <v>3608</v>
      </c>
    </row>
    <row r="913" spans="1:8" ht="38.25">
      <c r="A913" s="102"/>
      <c r="B913" s="12" t="s">
        <v>3</v>
      </c>
      <c r="C913" s="8">
        <v>928</v>
      </c>
      <c r="D913" s="8" t="s">
        <v>430</v>
      </c>
      <c r="E913" s="8" t="s">
        <v>129</v>
      </c>
      <c r="F913" s="8" t="s">
        <v>8</v>
      </c>
      <c r="G913" s="7"/>
      <c r="H913" s="140">
        <f>H914</f>
        <v>3608</v>
      </c>
    </row>
    <row r="914" spans="1:8" ht="76.5">
      <c r="A914" s="102"/>
      <c r="B914" s="16" t="s">
        <v>463</v>
      </c>
      <c r="C914" s="8">
        <v>928</v>
      </c>
      <c r="D914" s="8" t="s">
        <v>430</v>
      </c>
      <c r="E914" s="8" t="s">
        <v>129</v>
      </c>
      <c r="F914" s="8" t="s">
        <v>8</v>
      </c>
      <c r="G914" s="7" t="s">
        <v>9</v>
      </c>
      <c r="H914" s="140">
        <v>3608</v>
      </c>
    </row>
    <row r="915" spans="1:8" ht="51">
      <c r="A915" s="102"/>
      <c r="B915" s="12" t="s">
        <v>309</v>
      </c>
      <c r="C915" s="8">
        <v>928</v>
      </c>
      <c r="D915" s="8" t="s">
        <v>430</v>
      </c>
      <c r="E915" s="8" t="s">
        <v>129</v>
      </c>
      <c r="F915" s="8" t="s">
        <v>14</v>
      </c>
      <c r="G915" s="7"/>
      <c r="H915" s="140">
        <f>H916+H918+H920+H922</f>
        <v>76408</v>
      </c>
    </row>
    <row r="916" spans="1:8" ht="25.5">
      <c r="A916" s="102"/>
      <c r="B916" s="12" t="s">
        <v>0</v>
      </c>
      <c r="C916" s="8">
        <v>928</v>
      </c>
      <c r="D916" s="8" t="s">
        <v>430</v>
      </c>
      <c r="E916" s="8" t="s">
        <v>129</v>
      </c>
      <c r="F916" s="8" t="s">
        <v>15</v>
      </c>
      <c r="G916" s="7"/>
      <c r="H916" s="140">
        <f>H917</f>
        <v>16039</v>
      </c>
    </row>
    <row r="917" spans="1:8" ht="153">
      <c r="A917" s="102"/>
      <c r="B917" s="12" t="s">
        <v>78</v>
      </c>
      <c r="C917" s="8" t="s">
        <v>242</v>
      </c>
      <c r="D917" s="8" t="s">
        <v>430</v>
      </c>
      <c r="E917" s="8" t="s">
        <v>129</v>
      </c>
      <c r="F917" s="8" t="s">
        <v>15</v>
      </c>
      <c r="G917" s="8" t="s">
        <v>236</v>
      </c>
      <c r="H917" s="140">
        <v>16039</v>
      </c>
    </row>
    <row r="918" spans="1:8" ht="25.5">
      <c r="A918" s="102"/>
      <c r="B918" s="12" t="s">
        <v>1</v>
      </c>
      <c r="C918" s="8">
        <v>928</v>
      </c>
      <c r="D918" s="8" t="s">
        <v>430</v>
      </c>
      <c r="E918" s="8" t="s">
        <v>129</v>
      </c>
      <c r="F918" s="8" t="s">
        <v>16</v>
      </c>
      <c r="G918" s="7"/>
      <c r="H918" s="140">
        <f>H919</f>
        <v>218</v>
      </c>
    </row>
    <row r="919" spans="1:8" ht="153">
      <c r="A919" s="102"/>
      <c r="B919" s="12" t="s">
        <v>78</v>
      </c>
      <c r="C919" s="8" t="s">
        <v>242</v>
      </c>
      <c r="D919" s="8" t="s">
        <v>430</v>
      </c>
      <c r="E919" s="8" t="s">
        <v>129</v>
      </c>
      <c r="F919" s="8" t="s">
        <v>16</v>
      </c>
      <c r="G919" s="8" t="s">
        <v>236</v>
      </c>
      <c r="H919" s="140">
        <v>218</v>
      </c>
    </row>
    <row r="920" spans="1:8" ht="25.5">
      <c r="A920" s="102"/>
      <c r="B920" s="12" t="s">
        <v>5</v>
      </c>
      <c r="C920" s="8">
        <v>928</v>
      </c>
      <c r="D920" s="8" t="s">
        <v>430</v>
      </c>
      <c r="E920" s="8" t="s">
        <v>129</v>
      </c>
      <c r="F920" s="8" t="s">
        <v>17</v>
      </c>
      <c r="G920" s="7"/>
      <c r="H920" s="140">
        <f>H921</f>
        <v>151</v>
      </c>
    </row>
    <row r="921" spans="1:8" ht="153">
      <c r="A921" s="102"/>
      <c r="B921" s="12" t="s">
        <v>78</v>
      </c>
      <c r="C921" s="8" t="s">
        <v>242</v>
      </c>
      <c r="D921" s="8" t="s">
        <v>430</v>
      </c>
      <c r="E921" s="8" t="s">
        <v>129</v>
      </c>
      <c r="F921" s="8" t="s">
        <v>17</v>
      </c>
      <c r="G921" s="8" t="s">
        <v>236</v>
      </c>
      <c r="H921" s="140">
        <v>151</v>
      </c>
    </row>
    <row r="922" spans="1:8" ht="51">
      <c r="A922" s="102"/>
      <c r="B922" s="12" t="s">
        <v>126</v>
      </c>
      <c r="C922" s="8" t="s">
        <v>242</v>
      </c>
      <c r="D922" s="8" t="s">
        <v>430</v>
      </c>
      <c r="E922" s="8" t="s">
        <v>129</v>
      </c>
      <c r="F922" s="8" t="s">
        <v>127</v>
      </c>
      <c r="G922" s="8"/>
      <c r="H922" s="140">
        <f>H923</f>
        <v>60000</v>
      </c>
    </row>
    <row r="923" spans="1:8" ht="25.5">
      <c r="A923" s="102"/>
      <c r="B923" s="90" t="s">
        <v>237</v>
      </c>
      <c r="C923" s="8" t="s">
        <v>242</v>
      </c>
      <c r="D923" s="8" t="s">
        <v>430</v>
      </c>
      <c r="E923" s="8" t="s">
        <v>129</v>
      </c>
      <c r="F923" s="8" t="s">
        <v>127</v>
      </c>
      <c r="G923" s="8" t="s">
        <v>236</v>
      </c>
      <c r="H923" s="140">
        <v>60000</v>
      </c>
    </row>
    <row r="924" spans="1:8" ht="12.75">
      <c r="A924" s="102"/>
      <c r="B924" s="26" t="s">
        <v>76</v>
      </c>
      <c r="C924" s="8" t="s">
        <v>242</v>
      </c>
      <c r="D924" s="8" t="s">
        <v>430</v>
      </c>
      <c r="E924" s="8" t="s">
        <v>129</v>
      </c>
      <c r="F924" s="8" t="s">
        <v>340</v>
      </c>
      <c r="G924" s="8"/>
      <c r="H924" s="140">
        <f>H925</f>
        <v>634</v>
      </c>
    </row>
    <row r="925" spans="1:8" ht="38.25">
      <c r="A925" s="102"/>
      <c r="B925" s="125" t="s">
        <v>79</v>
      </c>
      <c r="C925" s="8" t="s">
        <v>242</v>
      </c>
      <c r="D925" s="8" t="s">
        <v>430</v>
      </c>
      <c r="E925" s="8" t="s">
        <v>129</v>
      </c>
      <c r="F925" s="8" t="s">
        <v>80</v>
      </c>
      <c r="G925" s="8"/>
      <c r="H925" s="140">
        <f>H926</f>
        <v>634</v>
      </c>
    </row>
    <row r="926" spans="1:8" ht="38.25">
      <c r="A926" s="102"/>
      <c r="B926" s="125" t="s">
        <v>81</v>
      </c>
      <c r="C926" s="8" t="s">
        <v>242</v>
      </c>
      <c r="D926" s="8" t="s">
        <v>430</v>
      </c>
      <c r="E926" s="8" t="s">
        <v>129</v>
      </c>
      <c r="F926" s="8" t="s">
        <v>82</v>
      </c>
      <c r="G926" s="8"/>
      <c r="H926" s="140">
        <f>H927</f>
        <v>634</v>
      </c>
    </row>
    <row r="927" spans="1:8" ht="229.5">
      <c r="A927" s="102"/>
      <c r="B927" s="135" t="s">
        <v>499</v>
      </c>
      <c r="C927" s="8" t="s">
        <v>242</v>
      </c>
      <c r="D927" s="8" t="s">
        <v>430</v>
      </c>
      <c r="E927" s="8" t="s">
        <v>129</v>
      </c>
      <c r="F927" s="8" t="s">
        <v>82</v>
      </c>
      <c r="G927" s="8" t="s">
        <v>236</v>
      </c>
      <c r="H927" s="140">
        <v>634</v>
      </c>
    </row>
    <row r="928" spans="1:8" ht="12.75">
      <c r="A928" s="102"/>
      <c r="B928" s="16" t="s">
        <v>253</v>
      </c>
      <c r="C928" s="8" t="s">
        <v>242</v>
      </c>
      <c r="D928" s="8" t="s">
        <v>430</v>
      </c>
      <c r="E928" s="8" t="s">
        <v>143</v>
      </c>
      <c r="F928" s="8"/>
      <c r="G928" s="8"/>
      <c r="H928" s="140">
        <f>H929</f>
        <v>971.9</v>
      </c>
    </row>
    <row r="929" spans="1:8" ht="12.75">
      <c r="A929" s="102"/>
      <c r="B929" s="92" t="s">
        <v>477</v>
      </c>
      <c r="C929" s="8" t="s">
        <v>242</v>
      </c>
      <c r="D929" s="8" t="s">
        <v>430</v>
      </c>
      <c r="E929" s="8" t="s">
        <v>143</v>
      </c>
      <c r="F929" s="8" t="s">
        <v>478</v>
      </c>
      <c r="G929" s="8"/>
      <c r="H929" s="140">
        <f>H930</f>
        <v>971.9</v>
      </c>
    </row>
    <row r="930" spans="1:8" ht="51">
      <c r="A930" s="102"/>
      <c r="B930" s="23" t="s">
        <v>587</v>
      </c>
      <c r="C930" s="8" t="s">
        <v>242</v>
      </c>
      <c r="D930" s="8" t="s">
        <v>430</v>
      </c>
      <c r="E930" s="8" t="s">
        <v>143</v>
      </c>
      <c r="F930" s="8" t="s">
        <v>446</v>
      </c>
      <c r="G930" s="8"/>
      <c r="H930" s="140">
        <f>H931</f>
        <v>971.9</v>
      </c>
    </row>
    <row r="931" spans="1:8" ht="25.5">
      <c r="A931" s="102"/>
      <c r="B931" s="12" t="s">
        <v>237</v>
      </c>
      <c r="C931" s="8" t="s">
        <v>242</v>
      </c>
      <c r="D931" s="8" t="s">
        <v>430</v>
      </c>
      <c r="E931" s="8" t="s">
        <v>143</v>
      </c>
      <c r="F931" s="8" t="s">
        <v>446</v>
      </c>
      <c r="G931" s="8" t="s">
        <v>236</v>
      </c>
      <c r="H931" s="140">
        <v>971.9</v>
      </c>
    </row>
    <row r="932" spans="1:8" ht="25.5">
      <c r="A932" s="105" t="s">
        <v>113</v>
      </c>
      <c r="B932" s="9" t="s">
        <v>155</v>
      </c>
      <c r="C932" s="10">
        <v>929</v>
      </c>
      <c r="D932" s="11"/>
      <c r="E932" s="11"/>
      <c r="F932" s="11"/>
      <c r="G932" s="11"/>
      <c r="H932" s="141">
        <f>H933+H959+H965</f>
        <v>253658.89999999997</v>
      </c>
    </row>
    <row r="933" spans="1:8" ht="12.75">
      <c r="A933" s="102"/>
      <c r="B933" s="6" t="s">
        <v>18</v>
      </c>
      <c r="C933" s="35" t="s">
        <v>681</v>
      </c>
      <c r="D933" s="57" t="s">
        <v>139</v>
      </c>
      <c r="E933" s="35"/>
      <c r="F933" s="7"/>
      <c r="G933" s="36"/>
      <c r="H933" s="139">
        <f>H934+H952+H947</f>
        <v>100190.09999999999</v>
      </c>
    </row>
    <row r="934" spans="1:8" ht="12.75">
      <c r="A934" s="102"/>
      <c r="B934" s="6" t="s">
        <v>33</v>
      </c>
      <c r="C934" s="35" t="s">
        <v>681</v>
      </c>
      <c r="D934" s="57" t="s">
        <v>139</v>
      </c>
      <c r="E934" s="35" t="s">
        <v>133</v>
      </c>
      <c r="F934" s="7"/>
      <c r="G934" s="36"/>
      <c r="H934" s="139">
        <f>H935+H943</f>
        <v>90781.09999999999</v>
      </c>
    </row>
    <row r="935" spans="1:8" ht="12.75">
      <c r="A935" s="102"/>
      <c r="B935" s="6" t="s">
        <v>37</v>
      </c>
      <c r="C935" s="35" t="s">
        <v>681</v>
      </c>
      <c r="D935" s="57" t="s">
        <v>139</v>
      </c>
      <c r="E935" s="35" t="s">
        <v>133</v>
      </c>
      <c r="F935" s="7" t="s">
        <v>38</v>
      </c>
      <c r="G935" s="36"/>
      <c r="H935" s="139">
        <f>H936</f>
        <v>90710.7</v>
      </c>
    </row>
    <row r="936" spans="1:8" ht="25.5">
      <c r="A936" s="102"/>
      <c r="B936" s="6" t="s">
        <v>339</v>
      </c>
      <c r="C936" s="35" t="s">
        <v>681</v>
      </c>
      <c r="D936" s="57" t="s">
        <v>139</v>
      </c>
      <c r="E936" s="35" t="s">
        <v>133</v>
      </c>
      <c r="F936" s="7" t="s">
        <v>836</v>
      </c>
      <c r="G936" s="36"/>
      <c r="H936" s="139">
        <f>H937+H939+H941</f>
        <v>90710.7</v>
      </c>
    </row>
    <row r="937" spans="1:8" ht="25.5">
      <c r="A937" s="102"/>
      <c r="B937" s="6" t="s">
        <v>622</v>
      </c>
      <c r="C937" s="35" t="s">
        <v>681</v>
      </c>
      <c r="D937" s="57" t="s">
        <v>139</v>
      </c>
      <c r="E937" s="35" t="s">
        <v>133</v>
      </c>
      <c r="F937" s="7" t="s">
        <v>547</v>
      </c>
      <c r="G937" s="36"/>
      <c r="H937" s="140">
        <f>H938</f>
        <v>89160</v>
      </c>
    </row>
    <row r="938" spans="1:8" ht="51">
      <c r="A938" s="102"/>
      <c r="B938" s="13" t="s">
        <v>66</v>
      </c>
      <c r="C938" s="36">
        <v>929</v>
      </c>
      <c r="D938" s="58" t="s">
        <v>139</v>
      </c>
      <c r="E938" s="35" t="s">
        <v>133</v>
      </c>
      <c r="F938" s="7" t="s">
        <v>547</v>
      </c>
      <c r="G938" s="35" t="s">
        <v>234</v>
      </c>
      <c r="H938" s="140">
        <v>89160</v>
      </c>
    </row>
    <row r="939" spans="1:8" ht="51">
      <c r="A939" s="102"/>
      <c r="B939" s="125" t="s">
        <v>217</v>
      </c>
      <c r="C939" s="36">
        <v>929</v>
      </c>
      <c r="D939" s="58" t="s">
        <v>139</v>
      </c>
      <c r="E939" s="35" t="s">
        <v>133</v>
      </c>
      <c r="F939" s="7" t="s">
        <v>219</v>
      </c>
      <c r="G939" s="35"/>
      <c r="H939" s="140">
        <f>H940</f>
        <v>359</v>
      </c>
    </row>
    <row r="940" spans="1:8" ht="25.5">
      <c r="A940" s="102"/>
      <c r="B940" s="90" t="s">
        <v>237</v>
      </c>
      <c r="C940" s="36">
        <v>929</v>
      </c>
      <c r="D940" s="58" t="s">
        <v>139</v>
      </c>
      <c r="E940" s="35" t="s">
        <v>133</v>
      </c>
      <c r="F940" s="7" t="s">
        <v>219</v>
      </c>
      <c r="G940" s="35" t="s">
        <v>236</v>
      </c>
      <c r="H940" s="140">
        <v>359</v>
      </c>
    </row>
    <row r="941" spans="1:8" ht="51">
      <c r="A941" s="102"/>
      <c r="B941" s="23" t="s">
        <v>58</v>
      </c>
      <c r="C941" s="36">
        <v>929</v>
      </c>
      <c r="D941" s="58" t="s">
        <v>139</v>
      </c>
      <c r="E941" s="35" t="s">
        <v>133</v>
      </c>
      <c r="F941" s="7" t="s">
        <v>67</v>
      </c>
      <c r="G941" s="35"/>
      <c r="H941" s="140">
        <f>H942</f>
        <v>1191.7</v>
      </c>
    </row>
    <row r="942" spans="1:8" ht="25.5">
      <c r="A942" s="102"/>
      <c r="B942" s="90" t="s">
        <v>237</v>
      </c>
      <c r="C942" s="36">
        <v>929</v>
      </c>
      <c r="D942" s="58" t="s">
        <v>139</v>
      </c>
      <c r="E942" s="35" t="s">
        <v>133</v>
      </c>
      <c r="F942" s="7" t="s">
        <v>67</v>
      </c>
      <c r="G942" s="35" t="s">
        <v>236</v>
      </c>
      <c r="H942" s="140">
        <v>1191.7</v>
      </c>
    </row>
    <row r="943" spans="1:8" ht="12.75" customHeight="1">
      <c r="A943" s="102"/>
      <c r="B943" s="90" t="s">
        <v>280</v>
      </c>
      <c r="C943" s="36">
        <v>929</v>
      </c>
      <c r="D943" s="58" t="s">
        <v>139</v>
      </c>
      <c r="E943" s="35" t="s">
        <v>133</v>
      </c>
      <c r="F943" s="7" t="s">
        <v>660</v>
      </c>
      <c r="G943" s="35"/>
      <c r="H943" s="140">
        <f>H944</f>
        <v>70.4</v>
      </c>
    </row>
    <row r="944" spans="1:8" ht="54.75" customHeight="1">
      <c r="A944" s="102"/>
      <c r="B944" s="90" t="s">
        <v>536</v>
      </c>
      <c r="C944" s="36">
        <v>929</v>
      </c>
      <c r="D944" s="58" t="s">
        <v>139</v>
      </c>
      <c r="E944" s="35" t="s">
        <v>133</v>
      </c>
      <c r="F944" s="7" t="s">
        <v>534</v>
      </c>
      <c r="G944" s="35"/>
      <c r="H944" s="140">
        <f>H945</f>
        <v>70.4</v>
      </c>
    </row>
    <row r="945" spans="1:8" ht="39" customHeight="1">
      <c r="A945" s="102"/>
      <c r="B945" s="90" t="s">
        <v>501</v>
      </c>
      <c r="C945" s="36">
        <v>929</v>
      </c>
      <c r="D945" s="58" t="s">
        <v>139</v>
      </c>
      <c r="E945" s="35" t="s">
        <v>133</v>
      </c>
      <c r="F945" s="7" t="s">
        <v>535</v>
      </c>
      <c r="G945" s="35"/>
      <c r="H945" s="140">
        <f>H946</f>
        <v>70.4</v>
      </c>
    </row>
    <row r="946" spans="1:8" ht="25.5">
      <c r="A946" s="102"/>
      <c r="B946" s="90" t="s">
        <v>237</v>
      </c>
      <c r="C946" s="36">
        <v>929</v>
      </c>
      <c r="D946" s="58" t="s">
        <v>139</v>
      </c>
      <c r="E946" s="35" t="s">
        <v>133</v>
      </c>
      <c r="F946" s="7" t="s">
        <v>535</v>
      </c>
      <c r="G946" s="35" t="s">
        <v>236</v>
      </c>
      <c r="H946" s="140">
        <v>70.4</v>
      </c>
    </row>
    <row r="947" spans="1:8" ht="25.5">
      <c r="A947" s="102"/>
      <c r="B947" s="6" t="s">
        <v>243</v>
      </c>
      <c r="C947" s="35" t="s">
        <v>681</v>
      </c>
      <c r="D947" s="57" t="s">
        <v>139</v>
      </c>
      <c r="E947" s="35" t="s">
        <v>144</v>
      </c>
      <c r="F947" s="7"/>
      <c r="G947" s="35"/>
      <c r="H947" s="140">
        <f>H948</f>
        <v>210</v>
      </c>
    </row>
    <row r="948" spans="1:8" ht="25.5">
      <c r="A948" s="102"/>
      <c r="B948" s="12" t="s">
        <v>246</v>
      </c>
      <c r="C948" s="8" t="s">
        <v>681</v>
      </c>
      <c r="D948" s="8" t="s">
        <v>139</v>
      </c>
      <c r="E948" s="8" t="s">
        <v>144</v>
      </c>
      <c r="F948" s="8" t="s">
        <v>247</v>
      </c>
      <c r="G948" s="35"/>
      <c r="H948" s="140">
        <f>H949</f>
        <v>210</v>
      </c>
    </row>
    <row r="949" spans="1:8" ht="25.5">
      <c r="A949" s="102"/>
      <c r="B949" s="6" t="s">
        <v>248</v>
      </c>
      <c r="C949" s="36">
        <v>929</v>
      </c>
      <c r="D949" s="58" t="s">
        <v>139</v>
      </c>
      <c r="E949" s="35" t="s">
        <v>144</v>
      </c>
      <c r="F949" s="7" t="s">
        <v>249</v>
      </c>
      <c r="G949" s="35"/>
      <c r="H949" s="140">
        <f>H950+H951</f>
        <v>210</v>
      </c>
    </row>
    <row r="950" spans="1:8" ht="12.75">
      <c r="A950" s="102"/>
      <c r="B950" s="13" t="s">
        <v>52</v>
      </c>
      <c r="C950" s="35" t="s">
        <v>681</v>
      </c>
      <c r="D950" s="57" t="s">
        <v>139</v>
      </c>
      <c r="E950" s="35" t="s">
        <v>144</v>
      </c>
      <c r="F950" s="7" t="s">
        <v>249</v>
      </c>
      <c r="G950" s="35" t="s">
        <v>686</v>
      </c>
      <c r="H950" s="140">
        <v>70</v>
      </c>
    </row>
    <row r="951" spans="1:8" ht="25.5">
      <c r="A951" s="102"/>
      <c r="B951" s="90" t="s">
        <v>237</v>
      </c>
      <c r="C951" s="35" t="s">
        <v>681</v>
      </c>
      <c r="D951" s="57" t="s">
        <v>139</v>
      </c>
      <c r="E951" s="35" t="s">
        <v>144</v>
      </c>
      <c r="F951" s="7" t="s">
        <v>249</v>
      </c>
      <c r="G951" s="35" t="s">
        <v>236</v>
      </c>
      <c r="H951" s="140">
        <v>140</v>
      </c>
    </row>
    <row r="952" spans="1:8" ht="12.75">
      <c r="A952" s="113"/>
      <c r="B952" s="6" t="s">
        <v>48</v>
      </c>
      <c r="C952" s="35" t="s">
        <v>681</v>
      </c>
      <c r="D952" s="35" t="s">
        <v>139</v>
      </c>
      <c r="E952" s="35" t="s">
        <v>132</v>
      </c>
      <c r="F952" s="7"/>
      <c r="G952" s="36"/>
      <c r="H952" s="139">
        <f>H953</f>
        <v>9199</v>
      </c>
    </row>
    <row r="953" spans="1:8" ht="76.5">
      <c r="A953" s="113"/>
      <c r="B953" s="53" t="s">
        <v>805</v>
      </c>
      <c r="C953" s="35" t="s">
        <v>681</v>
      </c>
      <c r="D953" s="35" t="s">
        <v>139</v>
      </c>
      <c r="E953" s="35" t="s">
        <v>132</v>
      </c>
      <c r="F953" s="7" t="s">
        <v>806</v>
      </c>
      <c r="G953" s="36"/>
      <c r="H953" s="139">
        <f>H954</f>
        <v>9199</v>
      </c>
    </row>
    <row r="954" spans="1:8" ht="25.5">
      <c r="A954" s="113"/>
      <c r="B954" s="6" t="s">
        <v>339</v>
      </c>
      <c r="C954" s="35" t="s">
        <v>681</v>
      </c>
      <c r="D954" s="35" t="s">
        <v>139</v>
      </c>
      <c r="E954" s="35" t="s">
        <v>132</v>
      </c>
      <c r="F954" s="7" t="s">
        <v>807</v>
      </c>
      <c r="G954" s="36"/>
      <c r="H954" s="139">
        <f>H955+H957</f>
        <v>9199</v>
      </c>
    </row>
    <row r="955" spans="1:8" ht="25.5">
      <c r="A955" s="113"/>
      <c r="B955" s="6" t="s">
        <v>622</v>
      </c>
      <c r="C955" s="35" t="s">
        <v>681</v>
      </c>
      <c r="D955" s="57" t="s">
        <v>139</v>
      </c>
      <c r="E955" s="35" t="s">
        <v>132</v>
      </c>
      <c r="F955" s="7" t="s">
        <v>551</v>
      </c>
      <c r="G955" s="36"/>
      <c r="H955" s="140">
        <f>H956</f>
        <v>9082.8</v>
      </c>
    </row>
    <row r="956" spans="1:8" ht="25.5">
      <c r="A956" s="113"/>
      <c r="B956" s="23" t="s">
        <v>802</v>
      </c>
      <c r="C956" s="36">
        <v>929</v>
      </c>
      <c r="D956" s="58" t="s">
        <v>139</v>
      </c>
      <c r="E956" s="35" t="s">
        <v>132</v>
      </c>
      <c r="F956" s="7" t="s">
        <v>551</v>
      </c>
      <c r="G956" s="35" t="s">
        <v>583</v>
      </c>
      <c r="H956" s="140">
        <v>9082.8</v>
      </c>
    </row>
    <row r="957" spans="1:8" ht="51">
      <c r="A957" s="113"/>
      <c r="B957" s="23" t="s">
        <v>58</v>
      </c>
      <c r="C957" s="36">
        <v>929</v>
      </c>
      <c r="D957" s="58" t="s">
        <v>139</v>
      </c>
      <c r="E957" s="35" t="s">
        <v>132</v>
      </c>
      <c r="F957" s="7" t="s">
        <v>662</v>
      </c>
      <c r="G957" s="35"/>
      <c r="H957" s="140">
        <f>H958</f>
        <v>116.2</v>
      </c>
    </row>
    <row r="958" spans="1:8" ht="25.5">
      <c r="A958" s="113"/>
      <c r="B958" s="23" t="s">
        <v>802</v>
      </c>
      <c r="C958" s="36">
        <v>929</v>
      </c>
      <c r="D958" s="58" t="s">
        <v>139</v>
      </c>
      <c r="E958" s="35" t="s">
        <v>132</v>
      </c>
      <c r="F958" s="7" t="s">
        <v>662</v>
      </c>
      <c r="G958" s="35" t="s">
        <v>583</v>
      </c>
      <c r="H958" s="140">
        <v>116.2</v>
      </c>
    </row>
    <row r="959" spans="1:8" ht="12.75">
      <c r="A959" s="106"/>
      <c r="B959" s="13" t="s">
        <v>149</v>
      </c>
      <c r="C959" s="70">
        <v>929</v>
      </c>
      <c r="D959" s="71" t="s">
        <v>430</v>
      </c>
      <c r="E959" s="71"/>
      <c r="F959" s="72"/>
      <c r="G959" s="146"/>
      <c r="H959" s="150">
        <f>H960</f>
        <v>1568</v>
      </c>
    </row>
    <row r="960" spans="1:8" ht="12.75">
      <c r="A960" s="106"/>
      <c r="B960" s="16" t="s">
        <v>189</v>
      </c>
      <c r="C960" s="70">
        <v>929</v>
      </c>
      <c r="D960" s="71" t="s">
        <v>430</v>
      </c>
      <c r="E960" s="71" t="s">
        <v>129</v>
      </c>
      <c r="F960" s="72"/>
      <c r="G960" s="146"/>
      <c r="H960" s="150">
        <f>H961</f>
        <v>1568</v>
      </c>
    </row>
    <row r="961" spans="1:8" ht="12.75">
      <c r="A961" s="106"/>
      <c r="B961" s="16" t="s">
        <v>497</v>
      </c>
      <c r="C961" s="70">
        <v>929</v>
      </c>
      <c r="D961" s="71" t="s">
        <v>430</v>
      </c>
      <c r="E961" s="71" t="s">
        <v>129</v>
      </c>
      <c r="F961" s="72" t="s">
        <v>6</v>
      </c>
      <c r="G961" s="146"/>
      <c r="H961" s="150">
        <f>H962</f>
        <v>1568</v>
      </c>
    </row>
    <row r="962" spans="1:8" ht="102">
      <c r="A962" s="102"/>
      <c r="B962" s="23" t="s">
        <v>730</v>
      </c>
      <c r="C962" s="35" t="s">
        <v>681</v>
      </c>
      <c r="D962" s="57" t="s">
        <v>430</v>
      </c>
      <c r="E962" s="35" t="s">
        <v>129</v>
      </c>
      <c r="F962" s="7" t="s">
        <v>731</v>
      </c>
      <c r="G962" s="35"/>
      <c r="H962" s="140">
        <f>H963</f>
        <v>1568</v>
      </c>
    </row>
    <row r="963" spans="1:8" ht="76.5">
      <c r="A963" s="102"/>
      <c r="B963" s="23" t="s">
        <v>702</v>
      </c>
      <c r="C963" s="35" t="s">
        <v>681</v>
      </c>
      <c r="D963" s="57" t="s">
        <v>430</v>
      </c>
      <c r="E963" s="35" t="s">
        <v>129</v>
      </c>
      <c r="F963" s="7" t="s">
        <v>732</v>
      </c>
      <c r="G963" s="35"/>
      <c r="H963" s="140">
        <f>H964</f>
        <v>1568</v>
      </c>
    </row>
    <row r="964" spans="1:8" ht="127.5">
      <c r="A964" s="102"/>
      <c r="B964" s="6" t="s">
        <v>604</v>
      </c>
      <c r="C964" s="35" t="s">
        <v>681</v>
      </c>
      <c r="D964" s="57" t="s">
        <v>430</v>
      </c>
      <c r="E964" s="35" t="s">
        <v>129</v>
      </c>
      <c r="F964" s="7" t="s">
        <v>732</v>
      </c>
      <c r="G964" s="35" t="s">
        <v>9</v>
      </c>
      <c r="H964" s="140">
        <v>1568</v>
      </c>
    </row>
    <row r="965" spans="1:8" ht="12.75">
      <c r="A965" s="102"/>
      <c r="B965" s="6" t="s">
        <v>770</v>
      </c>
      <c r="C965" s="35" t="s">
        <v>681</v>
      </c>
      <c r="D965" s="57" t="s">
        <v>135</v>
      </c>
      <c r="E965" s="35"/>
      <c r="F965" s="7"/>
      <c r="G965" s="35"/>
      <c r="H965" s="140">
        <f>H1015+H966+H999</f>
        <v>151900.8</v>
      </c>
    </row>
    <row r="966" spans="1:8" ht="12.75">
      <c r="A966" s="102"/>
      <c r="B966" s="12" t="s">
        <v>693</v>
      </c>
      <c r="C966" s="36">
        <v>929</v>
      </c>
      <c r="D966" s="35" t="s">
        <v>135</v>
      </c>
      <c r="E966" s="37" t="s">
        <v>195</v>
      </c>
      <c r="F966" s="7"/>
      <c r="G966" s="35"/>
      <c r="H966" s="140">
        <f>H967+H979+H985+H991</f>
        <v>127656.49999999999</v>
      </c>
    </row>
    <row r="967" spans="1:8" s="48" customFormat="1" ht="25.5">
      <c r="A967" s="102"/>
      <c r="B967" s="12" t="s">
        <v>694</v>
      </c>
      <c r="C967" s="36">
        <v>929</v>
      </c>
      <c r="D967" s="35" t="s">
        <v>135</v>
      </c>
      <c r="E967" s="37" t="s">
        <v>195</v>
      </c>
      <c r="F967" s="7" t="s">
        <v>695</v>
      </c>
      <c r="G967" s="35"/>
      <c r="H967" s="140">
        <f>H968</f>
        <v>101086.9</v>
      </c>
    </row>
    <row r="968" spans="1:8" s="48" customFormat="1" ht="25.5">
      <c r="A968" s="102"/>
      <c r="B968" s="6" t="s">
        <v>339</v>
      </c>
      <c r="C968" s="36">
        <v>929</v>
      </c>
      <c r="D968" s="35" t="s">
        <v>135</v>
      </c>
      <c r="E968" s="37" t="s">
        <v>195</v>
      </c>
      <c r="F968" s="7" t="s">
        <v>696</v>
      </c>
      <c r="G968" s="35"/>
      <c r="H968" s="140">
        <f>H969+H971+H973+H975+H977</f>
        <v>101086.9</v>
      </c>
    </row>
    <row r="969" spans="1:8" s="48" customFormat="1" ht="25.5">
      <c r="A969" s="102"/>
      <c r="B969" s="6" t="s">
        <v>622</v>
      </c>
      <c r="C969" s="36">
        <v>929</v>
      </c>
      <c r="D969" s="35" t="s">
        <v>135</v>
      </c>
      <c r="E969" s="37" t="s">
        <v>195</v>
      </c>
      <c r="F969" s="7" t="s">
        <v>697</v>
      </c>
      <c r="G969" s="35"/>
      <c r="H969" s="140">
        <f>H970</f>
        <v>82698.4</v>
      </c>
    </row>
    <row r="970" spans="1:8" s="48" customFormat="1" ht="51">
      <c r="A970" s="102"/>
      <c r="B970" s="13" t="s">
        <v>66</v>
      </c>
      <c r="C970" s="36">
        <v>929</v>
      </c>
      <c r="D970" s="35" t="s">
        <v>135</v>
      </c>
      <c r="E970" s="37" t="s">
        <v>195</v>
      </c>
      <c r="F970" s="7" t="s">
        <v>697</v>
      </c>
      <c r="G970" s="35" t="s">
        <v>234</v>
      </c>
      <c r="H970" s="140">
        <v>82698.4</v>
      </c>
    </row>
    <row r="971" spans="1:8" s="48" customFormat="1" ht="25.5">
      <c r="A971" s="102"/>
      <c r="B971" s="6" t="s">
        <v>623</v>
      </c>
      <c r="C971" s="36">
        <v>929</v>
      </c>
      <c r="D971" s="35" t="s">
        <v>135</v>
      </c>
      <c r="E971" s="37" t="s">
        <v>195</v>
      </c>
      <c r="F971" s="7" t="s">
        <v>698</v>
      </c>
      <c r="G971" s="35"/>
      <c r="H971" s="142">
        <f>H972</f>
        <v>2000</v>
      </c>
    </row>
    <row r="972" spans="1:8" s="48" customFormat="1" ht="25.5">
      <c r="A972" s="102"/>
      <c r="B972" s="90" t="s">
        <v>237</v>
      </c>
      <c r="C972" s="36">
        <v>929</v>
      </c>
      <c r="D972" s="35" t="s">
        <v>135</v>
      </c>
      <c r="E972" s="37" t="s">
        <v>195</v>
      </c>
      <c r="F972" s="7" t="s">
        <v>698</v>
      </c>
      <c r="G972" s="35" t="s">
        <v>236</v>
      </c>
      <c r="H972" s="140">
        <v>2000</v>
      </c>
    </row>
    <row r="973" spans="1:8" s="48" customFormat="1" ht="25.5">
      <c r="A973" s="102"/>
      <c r="B973" s="6" t="s">
        <v>335</v>
      </c>
      <c r="C973" s="36">
        <v>929</v>
      </c>
      <c r="D973" s="35" t="s">
        <v>135</v>
      </c>
      <c r="E973" s="37" t="s">
        <v>195</v>
      </c>
      <c r="F973" s="7" t="s">
        <v>699</v>
      </c>
      <c r="G973" s="35"/>
      <c r="H973" s="140">
        <f>H974</f>
        <v>3374</v>
      </c>
    </row>
    <row r="974" spans="1:8" s="48" customFormat="1" ht="25.5">
      <c r="A974" s="102"/>
      <c r="B974" s="90" t="s">
        <v>237</v>
      </c>
      <c r="C974" s="36">
        <v>929</v>
      </c>
      <c r="D974" s="35" t="s">
        <v>135</v>
      </c>
      <c r="E974" s="37" t="s">
        <v>195</v>
      </c>
      <c r="F974" s="7" t="s">
        <v>699</v>
      </c>
      <c r="G974" s="35" t="s">
        <v>236</v>
      </c>
      <c r="H974" s="140">
        <v>3374</v>
      </c>
    </row>
    <row r="975" spans="1:8" s="48" customFormat="1" ht="42" customHeight="1">
      <c r="A975" s="102"/>
      <c r="B975" s="125" t="s">
        <v>217</v>
      </c>
      <c r="C975" s="36">
        <v>929</v>
      </c>
      <c r="D975" s="35" t="s">
        <v>135</v>
      </c>
      <c r="E975" s="37" t="s">
        <v>195</v>
      </c>
      <c r="F975" s="7" t="s">
        <v>223</v>
      </c>
      <c r="G975" s="35"/>
      <c r="H975" s="140">
        <f>H976</f>
        <v>70</v>
      </c>
    </row>
    <row r="976" spans="1:8" s="48" customFormat="1" ht="25.5">
      <c r="A976" s="102"/>
      <c r="B976" s="90" t="s">
        <v>237</v>
      </c>
      <c r="C976" s="36">
        <v>929</v>
      </c>
      <c r="D976" s="35" t="s">
        <v>135</v>
      </c>
      <c r="E976" s="37" t="s">
        <v>195</v>
      </c>
      <c r="F976" s="7" t="s">
        <v>223</v>
      </c>
      <c r="G976" s="35" t="s">
        <v>236</v>
      </c>
      <c r="H976" s="140">
        <v>70</v>
      </c>
    </row>
    <row r="977" spans="1:8" s="48" customFormat="1" ht="51">
      <c r="A977" s="102"/>
      <c r="B977" s="23" t="s">
        <v>58</v>
      </c>
      <c r="C977" s="36">
        <v>929</v>
      </c>
      <c r="D977" s="35" t="s">
        <v>135</v>
      </c>
      <c r="E977" s="37" t="s">
        <v>195</v>
      </c>
      <c r="F977" s="7" t="s">
        <v>613</v>
      </c>
      <c r="G977" s="35"/>
      <c r="H977" s="140">
        <f>H978</f>
        <v>12944.5</v>
      </c>
    </row>
    <row r="978" spans="1:8" s="48" customFormat="1" ht="19.5" customHeight="1">
      <c r="A978" s="102"/>
      <c r="B978" s="90" t="s">
        <v>237</v>
      </c>
      <c r="C978" s="36">
        <v>929</v>
      </c>
      <c r="D978" s="35" t="s">
        <v>135</v>
      </c>
      <c r="E978" s="37" t="s">
        <v>195</v>
      </c>
      <c r="F978" s="7" t="s">
        <v>613</v>
      </c>
      <c r="G978" s="35" t="s">
        <v>236</v>
      </c>
      <c r="H978" s="140">
        <v>12944.5</v>
      </c>
    </row>
    <row r="979" spans="1:8" s="48" customFormat="1" ht="25.5">
      <c r="A979" s="102"/>
      <c r="B979" s="89" t="s">
        <v>377</v>
      </c>
      <c r="C979" s="36">
        <v>929</v>
      </c>
      <c r="D979" s="35" t="s">
        <v>135</v>
      </c>
      <c r="E979" s="37" t="s">
        <v>195</v>
      </c>
      <c r="F979" s="7" t="s">
        <v>378</v>
      </c>
      <c r="G979" s="35"/>
      <c r="H979" s="140">
        <f>H980</f>
        <v>15202.2</v>
      </c>
    </row>
    <row r="980" spans="1:8" s="48" customFormat="1" ht="12.75">
      <c r="A980" s="102"/>
      <c r="B980" s="89" t="s">
        <v>701</v>
      </c>
      <c r="C980" s="36">
        <v>929</v>
      </c>
      <c r="D980" s="35" t="s">
        <v>135</v>
      </c>
      <c r="E980" s="37" t="s">
        <v>195</v>
      </c>
      <c r="F980" s="7" t="s">
        <v>379</v>
      </c>
      <c r="G980" s="35"/>
      <c r="H980" s="140">
        <f>H981+H983</f>
        <v>15202.2</v>
      </c>
    </row>
    <row r="981" spans="1:8" s="48" customFormat="1" ht="51">
      <c r="A981" s="102"/>
      <c r="B981" s="89" t="s">
        <v>748</v>
      </c>
      <c r="C981" s="36">
        <v>929</v>
      </c>
      <c r="D981" s="35" t="s">
        <v>135</v>
      </c>
      <c r="E981" s="37" t="s">
        <v>195</v>
      </c>
      <c r="F981" s="7" t="s">
        <v>348</v>
      </c>
      <c r="G981" s="35"/>
      <c r="H981" s="140">
        <f>H982</f>
        <v>13927</v>
      </c>
    </row>
    <row r="982" spans="1:8" s="48" customFormat="1" ht="12.75">
      <c r="A982" s="102"/>
      <c r="B982" s="13" t="s">
        <v>52</v>
      </c>
      <c r="C982" s="36">
        <v>929</v>
      </c>
      <c r="D982" s="35" t="s">
        <v>135</v>
      </c>
      <c r="E982" s="37" t="s">
        <v>195</v>
      </c>
      <c r="F982" s="7" t="s">
        <v>348</v>
      </c>
      <c r="G982" s="35" t="s">
        <v>686</v>
      </c>
      <c r="H982" s="140">
        <v>13927</v>
      </c>
    </row>
    <row r="983" spans="1:8" s="48" customFormat="1" ht="51">
      <c r="A983" s="102"/>
      <c r="B983" s="23" t="s">
        <v>58</v>
      </c>
      <c r="C983" s="36">
        <v>929</v>
      </c>
      <c r="D983" s="35" t="s">
        <v>135</v>
      </c>
      <c r="E983" s="37" t="s">
        <v>195</v>
      </c>
      <c r="F983" s="7" t="s">
        <v>349</v>
      </c>
      <c r="G983" s="35"/>
      <c r="H983" s="140">
        <f>H984</f>
        <v>1275.2</v>
      </c>
    </row>
    <row r="984" spans="1:8" s="48" customFormat="1" ht="12.75">
      <c r="A984" s="102"/>
      <c r="B984" s="12" t="s">
        <v>52</v>
      </c>
      <c r="C984" s="36">
        <v>929</v>
      </c>
      <c r="D984" s="35" t="s">
        <v>135</v>
      </c>
      <c r="E984" s="37" t="s">
        <v>195</v>
      </c>
      <c r="F984" s="7" t="s">
        <v>349</v>
      </c>
      <c r="G984" s="35" t="s">
        <v>686</v>
      </c>
      <c r="H984" s="140">
        <v>1275.2</v>
      </c>
    </row>
    <row r="985" spans="1:8" s="48" customFormat="1" ht="12.75">
      <c r="A985" s="102"/>
      <c r="B985" s="12" t="s">
        <v>280</v>
      </c>
      <c r="C985" s="36">
        <v>929</v>
      </c>
      <c r="D985" s="35" t="s">
        <v>135</v>
      </c>
      <c r="E985" s="37" t="s">
        <v>195</v>
      </c>
      <c r="F985" s="7" t="s">
        <v>660</v>
      </c>
      <c r="G985" s="35"/>
      <c r="H985" s="140">
        <f>H986+H989</f>
        <v>4590.4</v>
      </c>
    </row>
    <row r="986" spans="1:8" s="48" customFormat="1" ht="54.75" customHeight="1">
      <c r="A986" s="102"/>
      <c r="B986" s="12" t="s">
        <v>536</v>
      </c>
      <c r="C986" s="36">
        <v>929</v>
      </c>
      <c r="D986" s="35" t="s">
        <v>135</v>
      </c>
      <c r="E986" s="37" t="s">
        <v>195</v>
      </c>
      <c r="F986" s="7" t="s">
        <v>534</v>
      </c>
      <c r="G986" s="35"/>
      <c r="H986" s="140">
        <f>H987</f>
        <v>23.4</v>
      </c>
    </row>
    <row r="987" spans="1:8" s="48" customFormat="1" ht="36.75" customHeight="1">
      <c r="A987" s="102"/>
      <c r="B987" s="12" t="s">
        <v>501</v>
      </c>
      <c r="C987" s="36">
        <v>929</v>
      </c>
      <c r="D987" s="35" t="s">
        <v>135</v>
      </c>
      <c r="E987" s="37" t="s">
        <v>195</v>
      </c>
      <c r="F987" s="7" t="s">
        <v>535</v>
      </c>
      <c r="G987" s="35"/>
      <c r="H987" s="140">
        <f>H988</f>
        <v>23.4</v>
      </c>
    </row>
    <row r="988" spans="1:8" s="48" customFormat="1" ht="25.5">
      <c r="A988" s="102"/>
      <c r="B988" s="90" t="s">
        <v>237</v>
      </c>
      <c r="C988" s="36">
        <v>929</v>
      </c>
      <c r="D988" s="35" t="s">
        <v>135</v>
      </c>
      <c r="E988" s="37" t="s">
        <v>195</v>
      </c>
      <c r="F988" s="7" t="s">
        <v>535</v>
      </c>
      <c r="G988" s="35" t="s">
        <v>236</v>
      </c>
      <c r="H988" s="140">
        <v>23.4</v>
      </c>
    </row>
    <row r="989" spans="1:8" s="48" customFormat="1" ht="40.5" customHeight="1">
      <c r="A989" s="102"/>
      <c r="B989" s="12" t="s">
        <v>281</v>
      </c>
      <c r="C989" s="36">
        <v>929</v>
      </c>
      <c r="D989" s="35" t="s">
        <v>135</v>
      </c>
      <c r="E989" s="37" t="s">
        <v>195</v>
      </c>
      <c r="F989" s="7" t="s">
        <v>661</v>
      </c>
      <c r="G989" s="35"/>
      <c r="H989" s="140">
        <f>H990</f>
        <v>4567</v>
      </c>
    </row>
    <row r="990" spans="1:8" s="48" customFormat="1" ht="12.75">
      <c r="A990" s="102"/>
      <c r="B990" s="12" t="s">
        <v>52</v>
      </c>
      <c r="C990" s="36">
        <v>929</v>
      </c>
      <c r="D990" s="35" t="s">
        <v>135</v>
      </c>
      <c r="E990" s="37" t="s">
        <v>195</v>
      </c>
      <c r="F990" s="7" t="s">
        <v>661</v>
      </c>
      <c r="G990" s="35" t="s">
        <v>686</v>
      </c>
      <c r="H990" s="140">
        <v>4567</v>
      </c>
    </row>
    <row r="991" spans="1:8" s="48" customFormat="1" ht="12.75">
      <c r="A991" s="102"/>
      <c r="B991" s="92" t="s">
        <v>477</v>
      </c>
      <c r="C991" s="36">
        <v>929</v>
      </c>
      <c r="D991" s="35" t="s">
        <v>135</v>
      </c>
      <c r="E991" s="37" t="s">
        <v>195</v>
      </c>
      <c r="F991" s="7" t="s">
        <v>478</v>
      </c>
      <c r="G991" s="35"/>
      <c r="H991" s="142">
        <f>H992+H994+H997</f>
        <v>6777</v>
      </c>
    </row>
    <row r="992" spans="1:8" s="48" customFormat="1" ht="56.25" customHeight="1">
      <c r="A992" s="102"/>
      <c r="B992" s="12" t="s">
        <v>823</v>
      </c>
      <c r="C992" s="36">
        <v>929</v>
      </c>
      <c r="D992" s="35" t="s">
        <v>135</v>
      </c>
      <c r="E992" s="37" t="s">
        <v>195</v>
      </c>
      <c r="F992" s="7" t="s">
        <v>822</v>
      </c>
      <c r="G992" s="35"/>
      <c r="H992" s="142">
        <f>H993</f>
        <v>3120</v>
      </c>
    </row>
    <row r="993" spans="1:8" s="48" customFormat="1" ht="12.75">
      <c r="A993" s="102"/>
      <c r="B993" s="12" t="s">
        <v>52</v>
      </c>
      <c r="C993" s="36">
        <v>929</v>
      </c>
      <c r="D993" s="35" t="s">
        <v>135</v>
      </c>
      <c r="E993" s="37" t="s">
        <v>195</v>
      </c>
      <c r="F993" s="7" t="s">
        <v>822</v>
      </c>
      <c r="G993" s="35" t="s">
        <v>686</v>
      </c>
      <c r="H993" s="142">
        <v>3120</v>
      </c>
    </row>
    <row r="994" spans="1:8" s="48" customFormat="1" ht="63.75">
      <c r="A994" s="102"/>
      <c r="B994" s="13" t="s">
        <v>487</v>
      </c>
      <c r="C994" s="36">
        <v>929</v>
      </c>
      <c r="D994" s="35" t="s">
        <v>135</v>
      </c>
      <c r="E994" s="37" t="s">
        <v>195</v>
      </c>
      <c r="F994" s="7" t="s">
        <v>205</v>
      </c>
      <c r="G994" s="35"/>
      <c r="H994" s="140">
        <f>H995+H996</f>
        <v>3522</v>
      </c>
    </row>
    <row r="995" spans="1:8" s="48" customFormat="1" ht="12.75">
      <c r="A995" s="102"/>
      <c r="B995" s="12" t="s">
        <v>52</v>
      </c>
      <c r="C995" s="36">
        <v>929</v>
      </c>
      <c r="D995" s="35" t="s">
        <v>135</v>
      </c>
      <c r="E995" s="37" t="s">
        <v>195</v>
      </c>
      <c r="F995" s="7" t="s">
        <v>205</v>
      </c>
      <c r="G995" s="35" t="s">
        <v>686</v>
      </c>
      <c r="H995" s="140">
        <v>2702</v>
      </c>
    </row>
    <row r="996" spans="1:8" s="48" customFormat="1" ht="25.5">
      <c r="A996" s="102"/>
      <c r="B996" s="90" t="s">
        <v>237</v>
      </c>
      <c r="C996" s="36">
        <v>929</v>
      </c>
      <c r="D996" s="35" t="s">
        <v>135</v>
      </c>
      <c r="E996" s="37" t="s">
        <v>195</v>
      </c>
      <c r="F996" s="7" t="s">
        <v>205</v>
      </c>
      <c r="G996" s="35" t="s">
        <v>236</v>
      </c>
      <c r="H996" s="140">
        <v>820</v>
      </c>
    </row>
    <row r="997" spans="1:8" s="48" customFormat="1" ht="38.25">
      <c r="A997" s="102"/>
      <c r="B997" s="12" t="s">
        <v>610</v>
      </c>
      <c r="C997" s="36">
        <v>929</v>
      </c>
      <c r="D997" s="35" t="s">
        <v>135</v>
      </c>
      <c r="E997" s="37" t="s">
        <v>195</v>
      </c>
      <c r="F997" s="7" t="s">
        <v>607</v>
      </c>
      <c r="G997" s="35"/>
      <c r="H997" s="140">
        <f>H998</f>
        <v>135</v>
      </c>
    </row>
    <row r="998" spans="1:8" s="48" customFormat="1" ht="12.75">
      <c r="A998" s="102"/>
      <c r="B998" s="12" t="s">
        <v>52</v>
      </c>
      <c r="C998" s="36">
        <v>929</v>
      </c>
      <c r="D998" s="35" t="s">
        <v>135</v>
      </c>
      <c r="E998" s="37" t="s">
        <v>195</v>
      </c>
      <c r="F998" s="7" t="s">
        <v>607</v>
      </c>
      <c r="G998" s="35" t="s">
        <v>686</v>
      </c>
      <c r="H998" s="140">
        <v>135</v>
      </c>
    </row>
    <row r="999" spans="1:8" s="48" customFormat="1" ht="12.75">
      <c r="A999" s="102"/>
      <c r="B999" s="6" t="s">
        <v>700</v>
      </c>
      <c r="C999" s="36">
        <v>929</v>
      </c>
      <c r="D999" s="35" t="s">
        <v>135</v>
      </c>
      <c r="E999" s="37" t="s">
        <v>133</v>
      </c>
      <c r="F999" s="7"/>
      <c r="G999" s="35"/>
      <c r="H999" s="140">
        <f>H1003+H1009+H1000</f>
        <v>15981.3</v>
      </c>
    </row>
    <row r="1000" spans="1:8" s="48" customFormat="1" ht="38.25">
      <c r="A1000" s="102"/>
      <c r="B1000" s="6" t="s">
        <v>412</v>
      </c>
      <c r="C1000" s="36">
        <v>929</v>
      </c>
      <c r="D1000" s="35" t="s">
        <v>135</v>
      </c>
      <c r="E1000" s="37" t="s">
        <v>133</v>
      </c>
      <c r="F1000" s="7" t="s">
        <v>410</v>
      </c>
      <c r="G1000" s="35"/>
      <c r="H1000" s="140">
        <f>H1001</f>
        <v>0</v>
      </c>
    </row>
    <row r="1001" spans="1:8" s="48" customFormat="1" ht="38.25">
      <c r="A1001" s="102"/>
      <c r="B1001" s="15" t="s">
        <v>366</v>
      </c>
      <c r="C1001" s="36">
        <v>929</v>
      </c>
      <c r="D1001" s="35" t="s">
        <v>135</v>
      </c>
      <c r="E1001" s="37" t="s">
        <v>133</v>
      </c>
      <c r="F1001" s="7" t="s">
        <v>365</v>
      </c>
      <c r="G1001" s="35"/>
      <c r="H1001" s="140">
        <f>H1002</f>
        <v>0</v>
      </c>
    </row>
    <row r="1002" spans="1:8" s="48" customFormat="1" ht="12.75">
      <c r="A1002" s="102"/>
      <c r="B1002" s="15" t="s">
        <v>384</v>
      </c>
      <c r="C1002" s="36">
        <v>929</v>
      </c>
      <c r="D1002" s="35" t="s">
        <v>135</v>
      </c>
      <c r="E1002" s="37" t="s">
        <v>133</v>
      </c>
      <c r="F1002" s="7" t="s">
        <v>365</v>
      </c>
      <c r="G1002" s="35" t="s">
        <v>385</v>
      </c>
      <c r="H1002" s="140">
        <v>0</v>
      </c>
    </row>
    <row r="1003" spans="1:8" s="48" customFormat="1" ht="25.5">
      <c r="A1003" s="102"/>
      <c r="B1003" s="12" t="s">
        <v>694</v>
      </c>
      <c r="C1003" s="36">
        <v>929</v>
      </c>
      <c r="D1003" s="35" t="s">
        <v>135</v>
      </c>
      <c r="E1003" s="37" t="s">
        <v>133</v>
      </c>
      <c r="F1003" s="7" t="s">
        <v>695</v>
      </c>
      <c r="G1003" s="35"/>
      <c r="H1003" s="140">
        <f>H1004</f>
        <v>10299.3</v>
      </c>
    </row>
    <row r="1004" spans="1:8" s="48" customFormat="1" ht="25.5">
      <c r="A1004" s="102"/>
      <c r="B1004" s="6" t="s">
        <v>339</v>
      </c>
      <c r="C1004" s="36">
        <v>929</v>
      </c>
      <c r="D1004" s="35" t="s">
        <v>135</v>
      </c>
      <c r="E1004" s="37" t="s">
        <v>133</v>
      </c>
      <c r="F1004" s="7" t="s">
        <v>696</v>
      </c>
      <c r="G1004" s="35"/>
      <c r="H1004" s="140">
        <f>H1005+H1007</f>
        <v>10299.3</v>
      </c>
    </row>
    <row r="1005" spans="1:8" s="48" customFormat="1" ht="25.5">
      <c r="A1005" s="102"/>
      <c r="B1005" s="6" t="s">
        <v>622</v>
      </c>
      <c r="C1005" s="36">
        <v>929</v>
      </c>
      <c r="D1005" s="35" t="s">
        <v>135</v>
      </c>
      <c r="E1005" s="37" t="s">
        <v>133</v>
      </c>
      <c r="F1005" s="7" t="s">
        <v>697</v>
      </c>
      <c r="G1005" s="35"/>
      <c r="H1005" s="140">
        <f>H1006</f>
        <v>10280</v>
      </c>
    </row>
    <row r="1006" spans="1:8" s="48" customFormat="1" ht="51">
      <c r="A1006" s="102"/>
      <c r="B1006" s="13" t="s">
        <v>66</v>
      </c>
      <c r="C1006" s="36">
        <v>929</v>
      </c>
      <c r="D1006" s="35" t="s">
        <v>135</v>
      </c>
      <c r="E1006" s="37" t="s">
        <v>133</v>
      </c>
      <c r="F1006" s="7" t="s">
        <v>697</v>
      </c>
      <c r="G1006" s="35" t="s">
        <v>234</v>
      </c>
      <c r="H1006" s="140">
        <v>10280</v>
      </c>
    </row>
    <row r="1007" spans="1:8" s="48" customFormat="1" ht="51">
      <c r="A1007" s="102"/>
      <c r="B1007" s="23" t="s">
        <v>58</v>
      </c>
      <c r="C1007" s="36">
        <v>929</v>
      </c>
      <c r="D1007" s="35" t="s">
        <v>135</v>
      </c>
      <c r="E1007" s="37" t="s">
        <v>133</v>
      </c>
      <c r="F1007" s="7" t="s">
        <v>613</v>
      </c>
      <c r="G1007" s="35"/>
      <c r="H1007" s="140">
        <f>H1008</f>
        <v>19.3</v>
      </c>
    </row>
    <row r="1008" spans="1:8" s="48" customFormat="1" ht="25.5">
      <c r="A1008" s="102"/>
      <c r="B1008" s="90" t="s">
        <v>237</v>
      </c>
      <c r="C1008" s="36">
        <v>929</v>
      </c>
      <c r="D1008" s="35" t="s">
        <v>135</v>
      </c>
      <c r="E1008" s="37" t="s">
        <v>133</v>
      </c>
      <c r="F1008" s="7" t="s">
        <v>613</v>
      </c>
      <c r="G1008" s="35" t="s">
        <v>236</v>
      </c>
      <c r="H1008" s="140">
        <v>19.3</v>
      </c>
    </row>
    <row r="1009" spans="1:8" s="48" customFormat="1" ht="12.75">
      <c r="A1009" s="102"/>
      <c r="B1009" s="92" t="s">
        <v>477</v>
      </c>
      <c r="C1009" s="36">
        <v>929</v>
      </c>
      <c r="D1009" s="35" t="s">
        <v>135</v>
      </c>
      <c r="E1009" s="37" t="s">
        <v>133</v>
      </c>
      <c r="F1009" s="7" t="s">
        <v>478</v>
      </c>
      <c r="G1009" s="35"/>
      <c r="H1009" s="140">
        <f>H1010+H1012</f>
        <v>5682</v>
      </c>
    </row>
    <row r="1010" spans="1:8" s="48" customFormat="1" ht="51">
      <c r="A1010" s="102"/>
      <c r="B1010" s="125" t="s">
        <v>829</v>
      </c>
      <c r="C1010" s="36">
        <v>929</v>
      </c>
      <c r="D1010" s="35" t="s">
        <v>135</v>
      </c>
      <c r="E1010" s="37" t="s">
        <v>133</v>
      </c>
      <c r="F1010" s="7" t="s">
        <v>828</v>
      </c>
      <c r="G1010" s="35"/>
      <c r="H1010" s="140">
        <f>H1011</f>
        <v>202</v>
      </c>
    </row>
    <row r="1011" spans="1:8" s="48" customFormat="1" ht="12.75">
      <c r="A1011" s="102"/>
      <c r="B1011" s="6" t="s">
        <v>52</v>
      </c>
      <c r="C1011" s="36">
        <v>929</v>
      </c>
      <c r="D1011" s="35" t="s">
        <v>135</v>
      </c>
      <c r="E1011" s="37" t="s">
        <v>133</v>
      </c>
      <c r="F1011" s="7" t="s">
        <v>828</v>
      </c>
      <c r="G1011" s="35" t="s">
        <v>686</v>
      </c>
      <c r="H1011" s="140">
        <v>202</v>
      </c>
    </row>
    <row r="1012" spans="1:8" s="48" customFormat="1" ht="63.75">
      <c r="A1012" s="102"/>
      <c r="B1012" s="13" t="s">
        <v>487</v>
      </c>
      <c r="C1012" s="36">
        <v>929</v>
      </c>
      <c r="D1012" s="35" t="s">
        <v>135</v>
      </c>
      <c r="E1012" s="37" t="s">
        <v>133</v>
      </c>
      <c r="F1012" s="7" t="s">
        <v>205</v>
      </c>
      <c r="G1012" s="35"/>
      <c r="H1012" s="140">
        <f>H1013+H1014</f>
        <v>5480</v>
      </c>
    </row>
    <row r="1013" spans="1:8" s="48" customFormat="1" ht="12.75">
      <c r="A1013" s="102"/>
      <c r="B1013" s="15" t="s">
        <v>384</v>
      </c>
      <c r="C1013" s="36">
        <v>929</v>
      </c>
      <c r="D1013" s="35" t="s">
        <v>135</v>
      </c>
      <c r="E1013" s="37" t="s">
        <v>133</v>
      </c>
      <c r="F1013" s="7" t="s">
        <v>205</v>
      </c>
      <c r="G1013" s="35" t="s">
        <v>385</v>
      </c>
      <c r="H1013" s="140">
        <v>4000</v>
      </c>
    </row>
    <row r="1014" spans="1:8" s="48" customFormat="1" ht="25.5">
      <c r="A1014" s="102"/>
      <c r="B1014" s="90" t="s">
        <v>237</v>
      </c>
      <c r="C1014" s="36">
        <v>929</v>
      </c>
      <c r="D1014" s="35" t="s">
        <v>135</v>
      </c>
      <c r="E1014" s="37" t="s">
        <v>133</v>
      </c>
      <c r="F1014" s="7" t="s">
        <v>205</v>
      </c>
      <c r="G1014" s="35" t="s">
        <v>236</v>
      </c>
      <c r="H1014" s="140">
        <v>1480</v>
      </c>
    </row>
    <row r="1015" spans="1:8" s="48" customFormat="1" ht="25.5">
      <c r="A1015" s="102"/>
      <c r="B1015" s="6" t="s">
        <v>329</v>
      </c>
      <c r="C1015" s="35" t="s">
        <v>681</v>
      </c>
      <c r="D1015" s="57" t="s">
        <v>135</v>
      </c>
      <c r="E1015" s="35" t="s">
        <v>144</v>
      </c>
      <c r="F1015" s="7"/>
      <c r="G1015" s="35"/>
      <c r="H1015" s="140">
        <f>H1016</f>
        <v>8263</v>
      </c>
    </row>
    <row r="1016" spans="1:8" s="48" customFormat="1" ht="25.5">
      <c r="A1016" s="102"/>
      <c r="B1016" s="17" t="s">
        <v>263</v>
      </c>
      <c r="C1016" s="35" t="s">
        <v>681</v>
      </c>
      <c r="D1016" s="57" t="s">
        <v>135</v>
      </c>
      <c r="E1016" s="35" t="s">
        <v>144</v>
      </c>
      <c r="F1016" s="7" t="s">
        <v>584</v>
      </c>
      <c r="G1016" s="35"/>
      <c r="H1016" s="140">
        <f>H1017</f>
        <v>8263</v>
      </c>
    </row>
    <row r="1017" spans="1:8" s="48" customFormat="1" ht="12.75">
      <c r="A1017" s="102"/>
      <c r="B1017" s="17" t="s">
        <v>682</v>
      </c>
      <c r="C1017" s="35" t="s">
        <v>681</v>
      </c>
      <c r="D1017" s="57" t="s">
        <v>135</v>
      </c>
      <c r="E1017" s="35" t="s">
        <v>144</v>
      </c>
      <c r="F1017" s="7" t="s">
        <v>683</v>
      </c>
      <c r="G1017" s="35"/>
      <c r="H1017" s="140">
        <f>H1018</f>
        <v>8263</v>
      </c>
    </row>
    <row r="1018" spans="1:8" s="48" customFormat="1" ht="25.5">
      <c r="A1018" s="102"/>
      <c r="B1018" s="12" t="s">
        <v>574</v>
      </c>
      <c r="C1018" s="35" t="s">
        <v>681</v>
      </c>
      <c r="D1018" s="57" t="s">
        <v>135</v>
      </c>
      <c r="E1018" s="35" t="s">
        <v>144</v>
      </c>
      <c r="F1018" s="7" t="s">
        <v>683</v>
      </c>
      <c r="G1018" s="35" t="s">
        <v>575</v>
      </c>
      <c r="H1018" s="140">
        <v>8263</v>
      </c>
    </row>
    <row r="1019" spans="1:8" s="48" customFormat="1" ht="25.5">
      <c r="A1019" s="104" t="s">
        <v>114</v>
      </c>
      <c r="B1019" s="19" t="s">
        <v>170</v>
      </c>
      <c r="C1019" s="38">
        <v>936</v>
      </c>
      <c r="D1019" s="41"/>
      <c r="E1019" s="41"/>
      <c r="F1019" s="31"/>
      <c r="G1019" s="97"/>
      <c r="H1019" s="152">
        <f>H1020+H1029</f>
        <v>167552</v>
      </c>
    </row>
    <row r="1020" spans="1:8" s="48" customFormat="1" ht="12.75">
      <c r="A1020" s="104"/>
      <c r="B1020" s="6" t="s">
        <v>153</v>
      </c>
      <c r="C1020" s="7">
        <v>936</v>
      </c>
      <c r="D1020" s="8" t="s">
        <v>195</v>
      </c>
      <c r="E1020" s="8"/>
      <c r="F1020" s="31"/>
      <c r="G1020" s="97"/>
      <c r="H1020" s="153">
        <f>H1021</f>
        <v>22734</v>
      </c>
    </row>
    <row r="1021" spans="1:8" s="48" customFormat="1" ht="12.75">
      <c r="A1021" s="104"/>
      <c r="B1021" s="6" t="s">
        <v>196</v>
      </c>
      <c r="C1021" s="7">
        <v>936</v>
      </c>
      <c r="D1021" s="8" t="s">
        <v>195</v>
      </c>
      <c r="E1021" s="8" t="s">
        <v>142</v>
      </c>
      <c r="F1021" s="8"/>
      <c r="G1021" s="8"/>
      <c r="H1021" s="153">
        <f>H1022+H1025</f>
        <v>22734</v>
      </c>
    </row>
    <row r="1022" spans="1:8" s="48" customFormat="1" ht="25.5">
      <c r="A1022" s="104"/>
      <c r="B1022" s="6" t="s">
        <v>263</v>
      </c>
      <c r="C1022" s="7">
        <v>936</v>
      </c>
      <c r="D1022" s="8" t="s">
        <v>195</v>
      </c>
      <c r="E1022" s="8" t="s">
        <v>142</v>
      </c>
      <c r="F1022" s="8" t="s">
        <v>584</v>
      </c>
      <c r="G1022" s="8"/>
      <c r="H1022" s="153">
        <f>H1023</f>
        <v>22234</v>
      </c>
    </row>
    <row r="1023" spans="1:8" s="48" customFormat="1" ht="12.75">
      <c r="A1023" s="104"/>
      <c r="B1023" s="6" t="s">
        <v>682</v>
      </c>
      <c r="C1023" s="7">
        <v>936</v>
      </c>
      <c r="D1023" s="8" t="s">
        <v>195</v>
      </c>
      <c r="E1023" s="8" t="s">
        <v>142</v>
      </c>
      <c r="F1023" s="8" t="s">
        <v>683</v>
      </c>
      <c r="G1023" s="8"/>
      <c r="H1023" s="153">
        <f>H1024</f>
        <v>22234</v>
      </c>
    </row>
    <row r="1024" spans="1:8" s="48" customFormat="1" ht="25.5">
      <c r="A1024" s="104"/>
      <c r="B1024" s="6" t="s">
        <v>574</v>
      </c>
      <c r="C1024" s="7">
        <v>936</v>
      </c>
      <c r="D1024" s="8" t="s">
        <v>195</v>
      </c>
      <c r="E1024" s="8" t="s">
        <v>142</v>
      </c>
      <c r="F1024" s="8" t="s">
        <v>683</v>
      </c>
      <c r="G1024" s="8" t="s">
        <v>575</v>
      </c>
      <c r="H1024" s="140">
        <v>22234</v>
      </c>
    </row>
    <row r="1025" spans="1:8" s="48" customFormat="1" ht="38.25">
      <c r="A1025" s="104"/>
      <c r="B1025" s="17" t="s">
        <v>819</v>
      </c>
      <c r="C1025" s="7">
        <v>936</v>
      </c>
      <c r="D1025" s="24" t="s">
        <v>195</v>
      </c>
      <c r="E1025" s="24" t="s">
        <v>142</v>
      </c>
      <c r="F1025" s="24" t="s">
        <v>723</v>
      </c>
      <c r="G1025" s="24"/>
      <c r="H1025" s="153">
        <f>H1026</f>
        <v>500</v>
      </c>
    </row>
    <row r="1026" spans="1:8" ht="25.5">
      <c r="A1026" s="104"/>
      <c r="B1026" s="17" t="s">
        <v>492</v>
      </c>
      <c r="C1026" s="7">
        <v>936</v>
      </c>
      <c r="D1026" s="24" t="s">
        <v>195</v>
      </c>
      <c r="E1026" s="24" t="s">
        <v>142</v>
      </c>
      <c r="F1026" s="24" t="s">
        <v>724</v>
      </c>
      <c r="G1026" s="24"/>
      <c r="H1026" s="153">
        <f>H1027</f>
        <v>500</v>
      </c>
    </row>
    <row r="1027" spans="1:8" ht="25.5">
      <c r="A1027" s="104"/>
      <c r="B1027" s="17" t="s">
        <v>187</v>
      </c>
      <c r="C1027" s="7">
        <v>936</v>
      </c>
      <c r="D1027" s="24" t="s">
        <v>195</v>
      </c>
      <c r="E1027" s="24" t="s">
        <v>142</v>
      </c>
      <c r="F1027" s="24" t="s">
        <v>160</v>
      </c>
      <c r="G1027" s="24"/>
      <c r="H1027" s="153">
        <f>H1028</f>
        <v>500</v>
      </c>
    </row>
    <row r="1028" spans="1:8" ht="12.75">
      <c r="A1028" s="104"/>
      <c r="B1028" s="17" t="s">
        <v>52</v>
      </c>
      <c r="C1028" s="7">
        <v>936</v>
      </c>
      <c r="D1028" s="24" t="s">
        <v>195</v>
      </c>
      <c r="E1028" s="24" t="s">
        <v>142</v>
      </c>
      <c r="F1028" s="24" t="s">
        <v>160</v>
      </c>
      <c r="G1028" s="24" t="s">
        <v>686</v>
      </c>
      <c r="H1028" s="140">
        <v>500</v>
      </c>
    </row>
    <row r="1029" spans="1:8" ht="12.75">
      <c r="A1029" s="114"/>
      <c r="B1029" s="13" t="s">
        <v>149</v>
      </c>
      <c r="C1029" s="36">
        <v>936</v>
      </c>
      <c r="D1029" s="35" t="s">
        <v>430</v>
      </c>
      <c r="E1029" s="37"/>
      <c r="F1029" s="27"/>
      <c r="G1029" s="98"/>
      <c r="H1029" s="153">
        <f>H1030+H1035+H1050</f>
        <v>144818</v>
      </c>
    </row>
    <row r="1030" spans="1:8" ht="12.75">
      <c r="A1030" s="114"/>
      <c r="B1030" s="13" t="s">
        <v>768</v>
      </c>
      <c r="C1030" s="36">
        <v>936</v>
      </c>
      <c r="D1030" s="35" t="s">
        <v>430</v>
      </c>
      <c r="E1030" s="37" t="s">
        <v>195</v>
      </c>
      <c r="F1030" s="27"/>
      <c r="G1030" s="98"/>
      <c r="H1030" s="151">
        <f>H1031</f>
        <v>35000</v>
      </c>
    </row>
    <row r="1031" spans="1:8" ht="25.5">
      <c r="A1031" s="114"/>
      <c r="B1031" s="13" t="s">
        <v>140</v>
      </c>
      <c r="C1031" s="36">
        <v>936</v>
      </c>
      <c r="D1031" s="35" t="s">
        <v>430</v>
      </c>
      <c r="E1031" s="37" t="s">
        <v>195</v>
      </c>
      <c r="F1031" s="27" t="s">
        <v>769</v>
      </c>
      <c r="G1031" s="98"/>
      <c r="H1031" s="151">
        <f>H1032</f>
        <v>35000</v>
      </c>
    </row>
    <row r="1032" spans="1:8" ht="76.5">
      <c r="A1032" s="114"/>
      <c r="B1032" s="13" t="s">
        <v>228</v>
      </c>
      <c r="C1032" s="36">
        <v>936</v>
      </c>
      <c r="D1032" s="35" t="s">
        <v>430</v>
      </c>
      <c r="E1032" s="37" t="s">
        <v>195</v>
      </c>
      <c r="F1032" s="8" t="s">
        <v>244</v>
      </c>
      <c r="G1032" s="98"/>
      <c r="H1032" s="151">
        <f>H1033</f>
        <v>35000</v>
      </c>
    </row>
    <row r="1033" spans="1:8" ht="38.25">
      <c r="A1033" s="114"/>
      <c r="B1033" s="13" t="s">
        <v>229</v>
      </c>
      <c r="C1033" s="36">
        <v>936</v>
      </c>
      <c r="D1033" s="35" t="s">
        <v>430</v>
      </c>
      <c r="E1033" s="37" t="s">
        <v>195</v>
      </c>
      <c r="F1033" s="8" t="s">
        <v>245</v>
      </c>
      <c r="G1033" s="98"/>
      <c r="H1033" s="151">
        <f>H1034</f>
        <v>35000</v>
      </c>
    </row>
    <row r="1034" spans="1:8" ht="25.5">
      <c r="A1034" s="114"/>
      <c r="B1034" s="16" t="s">
        <v>240</v>
      </c>
      <c r="C1034" s="36">
        <v>936</v>
      </c>
      <c r="D1034" s="35" t="s">
        <v>430</v>
      </c>
      <c r="E1034" s="37" t="s">
        <v>195</v>
      </c>
      <c r="F1034" s="8" t="s">
        <v>245</v>
      </c>
      <c r="G1034" s="24" t="s">
        <v>9</v>
      </c>
      <c r="H1034" s="140">
        <v>35000</v>
      </c>
    </row>
    <row r="1035" spans="1:8" ht="12.75">
      <c r="A1035" s="114"/>
      <c r="B1035" s="13" t="s">
        <v>189</v>
      </c>
      <c r="C1035" s="36">
        <v>936</v>
      </c>
      <c r="D1035" s="35" t="s">
        <v>430</v>
      </c>
      <c r="E1035" s="37" t="s">
        <v>129</v>
      </c>
      <c r="F1035" s="8"/>
      <c r="G1035" s="24"/>
      <c r="H1035" s="140">
        <f>H1036</f>
        <v>107978</v>
      </c>
    </row>
    <row r="1036" spans="1:8" ht="12.75">
      <c r="A1036" s="114"/>
      <c r="B1036" s="13" t="s">
        <v>497</v>
      </c>
      <c r="C1036" s="36">
        <v>936</v>
      </c>
      <c r="D1036" s="35" t="s">
        <v>430</v>
      </c>
      <c r="E1036" s="37" t="s">
        <v>129</v>
      </c>
      <c r="F1036" s="8" t="s">
        <v>6</v>
      </c>
      <c r="G1036" s="24"/>
      <c r="H1036" s="140">
        <f>H1037</f>
        <v>107978</v>
      </c>
    </row>
    <row r="1037" spans="1:8" ht="63.75">
      <c r="A1037" s="114"/>
      <c r="B1037" s="13" t="s">
        <v>556</v>
      </c>
      <c r="C1037" s="36">
        <v>936</v>
      </c>
      <c r="D1037" s="35" t="s">
        <v>430</v>
      </c>
      <c r="E1037" s="37" t="s">
        <v>129</v>
      </c>
      <c r="F1037" s="8" t="s">
        <v>557</v>
      </c>
      <c r="G1037" s="24"/>
      <c r="H1037" s="140">
        <f>H1038+H1040+H1042+H1044+H1046+H1048</f>
        <v>107978</v>
      </c>
    </row>
    <row r="1038" spans="1:8" ht="38.25">
      <c r="A1038" s="114"/>
      <c r="B1038" s="13" t="s">
        <v>297</v>
      </c>
      <c r="C1038" s="36">
        <v>936</v>
      </c>
      <c r="D1038" s="35" t="s">
        <v>430</v>
      </c>
      <c r="E1038" s="37" t="s">
        <v>129</v>
      </c>
      <c r="F1038" s="8" t="s">
        <v>298</v>
      </c>
      <c r="G1038" s="24"/>
      <c r="H1038" s="140">
        <f>H1039</f>
        <v>50</v>
      </c>
    </row>
    <row r="1039" spans="1:8" ht="25.5">
      <c r="A1039" s="114"/>
      <c r="B1039" s="16" t="s">
        <v>240</v>
      </c>
      <c r="C1039" s="36">
        <v>936</v>
      </c>
      <c r="D1039" s="35" t="s">
        <v>430</v>
      </c>
      <c r="E1039" s="37" t="s">
        <v>129</v>
      </c>
      <c r="F1039" s="8" t="s">
        <v>298</v>
      </c>
      <c r="G1039" s="24" t="s">
        <v>9</v>
      </c>
      <c r="H1039" s="140">
        <v>50</v>
      </c>
    </row>
    <row r="1040" spans="1:8" ht="153">
      <c r="A1040" s="114"/>
      <c r="B1040" s="94" t="s">
        <v>300</v>
      </c>
      <c r="C1040" s="36">
        <v>936</v>
      </c>
      <c r="D1040" s="35" t="s">
        <v>430</v>
      </c>
      <c r="E1040" s="37" t="s">
        <v>129</v>
      </c>
      <c r="F1040" s="8" t="s">
        <v>301</v>
      </c>
      <c r="G1040" s="24"/>
      <c r="H1040" s="140">
        <f>H1041</f>
        <v>52792</v>
      </c>
    </row>
    <row r="1041" spans="1:8" ht="25.5">
      <c r="A1041" s="114"/>
      <c r="B1041" s="16" t="s">
        <v>240</v>
      </c>
      <c r="C1041" s="36">
        <v>936</v>
      </c>
      <c r="D1041" s="35" t="s">
        <v>430</v>
      </c>
      <c r="E1041" s="37" t="s">
        <v>129</v>
      </c>
      <c r="F1041" s="8" t="s">
        <v>301</v>
      </c>
      <c r="G1041" s="24" t="s">
        <v>9</v>
      </c>
      <c r="H1041" s="140">
        <v>52792</v>
      </c>
    </row>
    <row r="1042" spans="1:8" ht="38.25">
      <c r="A1042" s="114"/>
      <c r="B1042" s="13" t="s">
        <v>303</v>
      </c>
      <c r="C1042" s="36">
        <v>936</v>
      </c>
      <c r="D1042" s="35" t="s">
        <v>430</v>
      </c>
      <c r="E1042" s="37" t="s">
        <v>129</v>
      </c>
      <c r="F1042" s="8" t="s">
        <v>304</v>
      </c>
      <c r="G1042" s="24"/>
      <c r="H1042" s="140">
        <f>H1043</f>
        <v>49661</v>
      </c>
    </row>
    <row r="1043" spans="1:8" ht="25.5">
      <c r="A1043" s="114"/>
      <c r="B1043" s="16" t="s">
        <v>240</v>
      </c>
      <c r="C1043" s="36">
        <v>936</v>
      </c>
      <c r="D1043" s="35" t="s">
        <v>430</v>
      </c>
      <c r="E1043" s="37" t="s">
        <v>129</v>
      </c>
      <c r="F1043" s="8" t="s">
        <v>304</v>
      </c>
      <c r="G1043" s="24" t="s">
        <v>9</v>
      </c>
      <c r="H1043" s="140">
        <v>49661</v>
      </c>
    </row>
    <row r="1044" spans="1:8" ht="38.25">
      <c r="A1044" s="114"/>
      <c r="B1044" s="13" t="s">
        <v>530</v>
      </c>
      <c r="C1044" s="36">
        <v>936</v>
      </c>
      <c r="D1044" s="35" t="s">
        <v>430</v>
      </c>
      <c r="E1044" s="37" t="s">
        <v>129</v>
      </c>
      <c r="F1044" s="8" t="s">
        <v>305</v>
      </c>
      <c r="G1044" s="24"/>
      <c r="H1044" s="140">
        <f>H1045</f>
        <v>1175</v>
      </c>
    </row>
    <row r="1045" spans="1:8" ht="25.5">
      <c r="A1045" s="114"/>
      <c r="B1045" s="16" t="s">
        <v>240</v>
      </c>
      <c r="C1045" s="36">
        <v>936</v>
      </c>
      <c r="D1045" s="35" t="s">
        <v>430</v>
      </c>
      <c r="E1045" s="37" t="s">
        <v>129</v>
      </c>
      <c r="F1045" s="8" t="s">
        <v>305</v>
      </c>
      <c r="G1045" s="24" t="s">
        <v>9</v>
      </c>
      <c r="H1045" s="140">
        <v>1175</v>
      </c>
    </row>
    <row r="1046" spans="1:8" ht="76.5">
      <c r="A1046" s="114"/>
      <c r="B1046" s="13" t="s">
        <v>600</v>
      </c>
      <c r="C1046" s="36">
        <v>936</v>
      </c>
      <c r="D1046" s="35" t="s">
        <v>430</v>
      </c>
      <c r="E1046" s="37" t="s">
        <v>129</v>
      </c>
      <c r="F1046" s="8" t="s">
        <v>306</v>
      </c>
      <c r="G1046" s="24"/>
      <c r="H1046" s="140">
        <f>H1047</f>
        <v>4250</v>
      </c>
    </row>
    <row r="1047" spans="1:8" ht="25.5">
      <c r="A1047" s="114"/>
      <c r="B1047" s="12" t="s">
        <v>208</v>
      </c>
      <c r="C1047" s="36">
        <v>936</v>
      </c>
      <c r="D1047" s="35" t="s">
        <v>430</v>
      </c>
      <c r="E1047" s="37" t="s">
        <v>129</v>
      </c>
      <c r="F1047" s="8" t="s">
        <v>306</v>
      </c>
      <c r="G1047" s="24" t="s">
        <v>608</v>
      </c>
      <c r="H1047" s="140">
        <v>4250</v>
      </c>
    </row>
    <row r="1048" spans="1:8" ht="25.5">
      <c r="A1048" s="114"/>
      <c r="B1048" s="12" t="s">
        <v>98</v>
      </c>
      <c r="C1048" s="36">
        <v>936</v>
      </c>
      <c r="D1048" s="35" t="s">
        <v>430</v>
      </c>
      <c r="E1048" s="37" t="s">
        <v>129</v>
      </c>
      <c r="F1048" s="8" t="s">
        <v>209</v>
      </c>
      <c r="G1048" s="24"/>
      <c r="H1048" s="140">
        <f>H1049</f>
        <v>50</v>
      </c>
    </row>
    <row r="1049" spans="1:8" ht="25.5">
      <c r="A1049" s="114"/>
      <c r="B1049" s="16" t="s">
        <v>240</v>
      </c>
      <c r="C1049" s="36">
        <v>936</v>
      </c>
      <c r="D1049" s="35" t="s">
        <v>430</v>
      </c>
      <c r="E1049" s="37" t="s">
        <v>129</v>
      </c>
      <c r="F1049" s="8" t="s">
        <v>209</v>
      </c>
      <c r="G1049" s="24" t="s">
        <v>9</v>
      </c>
      <c r="H1049" s="140">
        <v>50</v>
      </c>
    </row>
    <row r="1050" spans="1:8" ht="12.75">
      <c r="A1050" s="114"/>
      <c r="B1050" s="16" t="s">
        <v>253</v>
      </c>
      <c r="C1050" s="36">
        <v>936</v>
      </c>
      <c r="D1050" s="35" t="s">
        <v>430</v>
      </c>
      <c r="E1050" s="37" t="s">
        <v>143</v>
      </c>
      <c r="F1050" s="8"/>
      <c r="G1050" s="24"/>
      <c r="H1050" s="140">
        <f>H1051</f>
        <v>1840</v>
      </c>
    </row>
    <row r="1051" spans="1:8" ht="12.75">
      <c r="A1051" s="114"/>
      <c r="B1051" s="92" t="s">
        <v>477</v>
      </c>
      <c r="C1051" s="36">
        <v>936</v>
      </c>
      <c r="D1051" s="35" t="s">
        <v>430</v>
      </c>
      <c r="E1051" s="37" t="s">
        <v>143</v>
      </c>
      <c r="F1051" s="8" t="s">
        <v>478</v>
      </c>
      <c r="G1051" s="24"/>
      <c r="H1051" s="140">
        <f>H1052</f>
        <v>1840</v>
      </c>
    </row>
    <row r="1052" spans="1:8" ht="38.25">
      <c r="A1052" s="114"/>
      <c r="B1052" s="12" t="s">
        <v>610</v>
      </c>
      <c r="C1052" s="36">
        <v>936</v>
      </c>
      <c r="D1052" s="35" t="s">
        <v>430</v>
      </c>
      <c r="E1052" s="37" t="s">
        <v>143</v>
      </c>
      <c r="F1052" s="8" t="s">
        <v>607</v>
      </c>
      <c r="G1052" s="24"/>
      <c r="H1052" s="140">
        <f>H1053</f>
        <v>1840</v>
      </c>
    </row>
    <row r="1053" spans="1:8" ht="25.5">
      <c r="A1053" s="114"/>
      <c r="B1053" s="12" t="s">
        <v>208</v>
      </c>
      <c r="C1053" s="36">
        <v>936</v>
      </c>
      <c r="D1053" s="35" t="s">
        <v>430</v>
      </c>
      <c r="E1053" s="37" t="s">
        <v>143</v>
      </c>
      <c r="F1053" s="8" t="s">
        <v>607</v>
      </c>
      <c r="G1053" s="24" t="s">
        <v>608</v>
      </c>
      <c r="H1053" s="140">
        <v>1840</v>
      </c>
    </row>
    <row r="1054" spans="1:8" ht="12.75">
      <c r="A1054" s="105" t="s">
        <v>115</v>
      </c>
      <c r="B1054" s="9" t="s">
        <v>716</v>
      </c>
      <c r="C1054" s="10">
        <v>938</v>
      </c>
      <c r="D1054" s="11"/>
      <c r="E1054" s="11"/>
      <c r="F1054" s="11"/>
      <c r="G1054" s="11"/>
      <c r="H1054" s="141">
        <f>H1055</f>
        <v>71536.1</v>
      </c>
    </row>
    <row r="1055" spans="1:8" ht="12.75">
      <c r="A1055" s="102"/>
      <c r="B1055" s="6" t="s">
        <v>18</v>
      </c>
      <c r="C1055" s="70">
        <v>938</v>
      </c>
      <c r="D1055" s="8" t="s">
        <v>139</v>
      </c>
      <c r="E1055" s="8"/>
      <c r="F1055" s="8"/>
      <c r="G1055" s="8"/>
      <c r="H1055" s="140">
        <f>H1056</f>
        <v>71536.1</v>
      </c>
    </row>
    <row r="1056" spans="1:8" ht="12.75">
      <c r="A1056" s="102"/>
      <c r="B1056" s="13" t="s">
        <v>154</v>
      </c>
      <c r="C1056" s="70">
        <v>938</v>
      </c>
      <c r="D1056" s="8" t="s">
        <v>139</v>
      </c>
      <c r="E1056" s="8" t="s">
        <v>139</v>
      </c>
      <c r="F1056" s="8"/>
      <c r="G1056" s="8"/>
      <c r="H1056" s="140">
        <f>H1057+H1060+H1068+H1076+H1080+H1087</f>
        <v>71536.1</v>
      </c>
    </row>
    <row r="1057" spans="1:8" ht="25.5">
      <c r="A1057" s="102"/>
      <c r="B1057" s="17" t="s">
        <v>263</v>
      </c>
      <c r="C1057" s="7">
        <v>938</v>
      </c>
      <c r="D1057" s="8" t="s">
        <v>139</v>
      </c>
      <c r="E1057" s="8" t="s">
        <v>139</v>
      </c>
      <c r="F1057" s="8" t="s">
        <v>584</v>
      </c>
      <c r="G1057" s="8"/>
      <c r="H1057" s="140">
        <f>H1058</f>
        <v>10996.8</v>
      </c>
    </row>
    <row r="1058" spans="1:8" ht="12.75">
      <c r="A1058" s="102"/>
      <c r="B1058" s="17" t="s">
        <v>682</v>
      </c>
      <c r="C1058" s="7">
        <v>938</v>
      </c>
      <c r="D1058" s="8" t="s">
        <v>139</v>
      </c>
      <c r="E1058" s="8" t="s">
        <v>139</v>
      </c>
      <c r="F1058" s="8" t="s">
        <v>683</v>
      </c>
      <c r="G1058" s="8"/>
      <c r="H1058" s="140">
        <f>H1059</f>
        <v>10996.8</v>
      </c>
    </row>
    <row r="1059" spans="1:8" ht="25.5">
      <c r="A1059" s="102"/>
      <c r="B1059" s="12" t="s">
        <v>574</v>
      </c>
      <c r="C1059" s="7">
        <v>938</v>
      </c>
      <c r="D1059" s="8" t="s">
        <v>139</v>
      </c>
      <c r="E1059" s="8" t="s">
        <v>139</v>
      </c>
      <c r="F1059" s="8" t="s">
        <v>683</v>
      </c>
      <c r="G1059" s="8" t="s">
        <v>575</v>
      </c>
      <c r="H1059" s="140">
        <v>10996.8</v>
      </c>
    </row>
    <row r="1060" spans="1:8" ht="25.5">
      <c r="A1060" s="102"/>
      <c r="B1060" s="13" t="s">
        <v>814</v>
      </c>
      <c r="C1060" s="7">
        <v>938</v>
      </c>
      <c r="D1060" s="14" t="s">
        <v>139</v>
      </c>
      <c r="E1060" s="14" t="s">
        <v>139</v>
      </c>
      <c r="F1060" s="36" t="s">
        <v>838</v>
      </c>
      <c r="G1060" s="36"/>
      <c r="H1060" s="140">
        <f>H1061+H1063</f>
        <v>28251.2</v>
      </c>
    </row>
    <row r="1061" spans="1:8" ht="12.75">
      <c r="A1061" s="102"/>
      <c r="B1061" s="6" t="s">
        <v>815</v>
      </c>
      <c r="C1061" s="7">
        <v>938</v>
      </c>
      <c r="D1061" s="14" t="s">
        <v>139</v>
      </c>
      <c r="E1061" s="14" t="s">
        <v>139</v>
      </c>
      <c r="F1061" s="36" t="s">
        <v>839</v>
      </c>
      <c r="G1061" s="8"/>
      <c r="H1061" s="140">
        <f>H1062</f>
        <v>350</v>
      </c>
    </row>
    <row r="1062" spans="1:8" ht="12.75">
      <c r="A1062" s="102"/>
      <c r="B1062" s="69" t="s">
        <v>52</v>
      </c>
      <c r="C1062" s="7">
        <v>938</v>
      </c>
      <c r="D1062" s="14" t="s">
        <v>139</v>
      </c>
      <c r="E1062" s="14" t="s">
        <v>139</v>
      </c>
      <c r="F1062" s="36" t="s">
        <v>839</v>
      </c>
      <c r="G1062" s="54" t="s">
        <v>686</v>
      </c>
      <c r="H1062" s="140">
        <v>350</v>
      </c>
    </row>
    <row r="1063" spans="1:8" ht="25.5">
      <c r="A1063" s="102"/>
      <c r="B1063" s="6" t="s">
        <v>339</v>
      </c>
      <c r="C1063" s="7">
        <v>938</v>
      </c>
      <c r="D1063" s="14" t="s">
        <v>139</v>
      </c>
      <c r="E1063" s="14" t="s">
        <v>139</v>
      </c>
      <c r="F1063" s="36" t="s">
        <v>188</v>
      </c>
      <c r="G1063" s="54"/>
      <c r="H1063" s="140">
        <f>H1064+H1066</f>
        <v>27901.2</v>
      </c>
    </row>
    <row r="1064" spans="1:8" ht="25.5">
      <c r="A1064" s="102"/>
      <c r="B1064" s="13" t="s">
        <v>622</v>
      </c>
      <c r="C1064" s="7">
        <v>938</v>
      </c>
      <c r="D1064" s="14" t="s">
        <v>139</v>
      </c>
      <c r="E1064" s="14" t="s">
        <v>139</v>
      </c>
      <c r="F1064" s="36" t="s">
        <v>624</v>
      </c>
      <c r="G1064" s="54"/>
      <c r="H1064" s="140">
        <f>H1065</f>
        <v>26301.2</v>
      </c>
    </row>
    <row r="1065" spans="1:8" ht="25.5">
      <c r="A1065" s="102"/>
      <c r="B1065" s="23" t="s">
        <v>802</v>
      </c>
      <c r="C1065" s="7">
        <v>938</v>
      </c>
      <c r="D1065" s="14" t="s">
        <v>139</v>
      </c>
      <c r="E1065" s="14" t="s">
        <v>139</v>
      </c>
      <c r="F1065" s="36" t="s">
        <v>624</v>
      </c>
      <c r="G1065" s="54" t="s">
        <v>583</v>
      </c>
      <c r="H1065" s="140">
        <v>26301.2</v>
      </c>
    </row>
    <row r="1066" spans="1:8" ht="40.5" customHeight="1">
      <c r="A1066" s="102"/>
      <c r="B1066" s="23" t="s">
        <v>623</v>
      </c>
      <c r="C1066" s="7">
        <v>938</v>
      </c>
      <c r="D1066" s="14" t="s">
        <v>139</v>
      </c>
      <c r="E1066" s="14" t="s">
        <v>139</v>
      </c>
      <c r="F1066" s="36" t="s">
        <v>755</v>
      </c>
      <c r="G1066" s="54"/>
      <c r="H1066" s="140">
        <f>H1067</f>
        <v>1600</v>
      </c>
    </row>
    <row r="1067" spans="1:8" ht="25.5">
      <c r="A1067" s="102"/>
      <c r="B1067" s="23" t="s">
        <v>802</v>
      </c>
      <c r="C1067" s="7">
        <v>938</v>
      </c>
      <c r="D1067" s="14" t="s">
        <v>139</v>
      </c>
      <c r="E1067" s="14" t="s">
        <v>139</v>
      </c>
      <c r="F1067" s="36" t="s">
        <v>755</v>
      </c>
      <c r="G1067" s="54" t="s">
        <v>583</v>
      </c>
      <c r="H1067" s="140">
        <v>1600</v>
      </c>
    </row>
    <row r="1068" spans="1:8" ht="25.5">
      <c r="A1068" s="102"/>
      <c r="B1068" s="6" t="s">
        <v>840</v>
      </c>
      <c r="C1068" s="7">
        <v>938</v>
      </c>
      <c r="D1068" s="14" t="s">
        <v>139</v>
      </c>
      <c r="E1068" s="14" t="s">
        <v>139</v>
      </c>
      <c r="F1068" s="36" t="s">
        <v>841</v>
      </c>
      <c r="G1068" s="54"/>
      <c r="H1068" s="140">
        <f>H1069</f>
        <v>16357.8</v>
      </c>
    </row>
    <row r="1069" spans="1:8" ht="25.5">
      <c r="A1069" s="102"/>
      <c r="B1069" s="6" t="s">
        <v>339</v>
      </c>
      <c r="C1069" s="7">
        <v>938</v>
      </c>
      <c r="D1069" s="14" t="s">
        <v>139</v>
      </c>
      <c r="E1069" s="14" t="s">
        <v>139</v>
      </c>
      <c r="F1069" s="36" t="s">
        <v>843</v>
      </c>
      <c r="G1069" s="54"/>
      <c r="H1069" s="140">
        <f>H1070+H1072+H1074</f>
        <v>16357.8</v>
      </c>
    </row>
    <row r="1070" spans="1:8" ht="25.5">
      <c r="A1070" s="102"/>
      <c r="B1070" s="13" t="s">
        <v>622</v>
      </c>
      <c r="C1070" s="7">
        <v>938</v>
      </c>
      <c r="D1070" s="14" t="s">
        <v>139</v>
      </c>
      <c r="E1070" s="14" t="s">
        <v>139</v>
      </c>
      <c r="F1070" s="36" t="s">
        <v>625</v>
      </c>
      <c r="G1070" s="54"/>
      <c r="H1070" s="140">
        <f>H1071</f>
        <v>11742</v>
      </c>
    </row>
    <row r="1071" spans="1:8" ht="51">
      <c r="A1071" s="102"/>
      <c r="B1071" s="13" t="s">
        <v>66</v>
      </c>
      <c r="C1071" s="7">
        <v>938</v>
      </c>
      <c r="D1071" s="14" t="s">
        <v>139</v>
      </c>
      <c r="E1071" s="14" t="s">
        <v>139</v>
      </c>
      <c r="F1071" s="36" t="s">
        <v>625</v>
      </c>
      <c r="G1071" s="54" t="s">
        <v>234</v>
      </c>
      <c r="H1071" s="140">
        <v>11742</v>
      </c>
    </row>
    <row r="1072" spans="1:8" ht="25.5">
      <c r="A1072" s="102"/>
      <c r="B1072" s="13" t="s">
        <v>335</v>
      </c>
      <c r="C1072" s="7">
        <v>938</v>
      </c>
      <c r="D1072" s="14" t="s">
        <v>139</v>
      </c>
      <c r="E1072" s="14" t="s">
        <v>139</v>
      </c>
      <c r="F1072" s="36" t="s">
        <v>353</v>
      </c>
      <c r="G1072" s="54"/>
      <c r="H1072" s="140">
        <f>H1073</f>
        <v>4420</v>
      </c>
    </row>
    <row r="1073" spans="1:8" ht="25.5">
      <c r="A1073" s="102"/>
      <c r="B1073" s="90" t="s">
        <v>237</v>
      </c>
      <c r="C1073" s="7">
        <v>938</v>
      </c>
      <c r="D1073" s="14" t="s">
        <v>139</v>
      </c>
      <c r="E1073" s="14" t="s">
        <v>139</v>
      </c>
      <c r="F1073" s="36" t="s">
        <v>353</v>
      </c>
      <c r="G1073" s="54" t="s">
        <v>236</v>
      </c>
      <c r="H1073" s="140">
        <v>4420</v>
      </c>
    </row>
    <row r="1074" spans="1:8" ht="51">
      <c r="A1074" s="102"/>
      <c r="B1074" s="23" t="s">
        <v>58</v>
      </c>
      <c r="C1074" s="7">
        <v>938</v>
      </c>
      <c r="D1074" s="14" t="s">
        <v>139</v>
      </c>
      <c r="E1074" s="14" t="s">
        <v>139</v>
      </c>
      <c r="F1074" s="36" t="s">
        <v>614</v>
      </c>
      <c r="G1074" s="54"/>
      <c r="H1074" s="140">
        <f>H1075</f>
        <v>195.8</v>
      </c>
    </row>
    <row r="1075" spans="1:8" ht="25.5">
      <c r="A1075" s="102"/>
      <c r="B1075" s="90" t="s">
        <v>237</v>
      </c>
      <c r="C1075" s="7">
        <v>938</v>
      </c>
      <c r="D1075" s="14" t="s">
        <v>139</v>
      </c>
      <c r="E1075" s="14" t="s">
        <v>139</v>
      </c>
      <c r="F1075" s="36" t="s">
        <v>614</v>
      </c>
      <c r="G1075" s="54" t="s">
        <v>236</v>
      </c>
      <c r="H1075" s="140">
        <v>195.8</v>
      </c>
    </row>
    <row r="1076" spans="1:8" ht="12.75">
      <c r="A1076" s="102"/>
      <c r="B1076" s="12" t="s">
        <v>280</v>
      </c>
      <c r="C1076" s="7">
        <v>938</v>
      </c>
      <c r="D1076" s="14" t="s">
        <v>139</v>
      </c>
      <c r="E1076" s="14" t="s">
        <v>139</v>
      </c>
      <c r="F1076" s="36" t="s">
        <v>660</v>
      </c>
      <c r="G1076" s="54"/>
      <c r="H1076" s="140">
        <f>H1077</f>
        <v>1012.7</v>
      </c>
    </row>
    <row r="1077" spans="1:8" ht="52.5" customHeight="1">
      <c r="A1077" s="102"/>
      <c r="B1077" s="90" t="s">
        <v>521</v>
      </c>
      <c r="C1077" s="7">
        <v>938</v>
      </c>
      <c r="D1077" s="14" t="s">
        <v>139</v>
      </c>
      <c r="E1077" s="14" t="s">
        <v>139</v>
      </c>
      <c r="F1077" s="36" t="s">
        <v>519</v>
      </c>
      <c r="G1077" s="54"/>
      <c r="H1077" s="140">
        <f>H1078</f>
        <v>1012.7</v>
      </c>
    </row>
    <row r="1078" spans="1:8" ht="51.75" customHeight="1">
      <c r="A1078" s="102"/>
      <c r="B1078" s="90" t="s">
        <v>522</v>
      </c>
      <c r="C1078" s="7">
        <v>938</v>
      </c>
      <c r="D1078" s="14" t="s">
        <v>139</v>
      </c>
      <c r="E1078" s="14" t="s">
        <v>139</v>
      </c>
      <c r="F1078" s="36" t="s">
        <v>520</v>
      </c>
      <c r="G1078" s="54"/>
      <c r="H1078" s="140">
        <f>H1079</f>
        <v>1012.7</v>
      </c>
    </row>
    <row r="1079" spans="1:8" ht="12.75">
      <c r="A1079" s="102"/>
      <c r="B1079" s="6" t="s">
        <v>52</v>
      </c>
      <c r="C1079" s="7">
        <v>938</v>
      </c>
      <c r="D1079" s="14" t="s">
        <v>139</v>
      </c>
      <c r="E1079" s="14" t="s">
        <v>139</v>
      </c>
      <c r="F1079" s="36" t="s">
        <v>520</v>
      </c>
      <c r="G1079" s="54" t="s">
        <v>686</v>
      </c>
      <c r="H1079" s="140">
        <v>1012.7</v>
      </c>
    </row>
    <row r="1080" spans="1:8" ht="12.75">
      <c r="A1080" s="102"/>
      <c r="B1080" s="92" t="s">
        <v>477</v>
      </c>
      <c r="C1080" s="7">
        <v>938</v>
      </c>
      <c r="D1080" s="14" t="s">
        <v>139</v>
      </c>
      <c r="E1080" s="14" t="s">
        <v>139</v>
      </c>
      <c r="F1080" s="36" t="s">
        <v>478</v>
      </c>
      <c r="G1080" s="54"/>
      <c r="H1080" s="140">
        <f>H1081+H1083+H1085</f>
        <v>13095</v>
      </c>
    </row>
    <row r="1081" spans="1:8" ht="51">
      <c r="A1081" s="102"/>
      <c r="B1081" s="125" t="s">
        <v>829</v>
      </c>
      <c r="C1081" s="7">
        <v>938</v>
      </c>
      <c r="D1081" s="14" t="s">
        <v>139</v>
      </c>
      <c r="E1081" s="14" t="s">
        <v>139</v>
      </c>
      <c r="F1081" s="36" t="s">
        <v>828</v>
      </c>
      <c r="G1081" s="54"/>
      <c r="H1081" s="140">
        <f>H1082</f>
        <v>570</v>
      </c>
    </row>
    <row r="1082" spans="1:8" ht="12.75">
      <c r="A1082" s="102"/>
      <c r="B1082" s="6" t="s">
        <v>52</v>
      </c>
      <c r="C1082" s="7">
        <v>938</v>
      </c>
      <c r="D1082" s="14" t="s">
        <v>139</v>
      </c>
      <c r="E1082" s="14" t="s">
        <v>139</v>
      </c>
      <c r="F1082" s="36" t="s">
        <v>828</v>
      </c>
      <c r="G1082" s="54" t="s">
        <v>686</v>
      </c>
      <c r="H1082" s="140">
        <v>570</v>
      </c>
    </row>
    <row r="1083" spans="1:8" ht="25.5">
      <c r="A1083" s="102"/>
      <c r="B1083" s="93" t="s">
        <v>262</v>
      </c>
      <c r="C1083" s="7">
        <v>938</v>
      </c>
      <c r="D1083" s="14" t="s">
        <v>139</v>
      </c>
      <c r="E1083" s="14" t="s">
        <v>139</v>
      </c>
      <c r="F1083" s="36" t="s">
        <v>261</v>
      </c>
      <c r="G1083" s="54"/>
      <c r="H1083" s="140">
        <f>H1084</f>
        <v>44</v>
      </c>
    </row>
    <row r="1084" spans="1:8" ht="12.75">
      <c r="A1084" s="102"/>
      <c r="B1084" s="6" t="s">
        <v>52</v>
      </c>
      <c r="C1084" s="7">
        <v>938</v>
      </c>
      <c r="D1084" s="14" t="s">
        <v>139</v>
      </c>
      <c r="E1084" s="14" t="s">
        <v>139</v>
      </c>
      <c r="F1084" s="36" t="s">
        <v>261</v>
      </c>
      <c r="G1084" s="54" t="s">
        <v>686</v>
      </c>
      <c r="H1084" s="140">
        <v>44</v>
      </c>
    </row>
    <row r="1085" spans="1:8" ht="51">
      <c r="A1085" s="102"/>
      <c r="B1085" s="17" t="s">
        <v>213</v>
      </c>
      <c r="C1085" s="7">
        <v>938</v>
      </c>
      <c r="D1085" s="14" t="s">
        <v>139</v>
      </c>
      <c r="E1085" s="14" t="s">
        <v>139</v>
      </c>
      <c r="F1085" s="36" t="s">
        <v>467</v>
      </c>
      <c r="G1085" s="54"/>
      <c r="H1085" s="140">
        <f>H1086</f>
        <v>12481</v>
      </c>
    </row>
    <row r="1086" spans="1:8" ht="12.75">
      <c r="A1086" s="102"/>
      <c r="B1086" s="6" t="s">
        <v>52</v>
      </c>
      <c r="C1086" s="7">
        <v>938</v>
      </c>
      <c r="D1086" s="14" t="s">
        <v>139</v>
      </c>
      <c r="E1086" s="14" t="s">
        <v>139</v>
      </c>
      <c r="F1086" s="36" t="s">
        <v>467</v>
      </c>
      <c r="G1086" s="54" t="s">
        <v>686</v>
      </c>
      <c r="H1086" s="140">
        <v>12481</v>
      </c>
    </row>
    <row r="1087" spans="1:8" ht="92.25" customHeight="1">
      <c r="A1087" s="102"/>
      <c r="B1087" s="13" t="s">
        <v>269</v>
      </c>
      <c r="C1087" s="7">
        <v>938</v>
      </c>
      <c r="D1087" s="14" t="s">
        <v>139</v>
      </c>
      <c r="E1087" s="14" t="s">
        <v>139</v>
      </c>
      <c r="F1087" s="36" t="s">
        <v>92</v>
      </c>
      <c r="G1087" s="54"/>
      <c r="H1087" s="140">
        <f>H1088+H1090+H1092</f>
        <v>1822.6</v>
      </c>
    </row>
    <row r="1088" spans="1:8" ht="102">
      <c r="A1088" s="102"/>
      <c r="B1088" s="13" t="s">
        <v>618</v>
      </c>
      <c r="C1088" s="7">
        <v>938</v>
      </c>
      <c r="D1088" s="14" t="s">
        <v>139</v>
      </c>
      <c r="E1088" s="14" t="s">
        <v>139</v>
      </c>
      <c r="F1088" s="36" t="s">
        <v>615</v>
      </c>
      <c r="G1088" s="54"/>
      <c r="H1088" s="140">
        <f>H1089</f>
        <v>153.1</v>
      </c>
    </row>
    <row r="1089" spans="1:8" ht="12.75">
      <c r="A1089" s="102"/>
      <c r="B1089" s="6" t="s">
        <v>52</v>
      </c>
      <c r="C1089" s="7">
        <v>938</v>
      </c>
      <c r="D1089" s="14" t="s">
        <v>139</v>
      </c>
      <c r="E1089" s="14" t="s">
        <v>139</v>
      </c>
      <c r="F1089" s="36" t="s">
        <v>615</v>
      </c>
      <c r="G1089" s="54" t="s">
        <v>686</v>
      </c>
      <c r="H1089" s="140">
        <v>153.1</v>
      </c>
    </row>
    <row r="1090" spans="1:8" ht="89.25">
      <c r="A1090" s="102"/>
      <c r="B1090" s="13" t="s">
        <v>619</v>
      </c>
      <c r="C1090" s="7">
        <v>938</v>
      </c>
      <c r="D1090" s="14" t="s">
        <v>139</v>
      </c>
      <c r="E1090" s="14" t="s">
        <v>139</v>
      </c>
      <c r="F1090" s="36" t="s">
        <v>616</v>
      </c>
      <c r="G1090" s="54"/>
      <c r="H1090" s="140">
        <f>H1091</f>
        <v>25</v>
      </c>
    </row>
    <row r="1091" spans="1:8" ht="12.75">
      <c r="A1091" s="102"/>
      <c r="B1091" s="6" t="s">
        <v>52</v>
      </c>
      <c r="C1091" s="7">
        <v>938</v>
      </c>
      <c r="D1091" s="14" t="s">
        <v>139</v>
      </c>
      <c r="E1091" s="14" t="s">
        <v>139</v>
      </c>
      <c r="F1091" s="36" t="s">
        <v>616</v>
      </c>
      <c r="G1091" s="54" t="s">
        <v>686</v>
      </c>
      <c r="H1091" s="140">
        <v>25</v>
      </c>
    </row>
    <row r="1092" spans="1:8" ht="102">
      <c r="A1092" s="102"/>
      <c r="B1092" s="13" t="s">
        <v>77</v>
      </c>
      <c r="C1092" s="7">
        <v>938</v>
      </c>
      <c r="D1092" s="14" t="s">
        <v>139</v>
      </c>
      <c r="E1092" s="14" t="s">
        <v>139</v>
      </c>
      <c r="F1092" s="36" t="s">
        <v>617</v>
      </c>
      <c r="G1092" s="54"/>
      <c r="H1092" s="140">
        <f>H1093</f>
        <v>1644.5</v>
      </c>
    </row>
    <row r="1093" spans="1:8" ht="12.75">
      <c r="A1093" s="102"/>
      <c r="B1093" s="6" t="s">
        <v>52</v>
      </c>
      <c r="C1093" s="7">
        <v>938</v>
      </c>
      <c r="D1093" s="14" t="s">
        <v>139</v>
      </c>
      <c r="E1093" s="14" t="s">
        <v>139</v>
      </c>
      <c r="F1093" s="36" t="s">
        <v>617</v>
      </c>
      <c r="G1093" s="54" t="s">
        <v>686</v>
      </c>
      <c r="H1093" s="140">
        <v>1644.5</v>
      </c>
    </row>
    <row r="1094" spans="1:8" ht="25.5">
      <c r="A1094" s="107" t="s">
        <v>116</v>
      </c>
      <c r="B1094" s="9" t="s">
        <v>785</v>
      </c>
      <c r="C1094" s="10">
        <v>953</v>
      </c>
      <c r="D1094" s="14"/>
      <c r="E1094" s="14"/>
      <c r="F1094" s="36"/>
      <c r="G1094" s="8"/>
      <c r="H1094" s="141">
        <f>H1095+H1109+H1103</f>
        <v>165380.9</v>
      </c>
    </row>
    <row r="1095" spans="1:8" ht="12.75">
      <c r="A1095" s="102"/>
      <c r="B1095" s="17" t="s">
        <v>153</v>
      </c>
      <c r="C1095" s="20">
        <v>953</v>
      </c>
      <c r="D1095" s="21" t="s">
        <v>195</v>
      </c>
      <c r="E1095" s="14"/>
      <c r="F1095" s="36"/>
      <c r="G1095" s="8"/>
      <c r="H1095" s="140">
        <f>H1096</f>
        <v>50276.799999999996</v>
      </c>
    </row>
    <row r="1096" spans="1:8" ht="12.75">
      <c r="A1096" s="102"/>
      <c r="B1096" s="17" t="s">
        <v>196</v>
      </c>
      <c r="C1096" s="20">
        <v>953</v>
      </c>
      <c r="D1096" s="21" t="s">
        <v>195</v>
      </c>
      <c r="E1096" s="14" t="s">
        <v>142</v>
      </c>
      <c r="F1096" s="36"/>
      <c r="G1096" s="8"/>
      <c r="H1096" s="140">
        <f>H1097</f>
        <v>50276.799999999996</v>
      </c>
    </row>
    <row r="1097" spans="1:8" ht="25.5">
      <c r="A1097" s="102"/>
      <c r="B1097" s="17" t="s">
        <v>263</v>
      </c>
      <c r="C1097" s="20">
        <v>953</v>
      </c>
      <c r="D1097" s="21" t="s">
        <v>195</v>
      </c>
      <c r="E1097" s="14" t="s">
        <v>142</v>
      </c>
      <c r="F1097" s="36" t="s">
        <v>584</v>
      </c>
      <c r="G1097" s="8"/>
      <c r="H1097" s="140">
        <f>H1098+H1100</f>
        <v>50276.799999999996</v>
      </c>
    </row>
    <row r="1098" spans="1:8" ht="38.25">
      <c r="A1098" s="102"/>
      <c r="B1098" s="17" t="s">
        <v>330</v>
      </c>
      <c r="C1098" s="20">
        <v>953</v>
      </c>
      <c r="D1098" s="21" t="s">
        <v>195</v>
      </c>
      <c r="E1098" s="14" t="s">
        <v>142</v>
      </c>
      <c r="F1098" s="36" t="s">
        <v>333</v>
      </c>
      <c r="G1098" s="8"/>
      <c r="H1098" s="140">
        <f>H1099</f>
        <v>454.1</v>
      </c>
    </row>
    <row r="1099" spans="1:8" ht="76.5">
      <c r="A1099" s="102"/>
      <c r="B1099" s="17" t="s">
        <v>331</v>
      </c>
      <c r="C1099" s="20">
        <v>953</v>
      </c>
      <c r="D1099" s="21" t="s">
        <v>195</v>
      </c>
      <c r="E1099" s="14" t="s">
        <v>142</v>
      </c>
      <c r="F1099" s="36" t="s">
        <v>333</v>
      </c>
      <c r="G1099" s="8" t="s">
        <v>575</v>
      </c>
      <c r="H1099" s="140">
        <v>454.1</v>
      </c>
    </row>
    <row r="1100" spans="1:8" ht="38.25">
      <c r="A1100" s="102"/>
      <c r="B1100" s="17" t="s">
        <v>2</v>
      </c>
      <c r="C1100" s="20">
        <v>953</v>
      </c>
      <c r="D1100" s="21" t="s">
        <v>195</v>
      </c>
      <c r="E1100" s="14" t="s">
        <v>142</v>
      </c>
      <c r="F1100" s="36" t="s">
        <v>786</v>
      </c>
      <c r="G1100" s="8"/>
      <c r="H1100" s="140">
        <f>H1101+H1102</f>
        <v>49822.7</v>
      </c>
    </row>
    <row r="1101" spans="1:8" ht="25.5">
      <c r="A1101" s="102"/>
      <c r="B1101" s="17" t="s">
        <v>574</v>
      </c>
      <c r="C1101" s="20">
        <v>953</v>
      </c>
      <c r="D1101" s="21" t="s">
        <v>195</v>
      </c>
      <c r="E1101" s="14" t="s">
        <v>142</v>
      </c>
      <c r="F1101" s="36" t="s">
        <v>786</v>
      </c>
      <c r="G1101" s="8" t="s">
        <v>575</v>
      </c>
      <c r="H1101" s="140">
        <v>17137</v>
      </c>
    </row>
    <row r="1102" spans="1:8" ht="80.25" customHeight="1">
      <c r="A1102" s="102"/>
      <c r="B1102" s="17" t="s">
        <v>332</v>
      </c>
      <c r="C1102" s="20">
        <v>953</v>
      </c>
      <c r="D1102" s="21" t="s">
        <v>195</v>
      </c>
      <c r="E1102" s="14" t="s">
        <v>142</v>
      </c>
      <c r="F1102" s="36" t="s">
        <v>786</v>
      </c>
      <c r="G1102" s="8" t="s">
        <v>575</v>
      </c>
      <c r="H1102" s="140">
        <v>32685.7</v>
      </c>
    </row>
    <row r="1103" spans="1:8" ht="12.75">
      <c r="A1103" s="102"/>
      <c r="B1103" s="6" t="s">
        <v>18</v>
      </c>
      <c r="C1103" s="70">
        <v>953</v>
      </c>
      <c r="D1103" s="14" t="s">
        <v>139</v>
      </c>
      <c r="E1103" s="14"/>
      <c r="F1103" s="36"/>
      <c r="G1103" s="24"/>
      <c r="H1103" s="140">
        <f>H1104</f>
        <v>39.8</v>
      </c>
    </row>
    <row r="1104" spans="1:8" ht="12.75">
      <c r="A1104" s="102"/>
      <c r="B1104" s="13" t="s">
        <v>154</v>
      </c>
      <c r="C1104" s="20">
        <v>953</v>
      </c>
      <c r="D1104" s="14" t="s">
        <v>139</v>
      </c>
      <c r="E1104" s="14" t="s">
        <v>139</v>
      </c>
      <c r="F1104" s="36"/>
      <c r="G1104" s="24"/>
      <c r="H1104" s="140">
        <f>H1105</f>
        <v>39.8</v>
      </c>
    </row>
    <row r="1105" spans="1:8" ht="25.5">
      <c r="A1105" s="102"/>
      <c r="B1105" s="13" t="s">
        <v>840</v>
      </c>
      <c r="C1105" s="20">
        <v>953</v>
      </c>
      <c r="D1105" s="14" t="s">
        <v>139</v>
      </c>
      <c r="E1105" s="14" t="s">
        <v>139</v>
      </c>
      <c r="F1105" s="36" t="s">
        <v>841</v>
      </c>
      <c r="G1105" s="24"/>
      <c r="H1105" s="140">
        <f>H1106</f>
        <v>39.8</v>
      </c>
    </row>
    <row r="1106" spans="1:8" ht="38.25">
      <c r="A1106" s="102"/>
      <c r="B1106" s="13" t="s">
        <v>233</v>
      </c>
      <c r="C1106" s="20">
        <v>953</v>
      </c>
      <c r="D1106" s="14" t="s">
        <v>139</v>
      </c>
      <c r="E1106" s="14" t="s">
        <v>139</v>
      </c>
      <c r="F1106" s="36" t="s">
        <v>12</v>
      </c>
      <c r="G1106" s="24"/>
      <c r="H1106" s="140">
        <f>H1107</f>
        <v>39.8</v>
      </c>
    </row>
    <row r="1107" spans="1:8" ht="102">
      <c r="A1107" s="102"/>
      <c r="B1107" s="93" t="s">
        <v>824</v>
      </c>
      <c r="C1107" s="20">
        <v>953</v>
      </c>
      <c r="D1107" s="14" t="s">
        <v>139</v>
      </c>
      <c r="E1107" s="14" t="s">
        <v>139</v>
      </c>
      <c r="F1107" s="36" t="s">
        <v>265</v>
      </c>
      <c r="G1107" s="24"/>
      <c r="H1107" s="140">
        <f>H1108</f>
        <v>39.8</v>
      </c>
    </row>
    <row r="1108" spans="1:8" ht="108" customHeight="1">
      <c r="A1108" s="102"/>
      <c r="B1108" s="93" t="s">
        <v>721</v>
      </c>
      <c r="C1108" s="20">
        <v>953</v>
      </c>
      <c r="D1108" s="14" t="s">
        <v>139</v>
      </c>
      <c r="E1108" s="14" t="s">
        <v>139</v>
      </c>
      <c r="F1108" s="36" t="s">
        <v>265</v>
      </c>
      <c r="G1108" s="24" t="s">
        <v>686</v>
      </c>
      <c r="H1108" s="140">
        <v>39.8</v>
      </c>
    </row>
    <row r="1109" spans="1:8" ht="12.75">
      <c r="A1109" s="102"/>
      <c r="B1109" s="12" t="s">
        <v>149</v>
      </c>
      <c r="C1109" s="20">
        <v>953</v>
      </c>
      <c r="D1109" s="8" t="s">
        <v>430</v>
      </c>
      <c r="E1109" s="8"/>
      <c r="F1109" s="36"/>
      <c r="G1109" s="24"/>
      <c r="H1109" s="140">
        <f>H1110+H1115+H1122</f>
        <v>115064.3</v>
      </c>
    </row>
    <row r="1110" spans="1:8" ht="12.75">
      <c r="A1110" s="102"/>
      <c r="B1110" s="16" t="s">
        <v>189</v>
      </c>
      <c r="C1110" s="20">
        <v>953</v>
      </c>
      <c r="D1110" s="8" t="s">
        <v>430</v>
      </c>
      <c r="E1110" s="8" t="s">
        <v>129</v>
      </c>
      <c r="F1110" s="36"/>
      <c r="G1110" s="24"/>
      <c r="H1110" s="140">
        <f>H1111</f>
        <v>58</v>
      </c>
    </row>
    <row r="1111" spans="1:8" ht="12.75">
      <c r="A1111" s="102"/>
      <c r="B1111" s="13" t="s">
        <v>497</v>
      </c>
      <c r="C1111" s="20">
        <v>953</v>
      </c>
      <c r="D1111" s="8" t="s">
        <v>430</v>
      </c>
      <c r="E1111" s="8" t="s">
        <v>129</v>
      </c>
      <c r="F1111" s="36" t="s">
        <v>6</v>
      </c>
      <c r="G1111" s="24"/>
      <c r="H1111" s="140">
        <f>H1112</f>
        <v>58</v>
      </c>
    </row>
    <row r="1112" spans="1:8" ht="63.75">
      <c r="A1112" s="102"/>
      <c r="B1112" s="13" t="s">
        <v>556</v>
      </c>
      <c r="C1112" s="20">
        <v>953</v>
      </c>
      <c r="D1112" s="8" t="s">
        <v>430</v>
      </c>
      <c r="E1112" s="8" t="s">
        <v>129</v>
      </c>
      <c r="F1112" s="36" t="s">
        <v>557</v>
      </c>
      <c r="G1112" s="24"/>
      <c r="H1112" s="140">
        <f>H1113</f>
        <v>58</v>
      </c>
    </row>
    <row r="1113" spans="1:8" ht="75.75" customHeight="1">
      <c r="A1113" s="102"/>
      <c r="B1113" s="12" t="s">
        <v>670</v>
      </c>
      <c r="C1113" s="20">
        <v>953</v>
      </c>
      <c r="D1113" s="8" t="s">
        <v>430</v>
      </c>
      <c r="E1113" s="8" t="s">
        <v>129</v>
      </c>
      <c r="F1113" s="36" t="s">
        <v>669</v>
      </c>
      <c r="G1113" s="24"/>
      <c r="H1113" s="140">
        <f>H1114</f>
        <v>58</v>
      </c>
    </row>
    <row r="1114" spans="1:8" ht="25.5">
      <c r="A1114" s="102"/>
      <c r="B1114" s="16" t="s">
        <v>240</v>
      </c>
      <c r="C1114" s="20">
        <v>953</v>
      </c>
      <c r="D1114" s="8" t="s">
        <v>430</v>
      </c>
      <c r="E1114" s="8" t="s">
        <v>129</v>
      </c>
      <c r="F1114" s="36" t="s">
        <v>669</v>
      </c>
      <c r="G1114" s="24" t="s">
        <v>9</v>
      </c>
      <c r="H1114" s="140">
        <v>58</v>
      </c>
    </row>
    <row r="1115" spans="1:8" ht="12.75">
      <c r="A1115" s="80"/>
      <c r="B1115" s="23" t="s">
        <v>810</v>
      </c>
      <c r="C1115" s="20">
        <v>953</v>
      </c>
      <c r="D1115" s="24" t="s">
        <v>430</v>
      </c>
      <c r="E1115" s="24" t="s">
        <v>145</v>
      </c>
      <c r="F1115" s="24"/>
      <c r="G1115" s="24"/>
      <c r="H1115" s="151">
        <f>H1116</f>
        <v>114471.3</v>
      </c>
    </row>
    <row r="1116" spans="1:8" ht="25.5">
      <c r="A1116" s="80"/>
      <c r="B1116" s="6" t="s">
        <v>472</v>
      </c>
      <c r="C1116" s="20">
        <v>953</v>
      </c>
      <c r="D1116" s="24" t="s">
        <v>430</v>
      </c>
      <c r="E1116" s="24" t="s">
        <v>145</v>
      </c>
      <c r="F1116" s="24" t="s">
        <v>473</v>
      </c>
      <c r="G1116" s="24"/>
      <c r="H1116" s="140">
        <f>H1117</f>
        <v>114471.3</v>
      </c>
    </row>
    <row r="1117" spans="1:8" ht="102">
      <c r="A1117" s="80"/>
      <c r="B1117" s="83" t="s">
        <v>87</v>
      </c>
      <c r="C1117" s="20">
        <v>953</v>
      </c>
      <c r="D1117" s="24" t="s">
        <v>430</v>
      </c>
      <c r="E1117" s="24" t="s">
        <v>145</v>
      </c>
      <c r="F1117" s="24" t="s">
        <v>734</v>
      </c>
      <c r="G1117" s="24"/>
      <c r="H1117" s="140">
        <f>H1118+H1120</f>
        <v>114471.3</v>
      </c>
    </row>
    <row r="1118" spans="1:8" ht="74.25" customHeight="1">
      <c r="A1118" s="80"/>
      <c r="B1118" s="17" t="s">
        <v>674</v>
      </c>
      <c r="C1118" s="20">
        <v>953</v>
      </c>
      <c r="D1118" s="24" t="s">
        <v>430</v>
      </c>
      <c r="E1118" s="24" t="s">
        <v>145</v>
      </c>
      <c r="F1118" s="24" t="s">
        <v>735</v>
      </c>
      <c r="G1118" s="24"/>
      <c r="H1118" s="140">
        <f>H1119</f>
        <v>87365.5</v>
      </c>
    </row>
    <row r="1119" spans="1:8" ht="108.75" customHeight="1">
      <c r="A1119" s="80"/>
      <c r="B1119" s="17" t="s">
        <v>603</v>
      </c>
      <c r="C1119" s="20">
        <v>953</v>
      </c>
      <c r="D1119" s="24" t="s">
        <v>430</v>
      </c>
      <c r="E1119" s="24" t="s">
        <v>145</v>
      </c>
      <c r="F1119" s="24" t="s">
        <v>735</v>
      </c>
      <c r="G1119" s="24" t="s">
        <v>9</v>
      </c>
      <c r="H1119" s="140">
        <v>87365.5</v>
      </c>
    </row>
    <row r="1120" spans="1:8" ht="51">
      <c r="A1120" s="80"/>
      <c r="B1120" s="17" t="s">
        <v>675</v>
      </c>
      <c r="C1120" s="20">
        <v>953</v>
      </c>
      <c r="D1120" s="24" t="s">
        <v>430</v>
      </c>
      <c r="E1120" s="24" t="s">
        <v>145</v>
      </c>
      <c r="F1120" s="24" t="s">
        <v>175</v>
      </c>
      <c r="G1120" s="24"/>
      <c r="H1120" s="140">
        <f>H1121</f>
        <v>27105.8</v>
      </c>
    </row>
    <row r="1121" spans="1:8" ht="96.75" customHeight="1">
      <c r="A1121" s="80"/>
      <c r="B1121" s="17" t="s">
        <v>489</v>
      </c>
      <c r="C1121" s="20">
        <v>953</v>
      </c>
      <c r="D1121" s="24" t="s">
        <v>430</v>
      </c>
      <c r="E1121" s="24" t="s">
        <v>145</v>
      </c>
      <c r="F1121" s="24" t="s">
        <v>175</v>
      </c>
      <c r="G1121" s="24" t="s">
        <v>9</v>
      </c>
      <c r="H1121" s="140">
        <v>27105.8</v>
      </c>
    </row>
    <row r="1122" spans="1:8" ht="12.75">
      <c r="A1122" s="80"/>
      <c r="B1122" s="16" t="s">
        <v>253</v>
      </c>
      <c r="C1122" s="20">
        <v>953</v>
      </c>
      <c r="D1122" s="24" t="s">
        <v>430</v>
      </c>
      <c r="E1122" s="24" t="s">
        <v>143</v>
      </c>
      <c r="F1122" s="24"/>
      <c r="G1122" s="24"/>
      <c r="H1122" s="140">
        <f>H1123</f>
        <v>535</v>
      </c>
    </row>
    <row r="1123" spans="1:8" ht="12.75">
      <c r="A1123" s="80"/>
      <c r="B1123" s="92" t="s">
        <v>477</v>
      </c>
      <c r="C1123" s="20">
        <v>953</v>
      </c>
      <c r="D1123" s="24" t="s">
        <v>430</v>
      </c>
      <c r="E1123" s="24" t="s">
        <v>143</v>
      </c>
      <c r="F1123" s="24" t="s">
        <v>478</v>
      </c>
      <c r="G1123" s="24"/>
      <c r="H1123" s="140">
        <f>H1124</f>
        <v>535</v>
      </c>
    </row>
    <row r="1124" spans="1:8" ht="25.5">
      <c r="A1124" s="80"/>
      <c r="B1124" s="93" t="s">
        <v>262</v>
      </c>
      <c r="C1124" s="20">
        <v>953</v>
      </c>
      <c r="D1124" s="24" t="s">
        <v>430</v>
      </c>
      <c r="E1124" s="24" t="s">
        <v>143</v>
      </c>
      <c r="F1124" s="24" t="s">
        <v>261</v>
      </c>
      <c r="G1124" s="24"/>
      <c r="H1124" s="140">
        <f>H1125</f>
        <v>535</v>
      </c>
    </row>
    <row r="1125" spans="1:8" ht="12.75">
      <c r="A1125" s="80"/>
      <c r="B1125" s="69" t="s">
        <v>52</v>
      </c>
      <c r="C1125" s="20">
        <v>953</v>
      </c>
      <c r="D1125" s="24" t="s">
        <v>430</v>
      </c>
      <c r="E1125" s="24" t="s">
        <v>143</v>
      </c>
      <c r="F1125" s="24" t="s">
        <v>261</v>
      </c>
      <c r="G1125" s="8" t="s">
        <v>686</v>
      </c>
      <c r="H1125" s="140">
        <v>535</v>
      </c>
    </row>
    <row r="1126" spans="1:8" ht="25.5">
      <c r="A1126" s="134" t="s">
        <v>117</v>
      </c>
      <c r="B1126" s="73" t="s">
        <v>61</v>
      </c>
      <c r="C1126" s="10">
        <v>950</v>
      </c>
      <c r="D1126" s="11"/>
      <c r="E1126" s="11"/>
      <c r="F1126" s="11"/>
      <c r="G1126" s="11"/>
      <c r="H1126" s="148">
        <f>H1127+H1145</f>
        <v>465473.89999999997</v>
      </c>
    </row>
    <row r="1127" spans="1:8" ht="12.75">
      <c r="A1127" s="159"/>
      <c r="B1127" s="26" t="s">
        <v>156</v>
      </c>
      <c r="C1127" s="20">
        <v>950</v>
      </c>
      <c r="D1127" s="21" t="s">
        <v>145</v>
      </c>
      <c r="E1127" s="11"/>
      <c r="F1127" s="11"/>
      <c r="G1127" s="11"/>
      <c r="H1127" s="142">
        <f>H1128+H1132</f>
        <v>464672.6</v>
      </c>
    </row>
    <row r="1128" spans="1:8" ht="12.75">
      <c r="A1128" s="80"/>
      <c r="B1128" s="26" t="s">
        <v>137</v>
      </c>
      <c r="C1128" s="20">
        <v>950</v>
      </c>
      <c r="D1128" s="21" t="s">
        <v>145</v>
      </c>
      <c r="E1128" s="8" t="s">
        <v>138</v>
      </c>
      <c r="F1128" s="8"/>
      <c r="G1128" s="8"/>
      <c r="H1128" s="142">
        <f>H1129</f>
        <v>20605</v>
      </c>
    </row>
    <row r="1129" spans="1:8" ht="25.5">
      <c r="A1129" s="80"/>
      <c r="B1129" s="17" t="s">
        <v>263</v>
      </c>
      <c r="C1129" s="20">
        <v>950</v>
      </c>
      <c r="D1129" s="21" t="s">
        <v>145</v>
      </c>
      <c r="E1129" s="8" t="s">
        <v>138</v>
      </c>
      <c r="F1129" s="8" t="s">
        <v>584</v>
      </c>
      <c r="G1129" s="8"/>
      <c r="H1129" s="142">
        <f>H1130</f>
        <v>20605</v>
      </c>
    </row>
    <row r="1130" spans="1:8" ht="12.75">
      <c r="A1130" s="80"/>
      <c r="B1130" s="17" t="s">
        <v>682</v>
      </c>
      <c r="C1130" s="20">
        <v>950</v>
      </c>
      <c r="D1130" s="21" t="s">
        <v>145</v>
      </c>
      <c r="E1130" s="8" t="s">
        <v>138</v>
      </c>
      <c r="F1130" s="8" t="s">
        <v>683</v>
      </c>
      <c r="G1130" s="8"/>
      <c r="H1130" s="142">
        <f>H1131</f>
        <v>20605</v>
      </c>
    </row>
    <row r="1131" spans="1:8" ht="25.5">
      <c r="A1131" s="80"/>
      <c r="B1131" s="12" t="s">
        <v>574</v>
      </c>
      <c r="C1131" s="20">
        <v>950</v>
      </c>
      <c r="D1131" s="21" t="s">
        <v>145</v>
      </c>
      <c r="E1131" s="8" t="s">
        <v>138</v>
      </c>
      <c r="F1131" s="8" t="s">
        <v>683</v>
      </c>
      <c r="G1131" s="8" t="s">
        <v>575</v>
      </c>
      <c r="H1131" s="140">
        <v>20605</v>
      </c>
    </row>
    <row r="1132" spans="1:8" ht="12.75">
      <c r="A1132" s="80"/>
      <c r="B1132" s="12" t="s">
        <v>420</v>
      </c>
      <c r="C1132" s="20">
        <v>950</v>
      </c>
      <c r="D1132" s="21" t="s">
        <v>145</v>
      </c>
      <c r="E1132" s="8" t="s">
        <v>132</v>
      </c>
      <c r="F1132" s="8"/>
      <c r="G1132" s="8"/>
      <c r="H1132" s="142">
        <f>H1133+H1140</f>
        <v>444067.6</v>
      </c>
    </row>
    <row r="1133" spans="1:8" ht="12.75">
      <c r="A1133" s="80"/>
      <c r="B1133" s="12" t="s">
        <v>443</v>
      </c>
      <c r="C1133" s="20">
        <v>950</v>
      </c>
      <c r="D1133" s="21" t="s">
        <v>145</v>
      </c>
      <c r="E1133" s="8" t="s">
        <v>132</v>
      </c>
      <c r="F1133" s="8" t="s">
        <v>800</v>
      </c>
      <c r="G1133" s="8"/>
      <c r="H1133" s="142">
        <f>H1134+H1136+H1138</f>
        <v>417425.3</v>
      </c>
    </row>
    <row r="1134" spans="1:8" ht="25.5">
      <c r="A1134" s="80"/>
      <c r="B1134" s="12" t="s">
        <v>422</v>
      </c>
      <c r="C1134" s="20">
        <v>950</v>
      </c>
      <c r="D1134" s="21" t="s">
        <v>145</v>
      </c>
      <c r="E1134" s="8" t="s">
        <v>132</v>
      </c>
      <c r="F1134" s="8" t="s">
        <v>421</v>
      </c>
      <c r="G1134" s="8"/>
      <c r="H1134" s="142">
        <f>H1135</f>
        <v>355449</v>
      </c>
    </row>
    <row r="1135" spans="1:8" ht="12.75">
      <c r="A1135" s="80"/>
      <c r="B1135" s="69" t="s">
        <v>52</v>
      </c>
      <c r="C1135" s="20">
        <v>950</v>
      </c>
      <c r="D1135" s="21" t="s">
        <v>145</v>
      </c>
      <c r="E1135" s="8" t="s">
        <v>132</v>
      </c>
      <c r="F1135" s="8" t="s">
        <v>421</v>
      </c>
      <c r="G1135" s="8" t="s">
        <v>686</v>
      </c>
      <c r="H1135" s="140">
        <v>355449</v>
      </c>
    </row>
    <row r="1136" spans="1:8" ht="38.25">
      <c r="A1136" s="80"/>
      <c r="B1136" s="69" t="s">
        <v>466</v>
      </c>
      <c r="C1136" s="20">
        <v>950</v>
      </c>
      <c r="D1136" s="21" t="s">
        <v>145</v>
      </c>
      <c r="E1136" s="8" t="s">
        <v>132</v>
      </c>
      <c r="F1136" s="8" t="s">
        <v>465</v>
      </c>
      <c r="G1136" s="8"/>
      <c r="H1136" s="142">
        <f>H1137</f>
        <v>28652.5</v>
      </c>
    </row>
    <row r="1137" spans="1:8" ht="12.75">
      <c r="A1137" s="80"/>
      <c r="B1137" s="15" t="s">
        <v>384</v>
      </c>
      <c r="C1137" s="20">
        <v>950</v>
      </c>
      <c r="D1137" s="21" t="s">
        <v>145</v>
      </c>
      <c r="E1137" s="8" t="s">
        <v>132</v>
      </c>
      <c r="F1137" s="8" t="s">
        <v>465</v>
      </c>
      <c r="G1137" s="8" t="s">
        <v>385</v>
      </c>
      <c r="H1137" s="140">
        <v>28652.5</v>
      </c>
    </row>
    <row r="1138" spans="1:8" ht="25.5">
      <c r="A1138" s="80"/>
      <c r="B1138" s="12" t="s">
        <v>339</v>
      </c>
      <c r="C1138" s="20">
        <v>950</v>
      </c>
      <c r="D1138" s="21" t="s">
        <v>145</v>
      </c>
      <c r="E1138" s="8" t="s">
        <v>132</v>
      </c>
      <c r="F1138" s="8" t="s">
        <v>801</v>
      </c>
      <c r="G1138" s="8"/>
      <c r="H1138" s="142">
        <f>H1139</f>
        <v>33323.8</v>
      </c>
    </row>
    <row r="1139" spans="1:8" ht="25.5">
      <c r="A1139" s="80"/>
      <c r="B1139" s="23" t="s">
        <v>802</v>
      </c>
      <c r="C1139" s="20">
        <v>950</v>
      </c>
      <c r="D1139" s="21" t="s">
        <v>145</v>
      </c>
      <c r="E1139" s="8" t="s">
        <v>132</v>
      </c>
      <c r="F1139" s="8" t="s">
        <v>801</v>
      </c>
      <c r="G1139" s="8" t="s">
        <v>583</v>
      </c>
      <c r="H1139" s="140">
        <v>33323.8</v>
      </c>
    </row>
    <row r="1140" spans="1:8" ht="12.75">
      <c r="A1140" s="80"/>
      <c r="B1140" s="92" t="s">
        <v>477</v>
      </c>
      <c r="C1140" s="20">
        <v>950</v>
      </c>
      <c r="D1140" s="21" t="s">
        <v>145</v>
      </c>
      <c r="E1140" s="8" t="s">
        <v>132</v>
      </c>
      <c r="F1140" s="8" t="s">
        <v>478</v>
      </c>
      <c r="G1140" s="8"/>
      <c r="H1140" s="142">
        <f>H1141+H1143</f>
        <v>26642.3</v>
      </c>
    </row>
    <row r="1141" spans="1:8" ht="25.5">
      <c r="A1141" s="80"/>
      <c r="B1141" s="12" t="s">
        <v>468</v>
      </c>
      <c r="C1141" s="20">
        <v>950</v>
      </c>
      <c r="D1141" s="21" t="s">
        <v>145</v>
      </c>
      <c r="E1141" s="8" t="s">
        <v>132</v>
      </c>
      <c r="F1141" s="8" t="s">
        <v>464</v>
      </c>
      <c r="G1141" s="8"/>
      <c r="H1141" s="142">
        <f>H1142</f>
        <v>200</v>
      </c>
    </row>
    <row r="1142" spans="1:8" ht="12.75">
      <c r="A1142" s="80"/>
      <c r="B1142" s="69" t="s">
        <v>52</v>
      </c>
      <c r="C1142" s="20">
        <v>950</v>
      </c>
      <c r="D1142" s="21" t="s">
        <v>145</v>
      </c>
      <c r="E1142" s="8" t="s">
        <v>132</v>
      </c>
      <c r="F1142" s="8" t="s">
        <v>464</v>
      </c>
      <c r="G1142" s="8" t="s">
        <v>686</v>
      </c>
      <c r="H1142" s="140">
        <v>200</v>
      </c>
    </row>
    <row r="1143" spans="1:8" ht="52.5" customHeight="1">
      <c r="A1143" s="80"/>
      <c r="B1143" s="69" t="s">
        <v>415</v>
      </c>
      <c r="C1143" s="20">
        <v>950</v>
      </c>
      <c r="D1143" s="21" t="s">
        <v>145</v>
      </c>
      <c r="E1143" s="8" t="s">
        <v>132</v>
      </c>
      <c r="F1143" s="8" t="s">
        <v>414</v>
      </c>
      <c r="G1143" s="8"/>
      <c r="H1143" s="142">
        <f>H1144</f>
        <v>26442.3</v>
      </c>
    </row>
    <row r="1144" spans="1:8" ht="12.75">
      <c r="A1144" s="80"/>
      <c r="B1144" s="15" t="s">
        <v>384</v>
      </c>
      <c r="C1144" s="20">
        <v>950</v>
      </c>
      <c r="D1144" s="21" t="s">
        <v>145</v>
      </c>
      <c r="E1144" s="8" t="s">
        <v>132</v>
      </c>
      <c r="F1144" s="8" t="s">
        <v>414</v>
      </c>
      <c r="G1144" s="8" t="s">
        <v>385</v>
      </c>
      <c r="H1144" s="140">
        <v>26442.3</v>
      </c>
    </row>
    <row r="1145" spans="1:8" ht="12.75">
      <c r="A1145" s="80"/>
      <c r="B1145" s="17" t="s">
        <v>130</v>
      </c>
      <c r="C1145" s="20">
        <v>950</v>
      </c>
      <c r="D1145" s="21" t="s">
        <v>144</v>
      </c>
      <c r="E1145" s="8"/>
      <c r="F1145" s="8"/>
      <c r="G1145" s="8"/>
      <c r="H1145" s="142">
        <f>H1146+H1150</f>
        <v>801.3</v>
      </c>
    </row>
    <row r="1146" spans="1:8" ht="12.75">
      <c r="A1146" s="80"/>
      <c r="B1146" s="12" t="s">
        <v>158</v>
      </c>
      <c r="C1146" s="20">
        <v>950</v>
      </c>
      <c r="D1146" s="21" t="s">
        <v>144</v>
      </c>
      <c r="E1146" s="8" t="s">
        <v>133</v>
      </c>
      <c r="F1146" s="8"/>
      <c r="G1146" s="8"/>
      <c r="H1146" s="142">
        <f>H1147</f>
        <v>535</v>
      </c>
    </row>
    <row r="1147" spans="1:8" ht="38.25">
      <c r="A1147" s="80"/>
      <c r="B1147" s="6" t="s">
        <v>412</v>
      </c>
      <c r="C1147" s="20">
        <v>950</v>
      </c>
      <c r="D1147" s="21" t="s">
        <v>144</v>
      </c>
      <c r="E1147" s="8" t="s">
        <v>133</v>
      </c>
      <c r="F1147" s="8" t="s">
        <v>410</v>
      </c>
      <c r="G1147" s="8"/>
      <c r="H1147" s="142">
        <f>H1148</f>
        <v>535</v>
      </c>
    </row>
    <row r="1148" spans="1:8" ht="38.25">
      <c r="A1148" s="80"/>
      <c r="B1148" s="15" t="s">
        <v>366</v>
      </c>
      <c r="C1148" s="20">
        <v>950</v>
      </c>
      <c r="D1148" s="21" t="s">
        <v>144</v>
      </c>
      <c r="E1148" s="8" t="s">
        <v>133</v>
      </c>
      <c r="F1148" s="8" t="s">
        <v>365</v>
      </c>
      <c r="G1148" s="8"/>
      <c r="H1148" s="142">
        <f>H1149</f>
        <v>535</v>
      </c>
    </row>
    <row r="1149" spans="1:8" ht="12.75">
      <c r="A1149" s="80"/>
      <c r="B1149" s="15" t="s">
        <v>384</v>
      </c>
      <c r="C1149" s="20">
        <v>950</v>
      </c>
      <c r="D1149" s="21" t="s">
        <v>144</v>
      </c>
      <c r="E1149" s="8" t="s">
        <v>133</v>
      </c>
      <c r="F1149" s="8" t="s">
        <v>365</v>
      </c>
      <c r="G1149" s="8" t="s">
        <v>385</v>
      </c>
      <c r="H1149" s="142">
        <v>535</v>
      </c>
    </row>
    <row r="1150" spans="1:8" ht="12.75">
      <c r="A1150" s="80"/>
      <c r="B1150" s="17" t="s">
        <v>687</v>
      </c>
      <c r="C1150" s="20">
        <v>950</v>
      </c>
      <c r="D1150" s="21" t="s">
        <v>144</v>
      </c>
      <c r="E1150" s="8" t="s">
        <v>129</v>
      </c>
      <c r="F1150" s="8"/>
      <c r="G1150" s="8"/>
      <c r="H1150" s="142">
        <f>H1151+H1155</f>
        <v>266.29999999999995</v>
      </c>
    </row>
    <row r="1151" spans="1:8" ht="25.5">
      <c r="A1151" s="80"/>
      <c r="B1151" s="6" t="s">
        <v>472</v>
      </c>
      <c r="C1151" s="20">
        <v>950</v>
      </c>
      <c r="D1151" s="21" t="s">
        <v>144</v>
      </c>
      <c r="E1151" s="8" t="s">
        <v>129</v>
      </c>
      <c r="F1151" s="8" t="s">
        <v>473</v>
      </c>
      <c r="G1151" s="8"/>
      <c r="H1151" s="142">
        <f>H1152</f>
        <v>256.9</v>
      </c>
    </row>
    <row r="1152" spans="1:8" ht="25.5">
      <c r="A1152" s="80"/>
      <c r="B1152" s="15" t="s">
        <v>70</v>
      </c>
      <c r="C1152" s="20">
        <v>950</v>
      </c>
      <c r="D1152" s="21" t="s">
        <v>144</v>
      </c>
      <c r="E1152" s="8" t="s">
        <v>129</v>
      </c>
      <c r="F1152" s="8" t="s">
        <v>68</v>
      </c>
      <c r="G1152" s="8"/>
      <c r="H1152" s="142">
        <f>H1153</f>
        <v>256.9</v>
      </c>
    </row>
    <row r="1153" spans="1:8" ht="38.25">
      <c r="A1153" s="80"/>
      <c r="B1153" s="15" t="s">
        <v>54</v>
      </c>
      <c r="C1153" s="20">
        <v>950</v>
      </c>
      <c r="D1153" s="21" t="s">
        <v>144</v>
      </c>
      <c r="E1153" s="8" t="s">
        <v>129</v>
      </c>
      <c r="F1153" s="8" t="s">
        <v>53</v>
      </c>
      <c r="G1153" s="8"/>
      <c r="H1153" s="142">
        <f>H1154</f>
        <v>256.9</v>
      </c>
    </row>
    <row r="1154" spans="1:8" ht="38.25">
      <c r="A1154" s="80"/>
      <c r="B1154" s="69" t="s">
        <v>69</v>
      </c>
      <c r="C1154" s="20">
        <v>950</v>
      </c>
      <c r="D1154" s="21" t="s">
        <v>144</v>
      </c>
      <c r="E1154" s="8" t="s">
        <v>129</v>
      </c>
      <c r="F1154" s="8" t="s">
        <v>53</v>
      </c>
      <c r="G1154" s="8" t="s">
        <v>686</v>
      </c>
      <c r="H1154" s="142">
        <v>256.9</v>
      </c>
    </row>
    <row r="1155" spans="1:8" ht="12.75">
      <c r="A1155" s="80"/>
      <c r="B1155" s="6" t="s">
        <v>687</v>
      </c>
      <c r="C1155" s="20">
        <v>950</v>
      </c>
      <c r="D1155" s="21" t="s">
        <v>144</v>
      </c>
      <c r="E1155" s="8" t="s">
        <v>129</v>
      </c>
      <c r="F1155" s="8" t="s">
        <v>688</v>
      </c>
      <c r="G1155" s="8"/>
      <c r="H1155" s="142">
        <f>H1156</f>
        <v>9.4</v>
      </c>
    </row>
    <row r="1156" spans="1:8" ht="12.75">
      <c r="A1156" s="80"/>
      <c r="B1156" s="6" t="s">
        <v>725</v>
      </c>
      <c r="C1156" s="20">
        <v>950</v>
      </c>
      <c r="D1156" s="21" t="s">
        <v>144</v>
      </c>
      <c r="E1156" s="8" t="s">
        <v>129</v>
      </c>
      <c r="F1156" s="8" t="s">
        <v>726</v>
      </c>
      <c r="G1156" s="8"/>
      <c r="H1156" s="142">
        <f>H1157</f>
        <v>9.4</v>
      </c>
    </row>
    <row r="1157" spans="1:8" ht="12.75">
      <c r="A1157" s="80"/>
      <c r="B1157" s="15" t="s">
        <v>384</v>
      </c>
      <c r="C1157" s="20">
        <v>950</v>
      </c>
      <c r="D1157" s="21" t="s">
        <v>144</v>
      </c>
      <c r="E1157" s="8" t="s">
        <v>129</v>
      </c>
      <c r="F1157" s="8" t="s">
        <v>726</v>
      </c>
      <c r="G1157" s="8" t="s">
        <v>385</v>
      </c>
      <c r="H1157" s="140">
        <v>9.4</v>
      </c>
    </row>
    <row r="1158" spans="1:8" ht="12.75">
      <c r="A1158" s="107" t="s">
        <v>118</v>
      </c>
      <c r="B1158" s="68" t="s">
        <v>174</v>
      </c>
      <c r="C1158" s="31">
        <v>942</v>
      </c>
      <c r="D1158" s="21"/>
      <c r="E1158" s="21"/>
      <c r="F1158" s="8"/>
      <c r="G1158" s="24"/>
      <c r="H1158" s="154">
        <f>H1159+H1176</f>
        <v>211870.4</v>
      </c>
    </row>
    <row r="1159" spans="1:8" ht="12.75">
      <c r="A1159" s="107"/>
      <c r="B1159" s="6" t="s">
        <v>156</v>
      </c>
      <c r="C1159" s="20">
        <v>942</v>
      </c>
      <c r="D1159" s="8" t="s">
        <v>145</v>
      </c>
      <c r="E1159" s="8"/>
      <c r="F1159" s="8"/>
      <c r="G1159" s="8"/>
      <c r="H1159" s="142">
        <f>H1160+H1172</f>
        <v>189657</v>
      </c>
    </row>
    <row r="1160" spans="1:8" ht="12.75">
      <c r="A1160" s="107"/>
      <c r="B1160" s="6" t="s">
        <v>137</v>
      </c>
      <c r="C1160" s="20">
        <v>942</v>
      </c>
      <c r="D1160" s="8" t="s">
        <v>145</v>
      </c>
      <c r="E1160" s="8" t="s">
        <v>138</v>
      </c>
      <c r="F1160" s="8"/>
      <c r="G1160" s="8"/>
      <c r="H1160" s="142">
        <f>H1161+H1164+H1168</f>
        <v>177157</v>
      </c>
    </row>
    <row r="1161" spans="1:8" ht="25.5">
      <c r="A1161" s="107"/>
      <c r="B1161" s="17" t="s">
        <v>263</v>
      </c>
      <c r="C1161" s="20">
        <v>942</v>
      </c>
      <c r="D1161" s="8" t="s">
        <v>145</v>
      </c>
      <c r="E1161" s="8" t="s">
        <v>138</v>
      </c>
      <c r="F1161" s="8" t="s">
        <v>584</v>
      </c>
      <c r="G1161" s="8"/>
      <c r="H1161" s="140">
        <f>H1162</f>
        <v>16857</v>
      </c>
    </row>
    <row r="1162" spans="1:8" s="44" customFormat="1" ht="12.75" collapsed="1">
      <c r="A1162" s="107"/>
      <c r="B1162" s="17" t="s">
        <v>682</v>
      </c>
      <c r="C1162" s="20">
        <v>942</v>
      </c>
      <c r="D1162" s="14" t="s">
        <v>145</v>
      </c>
      <c r="E1162" s="14" t="s">
        <v>138</v>
      </c>
      <c r="F1162" s="8" t="s">
        <v>683</v>
      </c>
      <c r="G1162" s="8"/>
      <c r="H1162" s="140">
        <f>H1163</f>
        <v>16857</v>
      </c>
    </row>
    <row r="1163" spans="1:8" s="44" customFormat="1" ht="25.5">
      <c r="A1163" s="107"/>
      <c r="B1163" s="12" t="s">
        <v>574</v>
      </c>
      <c r="C1163" s="20">
        <v>942</v>
      </c>
      <c r="D1163" s="14" t="s">
        <v>145</v>
      </c>
      <c r="E1163" s="14" t="s">
        <v>138</v>
      </c>
      <c r="F1163" s="8" t="s">
        <v>683</v>
      </c>
      <c r="G1163" s="8" t="s">
        <v>575</v>
      </c>
      <c r="H1163" s="140">
        <v>16857</v>
      </c>
    </row>
    <row r="1164" spans="1:8" s="42" customFormat="1" ht="12.75">
      <c r="A1164" s="106"/>
      <c r="B1164" s="6" t="s">
        <v>226</v>
      </c>
      <c r="C1164" s="70">
        <v>942</v>
      </c>
      <c r="D1164" s="71" t="s">
        <v>145</v>
      </c>
      <c r="E1164" s="71" t="s">
        <v>138</v>
      </c>
      <c r="F1164" s="72" t="s">
        <v>227</v>
      </c>
      <c r="G1164" s="146"/>
      <c r="H1164" s="150">
        <f>H1165</f>
        <v>54300</v>
      </c>
    </row>
    <row r="1165" spans="1:8" s="42" customFormat="1" ht="25.5">
      <c r="A1165" s="106"/>
      <c r="B1165" s="53" t="s">
        <v>128</v>
      </c>
      <c r="C1165" s="70">
        <v>942</v>
      </c>
      <c r="D1165" s="71" t="s">
        <v>145</v>
      </c>
      <c r="E1165" s="71" t="s">
        <v>138</v>
      </c>
      <c r="F1165" s="72" t="s">
        <v>437</v>
      </c>
      <c r="G1165" s="146"/>
      <c r="H1165" s="150">
        <f>H1166+H1167</f>
        <v>54300</v>
      </c>
    </row>
    <row r="1166" spans="1:8" s="42" customFormat="1" ht="12.75">
      <c r="A1166" s="106"/>
      <c r="B1166" s="6" t="s">
        <v>386</v>
      </c>
      <c r="C1166" s="70">
        <v>942</v>
      </c>
      <c r="D1166" s="71" t="s">
        <v>145</v>
      </c>
      <c r="E1166" s="71" t="s">
        <v>138</v>
      </c>
      <c r="F1166" s="72" t="s">
        <v>437</v>
      </c>
      <c r="G1166" s="14" t="s">
        <v>387</v>
      </c>
      <c r="H1166" s="140">
        <v>50700</v>
      </c>
    </row>
    <row r="1167" spans="1:8" s="42" customFormat="1" ht="12.75">
      <c r="A1167" s="106"/>
      <c r="B1167" s="6" t="s">
        <v>52</v>
      </c>
      <c r="C1167" s="70">
        <v>942</v>
      </c>
      <c r="D1167" s="71" t="s">
        <v>145</v>
      </c>
      <c r="E1167" s="71" t="s">
        <v>138</v>
      </c>
      <c r="F1167" s="72" t="s">
        <v>437</v>
      </c>
      <c r="G1167" s="14" t="s">
        <v>686</v>
      </c>
      <c r="H1167" s="140">
        <v>3600</v>
      </c>
    </row>
    <row r="1168" spans="1:8" s="42" customFormat="1" ht="12.75">
      <c r="A1168" s="106"/>
      <c r="B1168" s="6" t="s">
        <v>345</v>
      </c>
      <c r="C1168" s="70">
        <v>942</v>
      </c>
      <c r="D1168" s="71" t="s">
        <v>145</v>
      </c>
      <c r="E1168" s="71" t="s">
        <v>138</v>
      </c>
      <c r="F1168" s="72" t="s">
        <v>342</v>
      </c>
      <c r="G1168" s="14"/>
      <c r="H1168" s="140">
        <f>H1169</f>
        <v>106000</v>
      </c>
    </row>
    <row r="1169" spans="1:8" s="42" customFormat="1" ht="25.5">
      <c r="A1169" s="106"/>
      <c r="B1169" s="53" t="s">
        <v>346</v>
      </c>
      <c r="C1169" s="70">
        <v>942</v>
      </c>
      <c r="D1169" s="71" t="s">
        <v>145</v>
      </c>
      <c r="E1169" s="71" t="s">
        <v>138</v>
      </c>
      <c r="F1169" s="72" t="s">
        <v>343</v>
      </c>
      <c r="G1169" s="14"/>
      <c r="H1169" s="140">
        <f>H1170</f>
        <v>106000</v>
      </c>
    </row>
    <row r="1170" spans="1:8" s="42" customFormat="1" ht="93" customHeight="1">
      <c r="A1170" s="106"/>
      <c r="B1170" s="6" t="s">
        <v>712</v>
      </c>
      <c r="C1170" s="70">
        <v>942</v>
      </c>
      <c r="D1170" s="71" t="s">
        <v>145</v>
      </c>
      <c r="E1170" s="71" t="s">
        <v>138</v>
      </c>
      <c r="F1170" s="72" t="s">
        <v>344</v>
      </c>
      <c r="G1170" s="14"/>
      <c r="H1170" s="140">
        <f>H1171</f>
        <v>106000</v>
      </c>
    </row>
    <row r="1171" spans="1:8" s="42" customFormat="1" ht="12.75">
      <c r="A1171" s="106"/>
      <c r="B1171" s="6" t="s">
        <v>386</v>
      </c>
      <c r="C1171" s="70">
        <v>942</v>
      </c>
      <c r="D1171" s="71" t="s">
        <v>145</v>
      </c>
      <c r="E1171" s="71" t="s">
        <v>138</v>
      </c>
      <c r="F1171" s="72" t="s">
        <v>344</v>
      </c>
      <c r="G1171" s="14" t="s">
        <v>387</v>
      </c>
      <c r="H1171" s="140">
        <v>106000</v>
      </c>
    </row>
    <row r="1172" spans="1:8" s="42" customFormat="1" ht="25.5">
      <c r="A1172" s="106"/>
      <c r="B1172" s="6" t="s">
        <v>157</v>
      </c>
      <c r="C1172" s="70">
        <v>942</v>
      </c>
      <c r="D1172" s="71" t="s">
        <v>145</v>
      </c>
      <c r="E1172" s="71" t="s">
        <v>505</v>
      </c>
      <c r="F1172" s="72"/>
      <c r="G1172" s="14"/>
      <c r="H1172" s="140">
        <f>H1173</f>
        <v>12500</v>
      </c>
    </row>
    <row r="1173" spans="1:8" s="42" customFormat="1" ht="12.75">
      <c r="A1173" s="106"/>
      <c r="B1173" s="92" t="s">
        <v>477</v>
      </c>
      <c r="C1173" s="70">
        <v>942</v>
      </c>
      <c r="D1173" s="71" t="s">
        <v>145</v>
      </c>
      <c r="E1173" s="71" t="s">
        <v>505</v>
      </c>
      <c r="F1173" s="72" t="s">
        <v>478</v>
      </c>
      <c r="G1173" s="14"/>
      <c r="H1173" s="140">
        <f>H1174</f>
        <v>12500</v>
      </c>
    </row>
    <row r="1174" spans="1:8" ht="63.75">
      <c r="A1174" s="106"/>
      <c r="B1174" s="6" t="s">
        <v>250</v>
      </c>
      <c r="C1174" s="70">
        <v>942</v>
      </c>
      <c r="D1174" s="71" t="s">
        <v>145</v>
      </c>
      <c r="E1174" s="71" t="s">
        <v>505</v>
      </c>
      <c r="F1174" s="72" t="s">
        <v>251</v>
      </c>
      <c r="G1174" s="14"/>
      <c r="H1174" s="140">
        <f>H1175</f>
        <v>12500</v>
      </c>
    </row>
    <row r="1175" spans="1:8" ht="12.75">
      <c r="A1175" s="106"/>
      <c r="B1175" s="6" t="s">
        <v>386</v>
      </c>
      <c r="C1175" s="70">
        <v>942</v>
      </c>
      <c r="D1175" s="71" t="s">
        <v>145</v>
      </c>
      <c r="E1175" s="71" t="s">
        <v>505</v>
      </c>
      <c r="F1175" s="72" t="s">
        <v>251</v>
      </c>
      <c r="G1175" s="14" t="s">
        <v>387</v>
      </c>
      <c r="H1175" s="140">
        <v>12500</v>
      </c>
    </row>
    <row r="1176" spans="1:8" ht="12.75">
      <c r="A1176" s="106"/>
      <c r="B1176" s="6" t="s">
        <v>759</v>
      </c>
      <c r="C1176" s="7">
        <v>942</v>
      </c>
      <c r="D1176" s="8" t="s">
        <v>143</v>
      </c>
      <c r="E1176" s="71"/>
      <c r="F1176" s="72"/>
      <c r="G1176" s="14"/>
      <c r="H1176" s="140">
        <f>H1177+H1184</f>
        <v>22213.4</v>
      </c>
    </row>
    <row r="1177" spans="1:8" ht="25.5">
      <c r="A1177" s="106"/>
      <c r="B1177" s="6" t="s">
        <v>760</v>
      </c>
      <c r="C1177" s="7">
        <v>942</v>
      </c>
      <c r="D1177" s="8" t="s">
        <v>143</v>
      </c>
      <c r="E1177" s="8" t="s">
        <v>129</v>
      </c>
      <c r="F1177" s="8"/>
      <c r="G1177" s="8"/>
      <c r="H1177" s="140">
        <f>H1178+H1181</f>
        <v>13793.199999999999</v>
      </c>
    </row>
    <row r="1178" spans="1:8" ht="25.5">
      <c r="A1178" s="106"/>
      <c r="B1178" s="26" t="s">
        <v>761</v>
      </c>
      <c r="C1178" s="7">
        <v>942</v>
      </c>
      <c r="D1178" s="8" t="s">
        <v>143</v>
      </c>
      <c r="E1178" s="8" t="s">
        <v>129</v>
      </c>
      <c r="F1178" s="8" t="s">
        <v>762</v>
      </c>
      <c r="G1178" s="8"/>
      <c r="H1178" s="140">
        <f>H1179</f>
        <v>93.8</v>
      </c>
    </row>
    <row r="1179" spans="1:8" ht="12.75">
      <c r="A1179" s="106"/>
      <c r="B1179" s="26" t="s">
        <v>764</v>
      </c>
      <c r="C1179" s="7">
        <v>942</v>
      </c>
      <c r="D1179" s="8" t="s">
        <v>143</v>
      </c>
      <c r="E1179" s="8" t="s">
        <v>129</v>
      </c>
      <c r="F1179" s="8" t="s">
        <v>765</v>
      </c>
      <c r="G1179" s="8"/>
      <c r="H1179" s="140">
        <f>H1180</f>
        <v>93.8</v>
      </c>
    </row>
    <row r="1180" spans="1:8" ht="12.75">
      <c r="A1180" s="106"/>
      <c r="B1180" s="6" t="s">
        <v>52</v>
      </c>
      <c r="C1180" s="7">
        <v>942</v>
      </c>
      <c r="D1180" s="8" t="s">
        <v>143</v>
      </c>
      <c r="E1180" s="8" t="s">
        <v>129</v>
      </c>
      <c r="F1180" s="8" t="s">
        <v>765</v>
      </c>
      <c r="G1180" s="8" t="s">
        <v>686</v>
      </c>
      <c r="H1180" s="140">
        <v>93.8</v>
      </c>
    </row>
    <row r="1181" spans="1:8" ht="12.75">
      <c r="A1181" s="106"/>
      <c r="B1181" s="6" t="s">
        <v>402</v>
      </c>
      <c r="C1181" s="7">
        <v>942</v>
      </c>
      <c r="D1181" s="8" t="s">
        <v>143</v>
      </c>
      <c r="E1181" s="8" t="s">
        <v>129</v>
      </c>
      <c r="F1181" s="8" t="s">
        <v>403</v>
      </c>
      <c r="G1181" s="8"/>
      <c r="H1181" s="140">
        <f>H1182</f>
        <v>13699.4</v>
      </c>
    </row>
    <row r="1182" spans="1:8" s="42" customFormat="1" ht="25.5">
      <c r="A1182" s="106"/>
      <c r="B1182" s="6" t="s">
        <v>581</v>
      </c>
      <c r="C1182" s="7">
        <v>942</v>
      </c>
      <c r="D1182" s="8" t="s">
        <v>143</v>
      </c>
      <c r="E1182" s="8" t="s">
        <v>129</v>
      </c>
      <c r="F1182" s="8" t="s">
        <v>404</v>
      </c>
      <c r="G1182" s="8"/>
      <c r="H1182" s="140">
        <f>H1183</f>
        <v>13699.4</v>
      </c>
    </row>
    <row r="1183" spans="1:8" s="42" customFormat="1" ht="25.5">
      <c r="A1183" s="106"/>
      <c r="B1183" s="23" t="s">
        <v>802</v>
      </c>
      <c r="C1183" s="7">
        <v>942</v>
      </c>
      <c r="D1183" s="8" t="s">
        <v>143</v>
      </c>
      <c r="E1183" s="8" t="s">
        <v>129</v>
      </c>
      <c r="F1183" s="8" t="s">
        <v>404</v>
      </c>
      <c r="G1183" s="8" t="s">
        <v>583</v>
      </c>
      <c r="H1183" s="140">
        <v>13699.4</v>
      </c>
    </row>
    <row r="1184" spans="1:8" s="42" customFormat="1" ht="25.5">
      <c r="A1184" s="106"/>
      <c r="B1184" s="6" t="s">
        <v>766</v>
      </c>
      <c r="C1184" s="7">
        <v>942</v>
      </c>
      <c r="D1184" s="8" t="s">
        <v>143</v>
      </c>
      <c r="E1184" s="8" t="s">
        <v>144</v>
      </c>
      <c r="F1184" s="8"/>
      <c r="G1184" s="8"/>
      <c r="H1184" s="140">
        <f>H1185+H1188</f>
        <v>8420.2</v>
      </c>
    </row>
    <row r="1185" spans="1:8" s="42" customFormat="1" ht="25.5">
      <c r="A1185" s="106"/>
      <c r="B1185" s="6" t="s">
        <v>761</v>
      </c>
      <c r="C1185" s="7">
        <v>942</v>
      </c>
      <c r="D1185" s="8" t="s">
        <v>143</v>
      </c>
      <c r="E1185" s="8" t="s">
        <v>144</v>
      </c>
      <c r="F1185" s="8" t="s">
        <v>762</v>
      </c>
      <c r="G1185" s="8"/>
      <c r="H1185" s="140">
        <f>H1186</f>
        <v>256.2</v>
      </c>
    </row>
    <row r="1186" spans="1:8" s="42" customFormat="1" ht="25.5">
      <c r="A1186" s="106"/>
      <c r="B1186" s="6" t="s">
        <v>766</v>
      </c>
      <c r="C1186" s="7">
        <v>942</v>
      </c>
      <c r="D1186" s="8" t="s">
        <v>143</v>
      </c>
      <c r="E1186" s="8" t="s">
        <v>144</v>
      </c>
      <c r="F1186" s="8" t="s">
        <v>767</v>
      </c>
      <c r="G1186" s="8"/>
      <c r="H1186" s="140">
        <f>H1187</f>
        <v>256.2</v>
      </c>
    </row>
    <row r="1187" spans="1:8" s="42" customFormat="1" ht="12.75">
      <c r="A1187" s="106"/>
      <c r="B1187" s="6" t="s">
        <v>52</v>
      </c>
      <c r="C1187" s="7">
        <v>942</v>
      </c>
      <c r="D1187" s="8" t="s">
        <v>143</v>
      </c>
      <c r="E1187" s="8" t="s">
        <v>144</v>
      </c>
      <c r="F1187" s="8" t="s">
        <v>767</v>
      </c>
      <c r="G1187" s="8" t="s">
        <v>686</v>
      </c>
      <c r="H1187" s="140">
        <v>256.2</v>
      </c>
    </row>
    <row r="1188" spans="1:8" s="42" customFormat="1" ht="102">
      <c r="A1188" s="106"/>
      <c r="B1188" s="6" t="s">
        <v>663</v>
      </c>
      <c r="C1188" s="7">
        <v>942</v>
      </c>
      <c r="D1188" s="8" t="s">
        <v>143</v>
      </c>
      <c r="E1188" s="8" t="s">
        <v>144</v>
      </c>
      <c r="F1188" s="8" t="s">
        <v>92</v>
      </c>
      <c r="G1188" s="8"/>
      <c r="H1188" s="140">
        <f>H1189</f>
        <v>8164</v>
      </c>
    </row>
    <row r="1189" spans="1:8" s="42" customFormat="1" ht="102">
      <c r="A1189" s="106"/>
      <c r="B1189" s="6" t="s">
        <v>302</v>
      </c>
      <c r="C1189" s="7">
        <v>942</v>
      </c>
      <c r="D1189" s="8" t="s">
        <v>143</v>
      </c>
      <c r="E1189" s="8" t="s">
        <v>144</v>
      </c>
      <c r="F1189" s="8" t="s">
        <v>294</v>
      </c>
      <c r="G1189" s="8"/>
      <c r="H1189" s="140">
        <f>H1190</f>
        <v>8164</v>
      </c>
    </row>
    <row r="1190" spans="1:8" s="42" customFormat="1" ht="12.75">
      <c r="A1190" s="106"/>
      <c r="B1190" s="15" t="s">
        <v>384</v>
      </c>
      <c r="C1190" s="7">
        <v>942</v>
      </c>
      <c r="D1190" s="8" t="s">
        <v>143</v>
      </c>
      <c r="E1190" s="8" t="s">
        <v>144</v>
      </c>
      <c r="F1190" s="8" t="s">
        <v>294</v>
      </c>
      <c r="G1190" s="8" t="s">
        <v>385</v>
      </c>
      <c r="H1190" s="140">
        <v>8164</v>
      </c>
    </row>
    <row r="1191" spans="1:8" s="42" customFormat="1" ht="25.5">
      <c r="A1191" s="105" t="s">
        <v>121</v>
      </c>
      <c r="B1191" s="9" t="s">
        <v>591</v>
      </c>
      <c r="C1191" s="10">
        <v>956</v>
      </c>
      <c r="D1191" s="11"/>
      <c r="E1191" s="11"/>
      <c r="F1191" s="11"/>
      <c r="G1191" s="24"/>
      <c r="H1191" s="141">
        <f>H1192</f>
        <v>17465</v>
      </c>
    </row>
    <row r="1192" spans="1:8" s="42" customFormat="1" ht="12.75">
      <c r="A1192" s="102"/>
      <c r="B1192" s="6" t="s">
        <v>153</v>
      </c>
      <c r="C1192" s="7">
        <v>956</v>
      </c>
      <c r="D1192" s="8" t="s">
        <v>195</v>
      </c>
      <c r="E1192" s="8"/>
      <c r="F1192" s="8"/>
      <c r="G1192" s="24"/>
      <c r="H1192" s="140">
        <f>H1193</f>
        <v>17465</v>
      </c>
    </row>
    <row r="1193" spans="1:8" s="42" customFormat="1" ht="12.75">
      <c r="A1193" s="102"/>
      <c r="B1193" s="6" t="s">
        <v>196</v>
      </c>
      <c r="C1193" s="7">
        <v>956</v>
      </c>
      <c r="D1193" s="8" t="s">
        <v>195</v>
      </c>
      <c r="E1193" s="8" t="s">
        <v>142</v>
      </c>
      <c r="F1193" s="8"/>
      <c r="G1193" s="8"/>
      <c r="H1193" s="140">
        <f>H1194</f>
        <v>17465</v>
      </c>
    </row>
    <row r="1194" spans="1:8" s="42" customFormat="1" ht="25.5">
      <c r="A1194" s="102"/>
      <c r="B1194" s="6" t="s">
        <v>263</v>
      </c>
      <c r="C1194" s="7">
        <v>956</v>
      </c>
      <c r="D1194" s="8" t="s">
        <v>195</v>
      </c>
      <c r="E1194" s="8" t="s">
        <v>142</v>
      </c>
      <c r="F1194" s="8" t="s">
        <v>584</v>
      </c>
      <c r="G1194" s="8"/>
      <c r="H1194" s="140">
        <f>H1195</f>
        <v>17465</v>
      </c>
    </row>
    <row r="1195" spans="1:8" s="42" customFormat="1" ht="12.75">
      <c r="A1195" s="102"/>
      <c r="B1195" s="6" t="s">
        <v>682</v>
      </c>
      <c r="C1195" s="7">
        <v>956</v>
      </c>
      <c r="D1195" s="8" t="s">
        <v>195</v>
      </c>
      <c r="E1195" s="8" t="s">
        <v>142</v>
      </c>
      <c r="F1195" s="8" t="s">
        <v>683</v>
      </c>
      <c r="G1195" s="8"/>
      <c r="H1195" s="140">
        <f>H1196</f>
        <v>17465</v>
      </c>
    </row>
    <row r="1196" spans="1:8" s="42" customFormat="1" ht="25.5">
      <c r="A1196" s="102"/>
      <c r="B1196" s="6" t="s">
        <v>574</v>
      </c>
      <c r="C1196" s="7">
        <v>956</v>
      </c>
      <c r="D1196" s="8" t="s">
        <v>195</v>
      </c>
      <c r="E1196" s="8" t="s">
        <v>142</v>
      </c>
      <c r="F1196" s="8" t="s">
        <v>683</v>
      </c>
      <c r="G1196" s="8" t="s">
        <v>575</v>
      </c>
      <c r="H1196" s="140">
        <v>17465</v>
      </c>
    </row>
    <row r="1197" spans="1:8" s="42" customFormat="1" ht="51">
      <c r="A1197" s="105"/>
      <c r="B1197" s="9" t="s">
        <v>152</v>
      </c>
      <c r="C1197" s="10"/>
      <c r="D1197" s="11"/>
      <c r="E1197" s="11"/>
      <c r="F1197" s="11"/>
      <c r="G1197" s="155"/>
      <c r="H1197" s="141">
        <f>H19+H43+H55+H170+H193+H201+H235+H278+H350+H371+H409+H432+H487+H668+H776+H932+H1019+H1054+H1094+H1126+H1158+H1191</f>
        <v>15465441.4</v>
      </c>
    </row>
    <row r="1198" spans="1:8" s="42" customFormat="1" ht="38.25">
      <c r="A1198" s="105" t="s">
        <v>120</v>
      </c>
      <c r="B1198" s="9" t="s">
        <v>167</v>
      </c>
      <c r="C1198" s="10">
        <v>932</v>
      </c>
      <c r="D1198" s="11"/>
      <c r="E1198" s="11"/>
      <c r="F1198" s="11"/>
      <c r="G1198" s="11"/>
      <c r="H1198" s="141">
        <f>H1199+H1217+H1227</f>
        <v>108850.8</v>
      </c>
    </row>
    <row r="1199" spans="1:8" s="42" customFormat="1" ht="12.75">
      <c r="A1199" s="80"/>
      <c r="B1199" s="17" t="s">
        <v>153</v>
      </c>
      <c r="C1199" s="20">
        <v>932</v>
      </c>
      <c r="D1199" s="21" t="s">
        <v>195</v>
      </c>
      <c r="E1199" s="39"/>
      <c r="F1199" s="39"/>
      <c r="G1199" s="39"/>
      <c r="H1199" s="151">
        <f>H1200+H1208</f>
        <v>58481.4</v>
      </c>
    </row>
    <row r="1200" spans="1:8" s="42" customFormat="1" ht="51">
      <c r="A1200" s="80"/>
      <c r="B1200" s="6" t="s">
        <v>44</v>
      </c>
      <c r="C1200" s="20">
        <v>932</v>
      </c>
      <c r="D1200" s="24" t="s">
        <v>195</v>
      </c>
      <c r="E1200" s="24" t="s">
        <v>145</v>
      </c>
      <c r="F1200" s="24"/>
      <c r="G1200" s="24"/>
      <c r="H1200" s="151">
        <f>H1201</f>
        <v>57543.4</v>
      </c>
    </row>
    <row r="1201" spans="1:8" s="42" customFormat="1" ht="25.5">
      <c r="A1201" s="80"/>
      <c r="B1201" s="17" t="s">
        <v>423</v>
      </c>
      <c r="C1201" s="20">
        <v>932</v>
      </c>
      <c r="D1201" s="24" t="s">
        <v>195</v>
      </c>
      <c r="E1201" s="24" t="s">
        <v>145</v>
      </c>
      <c r="F1201" s="24" t="s">
        <v>584</v>
      </c>
      <c r="G1201" s="24"/>
      <c r="H1201" s="140">
        <f>H1202+H1204+H1206</f>
        <v>57543.4</v>
      </c>
    </row>
    <row r="1202" spans="1:8" s="42" customFormat="1" ht="12.75">
      <c r="A1202" s="80"/>
      <c r="B1202" s="17" t="s">
        <v>682</v>
      </c>
      <c r="C1202" s="20">
        <v>932</v>
      </c>
      <c r="D1202" s="24" t="s">
        <v>195</v>
      </c>
      <c r="E1202" s="24" t="s">
        <v>145</v>
      </c>
      <c r="F1202" s="24" t="s">
        <v>683</v>
      </c>
      <c r="G1202" s="24"/>
      <c r="H1202" s="140">
        <f>H1203</f>
        <v>55763</v>
      </c>
    </row>
    <row r="1203" spans="1:8" ht="25.5">
      <c r="A1203" s="80"/>
      <c r="B1203" s="12" t="s">
        <v>574</v>
      </c>
      <c r="C1203" s="20">
        <v>932</v>
      </c>
      <c r="D1203" s="24" t="s">
        <v>195</v>
      </c>
      <c r="E1203" s="24" t="s">
        <v>145</v>
      </c>
      <c r="F1203" s="24" t="s">
        <v>683</v>
      </c>
      <c r="G1203" s="24" t="s">
        <v>575</v>
      </c>
      <c r="H1203" s="140">
        <v>55763</v>
      </c>
    </row>
    <row r="1204" spans="1:8" ht="25.5">
      <c r="A1204" s="80"/>
      <c r="B1204" s="17" t="s">
        <v>728</v>
      </c>
      <c r="C1204" s="20">
        <v>932</v>
      </c>
      <c r="D1204" s="24" t="s">
        <v>195</v>
      </c>
      <c r="E1204" s="24" t="s">
        <v>145</v>
      </c>
      <c r="F1204" s="24" t="s">
        <v>684</v>
      </c>
      <c r="G1204" s="24"/>
      <c r="H1204" s="140">
        <f>H1205</f>
        <v>1743.6</v>
      </c>
    </row>
    <row r="1205" spans="1:8" ht="81.75" customHeight="1">
      <c r="A1205" s="80"/>
      <c r="B1205" s="15" t="s">
        <v>597</v>
      </c>
      <c r="C1205" s="20">
        <v>932</v>
      </c>
      <c r="D1205" s="24" t="s">
        <v>195</v>
      </c>
      <c r="E1205" s="24" t="s">
        <v>145</v>
      </c>
      <c r="F1205" s="24" t="s">
        <v>684</v>
      </c>
      <c r="G1205" s="24" t="s">
        <v>575</v>
      </c>
      <c r="H1205" s="140">
        <v>1743.6</v>
      </c>
    </row>
    <row r="1206" spans="1:8" ht="25.5">
      <c r="A1206" s="80"/>
      <c r="B1206" s="17" t="s">
        <v>169</v>
      </c>
      <c r="C1206" s="20">
        <v>932</v>
      </c>
      <c r="D1206" s="24" t="s">
        <v>195</v>
      </c>
      <c r="E1206" s="24" t="s">
        <v>145</v>
      </c>
      <c r="F1206" s="24" t="s">
        <v>685</v>
      </c>
      <c r="G1206" s="24"/>
      <c r="H1206" s="140">
        <f>H1207</f>
        <v>36.8</v>
      </c>
    </row>
    <row r="1207" spans="1:8" ht="76.5">
      <c r="A1207" s="80"/>
      <c r="B1207" s="6" t="s">
        <v>524</v>
      </c>
      <c r="C1207" s="20">
        <v>932</v>
      </c>
      <c r="D1207" s="24" t="s">
        <v>195</v>
      </c>
      <c r="E1207" s="24" t="s">
        <v>145</v>
      </c>
      <c r="F1207" s="24" t="s">
        <v>685</v>
      </c>
      <c r="G1207" s="24" t="s">
        <v>575</v>
      </c>
      <c r="H1207" s="140">
        <v>36.8</v>
      </c>
    </row>
    <row r="1208" spans="1:8" s="42" customFormat="1" ht="12.75">
      <c r="A1208" s="106"/>
      <c r="B1208" s="17" t="s">
        <v>196</v>
      </c>
      <c r="C1208" s="20">
        <v>932</v>
      </c>
      <c r="D1208" s="24" t="s">
        <v>195</v>
      </c>
      <c r="E1208" s="24" t="s">
        <v>142</v>
      </c>
      <c r="F1208" s="24"/>
      <c r="G1208" s="24"/>
      <c r="H1208" s="140">
        <f>H1209+H1213</f>
        <v>938</v>
      </c>
    </row>
    <row r="1209" spans="1:8" s="42" customFormat="1" ht="38.25">
      <c r="A1209" s="106"/>
      <c r="B1209" s="17" t="s">
        <v>819</v>
      </c>
      <c r="C1209" s="20">
        <v>932</v>
      </c>
      <c r="D1209" s="24" t="s">
        <v>195</v>
      </c>
      <c r="E1209" s="24" t="s">
        <v>142</v>
      </c>
      <c r="F1209" s="24" t="s">
        <v>723</v>
      </c>
      <c r="G1209" s="24"/>
      <c r="H1209" s="140">
        <f>H1210</f>
        <v>700</v>
      </c>
    </row>
    <row r="1210" spans="1:8" s="42" customFormat="1" ht="25.5">
      <c r="A1210" s="106"/>
      <c r="B1210" s="17" t="s">
        <v>492</v>
      </c>
      <c r="C1210" s="20">
        <v>932</v>
      </c>
      <c r="D1210" s="24" t="s">
        <v>195</v>
      </c>
      <c r="E1210" s="24" t="s">
        <v>142</v>
      </c>
      <c r="F1210" s="24" t="s">
        <v>724</v>
      </c>
      <c r="G1210" s="24"/>
      <c r="H1210" s="140">
        <f>H1211</f>
        <v>700</v>
      </c>
    </row>
    <row r="1211" spans="1:8" s="42" customFormat="1" ht="25.5">
      <c r="A1211" s="106"/>
      <c r="B1211" s="17" t="s">
        <v>187</v>
      </c>
      <c r="C1211" s="20">
        <v>932</v>
      </c>
      <c r="D1211" s="24" t="s">
        <v>195</v>
      </c>
      <c r="E1211" s="24" t="s">
        <v>142</v>
      </c>
      <c r="F1211" s="24" t="s">
        <v>160</v>
      </c>
      <c r="G1211" s="24"/>
      <c r="H1211" s="140">
        <f>H1212</f>
        <v>700</v>
      </c>
    </row>
    <row r="1212" spans="1:8" s="42" customFormat="1" ht="12.75">
      <c r="A1212" s="106"/>
      <c r="B1212" s="17" t="s">
        <v>52</v>
      </c>
      <c r="C1212" s="20">
        <v>932</v>
      </c>
      <c r="D1212" s="24" t="s">
        <v>195</v>
      </c>
      <c r="E1212" s="24" t="s">
        <v>142</v>
      </c>
      <c r="F1212" s="24" t="s">
        <v>160</v>
      </c>
      <c r="G1212" s="24" t="s">
        <v>686</v>
      </c>
      <c r="H1212" s="140">
        <v>700</v>
      </c>
    </row>
    <row r="1213" spans="1:8" s="42" customFormat="1" ht="12.75">
      <c r="A1213" s="106"/>
      <c r="B1213" s="92" t="s">
        <v>477</v>
      </c>
      <c r="C1213" s="20">
        <v>932</v>
      </c>
      <c r="D1213" s="24" t="s">
        <v>195</v>
      </c>
      <c r="E1213" s="24" t="s">
        <v>142</v>
      </c>
      <c r="F1213" s="24" t="s">
        <v>478</v>
      </c>
      <c r="G1213" s="24"/>
      <c r="H1213" s="140">
        <f>H1214</f>
        <v>238</v>
      </c>
    </row>
    <row r="1214" spans="1:8" s="42" customFormat="1" ht="51">
      <c r="A1214" s="106"/>
      <c r="B1214" s="6" t="s">
        <v>426</v>
      </c>
      <c r="C1214" s="20">
        <v>932</v>
      </c>
      <c r="D1214" s="24" t="s">
        <v>195</v>
      </c>
      <c r="E1214" s="24" t="s">
        <v>142</v>
      </c>
      <c r="F1214" s="24" t="s">
        <v>778</v>
      </c>
      <c r="G1214" s="24"/>
      <c r="H1214" s="140">
        <f>H1215</f>
        <v>238</v>
      </c>
    </row>
    <row r="1215" spans="1:8" s="42" customFormat="1" ht="114.75">
      <c r="A1215" s="106"/>
      <c r="B1215" s="6" t="s">
        <v>758</v>
      </c>
      <c r="C1215" s="20">
        <v>932</v>
      </c>
      <c r="D1215" s="24" t="s">
        <v>195</v>
      </c>
      <c r="E1215" s="24" t="s">
        <v>142</v>
      </c>
      <c r="F1215" s="24" t="s">
        <v>165</v>
      </c>
      <c r="G1215" s="24"/>
      <c r="H1215" s="140">
        <f>H1216</f>
        <v>238</v>
      </c>
    </row>
    <row r="1216" spans="1:8" s="42" customFormat="1" ht="12.75">
      <c r="A1216" s="106"/>
      <c r="B1216" s="6" t="s">
        <v>52</v>
      </c>
      <c r="C1216" s="20">
        <v>932</v>
      </c>
      <c r="D1216" s="24" t="s">
        <v>195</v>
      </c>
      <c r="E1216" s="24" t="s">
        <v>142</v>
      </c>
      <c r="F1216" s="24" t="s">
        <v>165</v>
      </c>
      <c r="G1216" s="24" t="s">
        <v>686</v>
      </c>
      <c r="H1216" s="140">
        <v>238</v>
      </c>
    </row>
    <row r="1217" spans="1:8" s="42" customFormat="1" ht="12.75">
      <c r="A1217" s="80"/>
      <c r="B1217" s="17" t="s">
        <v>130</v>
      </c>
      <c r="C1217" s="20">
        <v>932</v>
      </c>
      <c r="D1217" s="24" t="s">
        <v>144</v>
      </c>
      <c r="E1217" s="24"/>
      <c r="F1217" s="24"/>
      <c r="G1217" s="24"/>
      <c r="H1217" s="151">
        <f>H1218</f>
        <v>50069.4</v>
      </c>
    </row>
    <row r="1218" spans="1:8" s="42" customFormat="1" ht="12.75">
      <c r="A1218" s="80"/>
      <c r="B1218" s="17" t="s">
        <v>687</v>
      </c>
      <c r="C1218" s="20">
        <v>932</v>
      </c>
      <c r="D1218" s="24" t="s">
        <v>144</v>
      </c>
      <c r="E1218" s="24" t="s">
        <v>129</v>
      </c>
      <c r="F1218" s="24"/>
      <c r="G1218" s="24"/>
      <c r="H1218" s="151">
        <f>H1219+H1224</f>
        <v>50069.4</v>
      </c>
    </row>
    <row r="1219" spans="1:8" s="42" customFormat="1" ht="12.75">
      <c r="A1219" s="80"/>
      <c r="B1219" s="17" t="s">
        <v>687</v>
      </c>
      <c r="C1219" s="20">
        <v>932</v>
      </c>
      <c r="D1219" s="24" t="s">
        <v>144</v>
      </c>
      <c r="E1219" s="24" t="s">
        <v>129</v>
      </c>
      <c r="F1219" s="24" t="s">
        <v>688</v>
      </c>
      <c r="G1219" s="24"/>
      <c r="H1219" s="151">
        <f>H1220+H1222</f>
        <v>45069.4</v>
      </c>
    </row>
    <row r="1220" spans="1:8" s="42" customFormat="1" ht="12.75">
      <c r="A1220" s="80"/>
      <c r="B1220" s="6" t="s">
        <v>375</v>
      </c>
      <c r="C1220" s="20">
        <v>932</v>
      </c>
      <c r="D1220" s="24" t="s">
        <v>144</v>
      </c>
      <c r="E1220" s="24" t="s">
        <v>129</v>
      </c>
      <c r="F1220" s="24" t="s">
        <v>376</v>
      </c>
      <c r="G1220" s="24"/>
      <c r="H1220" s="151">
        <f>H1221</f>
        <v>461.9</v>
      </c>
    </row>
    <row r="1221" spans="1:8" s="42" customFormat="1" ht="12.75">
      <c r="A1221" s="80"/>
      <c r="B1221" s="17" t="s">
        <v>52</v>
      </c>
      <c r="C1221" s="20">
        <v>932</v>
      </c>
      <c r="D1221" s="24" t="s">
        <v>144</v>
      </c>
      <c r="E1221" s="24" t="s">
        <v>129</v>
      </c>
      <c r="F1221" s="24" t="s">
        <v>376</v>
      </c>
      <c r="G1221" s="24" t="s">
        <v>686</v>
      </c>
      <c r="H1221" s="140">
        <v>461.9</v>
      </c>
    </row>
    <row r="1222" spans="1:8" ht="25.5">
      <c r="A1222" s="80"/>
      <c r="B1222" s="17" t="s">
        <v>689</v>
      </c>
      <c r="C1222" s="20">
        <v>932</v>
      </c>
      <c r="D1222" s="24" t="s">
        <v>144</v>
      </c>
      <c r="E1222" s="24" t="s">
        <v>129</v>
      </c>
      <c r="F1222" s="24" t="s">
        <v>690</v>
      </c>
      <c r="G1222" s="24"/>
      <c r="H1222" s="151">
        <f>H1223</f>
        <v>44607.5</v>
      </c>
    </row>
    <row r="1223" spans="1:8" s="42" customFormat="1" ht="12.75">
      <c r="A1223" s="80"/>
      <c r="B1223" s="17" t="s">
        <v>52</v>
      </c>
      <c r="C1223" s="20">
        <v>932</v>
      </c>
      <c r="D1223" s="24" t="s">
        <v>144</v>
      </c>
      <c r="E1223" s="24" t="s">
        <v>129</v>
      </c>
      <c r="F1223" s="24" t="s">
        <v>690</v>
      </c>
      <c r="G1223" s="24" t="s">
        <v>686</v>
      </c>
      <c r="H1223" s="140">
        <v>44607.5</v>
      </c>
    </row>
    <row r="1224" spans="1:8" s="42" customFormat="1" ht="12.75">
      <c r="A1224" s="80"/>
      <c r="B1224" s="92" t="s">
        <v>477</v>
      </c>
      <c r="C1224" s="20">
        <v>932</v>
      </c>
      <c r="D1224" s="24" t="s">
        <v>144</v>
      </c>
      <c r="E1224" s="24" t="s">
        <v>129</v>
      </c>
      <c r="F1224" s="24" t="s">
        <v>478</v>
      </c>
      <c r="G1224" s="24"/>
      <c r="H1224" s="140">
        <f>H1225</f>
        <v>5000</v>
      </c>
    </row>
    <row r="1225" spans="1:8" s="42" customFormat="1" ht="38.25">
      <c r="A1225" s="80"/>
      <c r="B1225" s="6" t="s">
        <v>507</v>
      </c>
      <c r="C1225" s="20">
        <v>932</v>
      </c>
      <c r="D1225" s="24" t="s">
        <v>144</v>
      </c>
      <c r="E1225" s="24" t="s">
        <v>129</v>
      </c>
      <c r="F1225" s="24" t="s">
        <v>506</v>
      </c>
      <c r="G1225" s="24"/>
      <c r="H1225" s="140">
        <f>H1226</f>
        <v>5000</v>
      </c>
    </row>
    <row r="1226" spans="1:8" s="42" customFormat="1" ht="12.75">
      <c r="A1226" s="80"/>
      <c r="B1226" s="17" t="s">
        <v>52</v>
      </c>
      <c r="C1226" s="20">
        <v>932</v>
      </c>
      <c r="D1226" s="24" t="s">
        <v>144</v>
      </c>
      <c r="E1226" s="24" t="s">
        <v>129</v>
      </c>
      <c r="F1226" s="24" t="s">
        <v>506</v>
      </c>
      <c r="G1226" s="24" t="s">
        <v>686</v>
      </c>
      <c r="H1226" s="140">
        <v>5000</v>
      </c>
    </row>
    <row r="1227" spans="1:8" s="42" customFormat="1" ht="12.75">
      <c r="A1227" s="80"/>
      <c r="B1227" s="6" t="s">
        <v>18</v>
      </c>
      <c r="C1227" s="20">
        <v>932</v>
      </c>
      <c r="D1227" s="24" t="s">
        <v>139</v>
      </c>
      <c r="E1227" s="24"/>
      <c r="F1227" s="24"/>
      <c r="G1227" s="24"/>
      <c r="H1227" s="140">
        <f>H1228</f>
        <v>300</v>
      </c>
    </row>
    <row r="1228" spans="1:8" s="42" customFormat="1" ht="12.75">
      <c r="A1228" s="80"/>
      <c r="B1228" s="13" t="s">
        <v>154</v>
      </c>
      <c r="C1228" s="20">
        <v>932</v>
      </c>
      <c r="D1228" s="24" t="s">
        <v>139</v>
      </c>
      <c r="E1228" s="24" t="s">
        <v>139</v>
      </c>
      <c r="F1228" s="24"/>
      <c r="G1228" s="24"/>
      <c r="H1228" s="140">
        <f>H1229</f>
        <v>300</v>
      </c>
    </row>
    <row r="1229" spans="1:8" s="42" customFormat="1" ht="12.75">
      <c r="A1229" s="80"/>
      <c r="B1229" s="92" t="s">
        <v>477</v>
      </c>
      <c r="C1229" s="20">
        <v>932</v>
      </c>
      <c r="D1229" s="24" t="s">
        <v>139</v>
      </c>
      <c r="E1229" s="24" t="s">
        <v>139</v>
      </c>
      <c r="F1229" s="24" t="s">
        <v>478</v>
      </c>
      <c r="G1229" s="24"/>
      <c r="H1229" s="140">
        <f>H1230</f>
        <v>300</v>
      </c>
    </row>
    <row r="1230" spans="1:8" s="42" customFormat="1" ht="51">
      <c r="A1230" s="80"/>
      <c r="B1230" s="17" t="s">
        <v>213</v>
      </c>
      <c r="C1230" s="20">
        <v>932</v>
      </c>
      <c r="D1230" s="24" t="s">
        <v>139</v>
      </c>
      <c r="E1230" s="24" t="s">
        <v>139</v>
      </c>
      <c r="F1230" s="24" t="s">
        <v>467</v>
      </c>
      <c r="G1230" s="24"/>
      <c r="H1230" s="140">
        <f>H1231</f>
        <v>300</v>
      </c>
    </row>
    <row r="1231" spans="1:8" s="42" customFormat="1" ht="12.75">
      <c r="A1231" s="80"/>
      <c r="B1231" s="17" t="s">
        <v>52</v>
      </c>
      <c r="C1231" s="20">
        <v>932</v>
      </c>
      <c r="D1231" s="24" t="s">
        <v>139</v>
      </c>
      <c r="E1231" s="24" t="s">
        <v>139</v>
      </c>
      <c r="F1231" s="24" t="s">
        <v>467</v>
      </c>
      <c r="G1231" s="24" t="s">
        <v>686</v>
      </c>
      <c r="H1231" s="140">
        <v>300</v>
      </c>
    </row>
    <row r="1232" spans="1:8" s="42" customFormat="1" ht="38.25">
      <c r="A1232" s="105" t="s">
        <v>119</v>
      </c>
      <c r="B1232" s="9" t="s">
        <v>168</v>
      </c>
      <c r="C1232" s="10">
        <v>933</v>
      </c>
      <c r="D1232" s="18"/>
      <c r="E1232" s="18"/>
      <c r="F1232" s="32"/>
      <c r="G1232" s="32"/>
      <c r="H1232" s="152">
        <f>H1233+H1253+H1261</f>
        <v>125369.5</v>
      </c>
    </row>
    <row r="1233" spans="1:8" s="42" customFormat="1" ht="12.75">
      <c r="A1233" s="80"/>
      <c r="B1233" s="17" t="s">
        <v>153</v>
      </c>
      <c r="C1233" s="20">
        <v>933</v>
      </c>
      <c r="D1233" s="21" t="s">
        <v>195</v>
      </c>
      <c r="E1233" s="39"/>
      <c r="F1233" s="39"/>
      <c r="G1233" s="39"/>
      <c r="H1233" s="151">
        <f>H1234+H1242</f>
        <v>61964.1</v>
      </c>
    </row>
    <row r="1234" spans="1:8" s="42" customFormat="1" ht="51">
      <c r="A1234" s="80"/>
      <c r="B1234" s="6" t="s">
        <v>44</v>
      </c>
      <c r="C1234" s="20">
        <v>933</v>
      </c>
      <c r="D1234" s="24" t="s">
        <v>195</v>
      </c>
      <c r="E1234" s="24" t="s">
        <v>145</v>
      </c>
      <c r="F1234" s="24"/>
      <c r="G1234" s="24"/>
      <c r="H1234" s="151">
        <f>H1235</f>
        <v>60086.9</v>
      </c>
    </row>
    <row r="1235" spans="1:8" s="42" customFormat="1" ht="25.5">
      <c r="A1235" s="80"/>
      <c r="B1235" s="17" t="s">
        <v>263</v>
      </c>
      <c r="C1235" s="20">
        <v>933</v>
      </c>
      <c r="D1235" s="24" t="s">
        <v>195</v>
      </c>
      <c r="E1235" s="24" t="s">
        <v>145</v>
      </c>
      <c r="F1235" s="24" t="s">
        <v>584</v>
      </c>
      <c r="G1235" s="24"/>
      <c r="H1235" s="140">
        <f>H1236+H1238+H1240</f>
        <v>60086.9</v>
      </c>
    </row>
    <row r="1236" spans="1:8" s="42" customFormat="1" ht="12.75">
      <c r="A1236" s="80"/>
      <c r="B1236" s="17" t="s">
        <v>682</v>
      </c>
      <c r="C1236" s="20">
        <v>933</v>
      </c>
      <c r="D1236" s="24" t="s">
        <v>195</v>
      </c>
      <c r="E1236" s="24" t="s">
        <v>145</v>
      </c>
      <c r="F1236" s="24" t="s">
        <v>683</v>
      </c>
      <c r="G1236" s="24"/>
      <c r="H1236" s="140">
        <f>H1237</f>
        <v>58178</v>
      </c>
    </row>
    <row r="1237" spans="1:8" ht="25.5">
      <c r="A1237" s="80"/>
      <c r="B1237" s="12" t="s">
        <v>574</v>
      </c>
      <c r="C1237" s="20">
        <v>933</v>
      </c>
      <c r="D1237" s="24" t="s">
        <v>195</v>
      </c>
      <c r="E1237" s="24" t="s">
        <v>145</v>
      </c>
      <c r="F1237" s="24" t="s">
        <v>683</v>
      </c>
      <c r="G1237" s="24" t="s">
        <v>575</v>
      </c>
      <c r="H1237" s="140">
        <v>58178</v>
      </c>
    </row>
    <row r="1238" spans="1:8" ht="25.5">
      <c r="A1238" s="80"/>
      <c r="B1238" s="17" t="s">
        <v>728</v>
      </c>
      <c r="C1238" s="20">
        <v>933</v>
      </c>
      <c r="D1238" s="24" t="s">
        <v>195</v>
      </c>
      <c r="E1238" s="24" t="s">
        <v>145</v>
      </c>
      <c r="F1238" s="24" t="s">
        <v>684</v>
      </c>
      <c r="G1238" s="24"/>
      <c r="H1238" s="140">
        <f>H1239</f>
        <v>1872.1</v>
      </c>
    </row>
    <row r="1239" spans="1:8" ht="82.5" customHeight="1">
      <c r="A1239" s="80"/>
      <c r="B1239" s="15" t="s">
        <v>597</v>
      </c>
      <c r="C1239" s="20">
        <v>933</v>
      </c>
      <c r="D1239" s="24" t="s">
        <v>195</v>
      </c>
      <c r="E1239" s="24" t="s">
        <v>145</v>
      </c>
      <c r="F1239" s="24" t="s">
        <v>684</v>
      </c>
      <c r="G1239" s="24" t="s">
        <v>575</v>
      </c>
      <c r="H1239" s="140">
        <v>1872.1</v>
      </c>
    </row>
    <row r="1240" spans="1:8" ht="25.5">
      <c r="A1240" s="80"/>
      <c r="B1240" s="17" t="s">
        <v>169</v>
      </c>
      <c r="C1240" s="20">
        <v>933</v>
      </c>
      <c r="D1240" s="24" t="s">
        <v>195</v>
      </c>
      <c r="E1240" s="24" t="s">
        <v>145</v>
      </c>
      <c r="F1240" s="24" t="s">
        <v>685</v>
      </c>
      <c r="G1240" s="24"/>
      <c r="H1240" s="140">
        <f>H1241</f>
        <v>36.8</v>
      </c>
    </row>
    <row r="1241" spans="1:8" ht="76.5">
      <c r="A1241" s="80"/>
      <c r="B1241" s="6" t="s">
        <v>524</v>
      </c>
      <c r="C1241" s="20">
        <v>933</v>
      </c>
      <c r="D1241" s="24" t="s">
        <v>195</v>
      </c>
      <c r="E1241" s="24" t="s">
        <v>145</v>
      </c>
      <c r="F1241" s="24" t="s">
        <v>685</v>
      </c>
      <c r="G1241" s="24" t="s">
        <v>575</v>
      </c>
      <c r="H1241" s="140">
        <v>36.8</v>
      </c>
    </row>
    <row r="1242" spans="1:8" ht="12.75">
      <c r="A1242" s="106"/>
      <c r="B1242" s="17" t="s">
        <v>196</v>
      </c>
      <c r="C1242" s="20">
        <v>933</v>
      </c>
      <c r="D1242" s="24" t="s">
        <v>195</v>
      </c>
      <c r="E1242" s="24" t="s">
        <v>142</v>
      </c>
      <c r="F1242" s="24"/>
      <c r="G1242" s="24"/>
      <c r="H1242" s="140">
        <f>H1243+H1249</f>
        <v>1877.2</v>
      </c>
    </row>
    <row r="1243" spans="1:8" ht="38.25">
      <c r="A1243" s="106"/>
      <c r="B1243" s="17" t="s">
        <v>819</v>
      </c>
      <c r="C1243" s="20">
        <v>933</v>
      </c>
      <c r="D1243" s="24" t="s">
        <v>195</v>
      </c>
      <c r="E1243" s="24" t="s">
        <v>142</v>
      </c>
      <c r="F1243" s="24" t="s">
        <v>723</v>
      </c>
      <c r="G1243" s="24"/>
      <c r="H1243" s="140">
        <f>H1244</f>
        <v>1598.2</v>
      </c>
    </row>
    <row r="1244" spans="1:8" s="42" customFormat="1" ht="25.5">
      <c r="A1244" s="106"/>
      <c r="B1244" s="17" t="s">
        <v>492</v>
      </c>
      <c r="C1244" s="20">
        <v>933</v>
      </c>
      <c r="D1244" s="24" t="s">
        <v>195</v>
      </c>
      <c r="E1244" s="24" t="s">
        <v>142</v>
      </c>
      <c r="F1244" s="24" t="s">
        <v>724</v>
      </c>
      <c r="G1244" s="24"/>
      <c r="H1244" s="140">
        <f>H1245+H1247</f>
        <v>1598.2</v>
      </c>
    </row>
    <row r="1245" spans="1:8" s="42" customFormat="1" ht="12.75">
      <c r="A1245" s="106"/>
      <c r="B1245" s="17" t="s">
        <v>162</v>
      </c>
      <c r="C1245" s="20">
        <v>933</v>
      </c>
      <c r="D1245" s="24" t="s">
        <v>195</v>
      </c>
      <c r="E1245" s="24" t="s">
        <v>142</v>
      </c>
      <c r="F1245" s="24" t="s">
        <v>161</v>
      </c>
      <c r="G1245" s="24"/>
      <c r="H1245" s="140">
        <f>H1246</f>
        <v>148.2</v>
      </c>
    </row>
    <row r="1246" spans="1:8" s="42" customFormat="1" ht="12.75">
      <c r="A1246" s="106"/>
      <c r="B1246" s="17" t="s">
        <v>52</v>
      </c>
      <c r="C1246" s="20">
        <v>933</v>
      </c>
      <c r="D1246" s="24" t="s">
        <v>195</v>
      </c>
      <c r="E1246" s="24" t="s">
        <v>142</v>
      </c>
      <c r="F1246" s="24" t="s">
        <v>161</v>
      </c>
      <c r="G1246" s="24" t="s">
        <v>686</v>
      </c>
      <c r="H1246" s="140">
        <v>148.2</v>
      </c>
    </row>
    <row r="1247" spans="1:8" s="42" customFormat="1" ht="25.5">
      <c r="A1247" s="106"/>
      <c r="B1247" s="17" t="s">
        <v>187</v>
      </c>
      <c r="C1247" s="20">
        <v>933</v>
      </c>
      <c r="D1247" s="24" t="s">
        <v>195</v>
      </c>
      <c r="E1247" s="24" t="s">
        <v>142</v>
      </c>
      <c r="F1247" s="24" t="s">
        <v>160</v>
      </c>
      <c r="G1247" s="24"/>
      <c r="H1247" s="140">
        <f>H1248</f>
        <v>1450</v>
      </c>
    </row>
    <row r="1248" spans="1:8" s="42" customFormat="1" ht="12.75">
      <c r="A1248" s="106"/>
      <c r="B1248" s="17" t="s">
        <v>52</v>
      </c>
      <c r="C1248" s="20">
        <v>933</v>
      </c>
      <c r="D1248" s="24" t="s">
        <v>195</v>
      </c>
      <c r="E1248" s="24" t="s">
        <v>142</v>
      </c>
      <c r="F1248" s="24" t="s">
        <v>160</v>
      </c>
      <c r="G1248" s="24" t="s">
        <v>686</v>
      </c>
      <c r="H1248" s="140">
        <v>1450</v>
      </c>
    </row>
    <row r="1249" spans="1:8" s="42" customFormat="1" ht="12.75">
      <c r="A1249" s="106"/>
      <c r="B1249" s="92" t="s">
        <v>477</v>
      </c>
      <c r="C1249" s="20">
        <v>933</v>
      </c>
      <c r="D1249" s="24" t="s">
        <v>195</v>
      </c>
      <c r="E1249" s="24" t="s">
        <v>142</v>
      </c>
      <c r="F1249" s="24" t="s">
        <v>478</v>
      </c>
      <c r="G1249" s="24"/>
      <c r="H1249" s="140">
        <f>H1250</f>
        <v>279</v>
      </c>
    </row>
    <row r="1250" spans="1:8" s="42" customFormat="1" ht="51">
      <c r="A1250" s="106"/>
      <c r="B1250" s="6" t="s">
        <v>426</v>
      </c>
      <c r="C1250" s="20">
        <v>933</v>
      </c>
      <c r="D1250" s="24" t="s">
        <v>195</v>
      </c>
      <c r="E1250" s="24" t="s">
        <v>142</v>
      </c>
      <c r="F1250" s="24" t="s">
        <v>778</v>
      </c>
      <c r="G1250" s="24"/>
      <c r="H1250" s="140">
        <f>H1251</f>
        <v>279</v>
      </c>
    </row>
    <row r="1251" spans="1:8" s="42" customFormat="1" ht="114.75">
      <c r="A1251" s="106"/>
      <c r="B1251" s="6" t="s">
        <v>758</v>
      </c>
      <c r="C1251" s="20">
        <v>933</v>
      </c>
      <c r="D1251" s="24" t="s">
        <v>195</v>
      </c>
      <c r="E1251" s="24" t="s">
        <v>142</v>
      </c>
      <c r="F1251" s="24" t="s">
        <v>165</v>
      </c>
      <c r="G1251" s="24"/>
      <c r="H1251" s="140">
        <f>H1252</f>
        <v>279</v>
      </c>
    </row>
    <row r="1252" spans="1:8" s="42" customFormat="1" ht="12.75">
      <c r="A1252" s="106"/>
      <c r="B1252" s="6" t="s">
        <v>52</v>
      </c>
      <c r="C1252" s="20">
        <v>933</v>
      </c>
      <c r="D1252" s="24" t="s">
        <v>195</v>
      </c>
      <c r="E1252" s="24" t="s">
        <v>142</v>
      </c>
      <c r="F1252" s="24" t="s">
        <v>165</v>
      </c>
      <c r="G1252" s="24" t="s">
        <v>686</v>
      </c>
      <c r="H1252" s="140">
        <v>279</v>
      </c>
    </row>
    <row r="1253" spans="1:8" s="42" customFormat="1" ht="12.75">
      <c r="A1253" s="80"/>
      <c r="B1253" s="17" t="s">
        <v>130</v>
      </c>
      <c r="C1253" s="20">
        <v>933</v>
      </c>
      <c r="D1253" s="24" t="s">
        <v>144</v>
      </c>
      <c r="E1253" s="24"/>
      <c r="F1253" s="24"/>
      <c r="G1253" s="24"/>
      <c r="H1253" s="151">
        <f>H1254</f>
        <v>63105.4</v>
      </c>
    </row>
    <row r="1254" spans="1:8" s="42" customFormat="1" ht="12.75">
      <c r="A1254" s="80"/>
      <c r="B1254" s="17" t="s">
        <v>687</v>
      </c>
      <c r="C1254" s="20">
        <v>933</v>
      </c>
      <c r="D1254" s="24" t="s">
        <v>144</v>
      </c>
      <c r="E1254" s="24" t="s">
        <v>129</v>
      </c>
      <c r="F1254" s="24"/>
      <c r="G1254" s="24"/>
      <c r="H1254" s="151">
        <f>H1255+H1258</f>
        <v>63105.4</v>
      </c>
    </row>
    <row r="1255" spans="1:8" s="42" customFormat="1" ht="12.75">
      <c r="A1255" s="80"/>
      <c r="B1255" s="17" t="s">
        <v>687</v>
      </c>
      <c r="C1255" s="20">
        <v>933</v>
      </c>
      <c r="D1255" s="24" t="s">
        <v>144</v>
      </c>
      <c r="E1255" s="24" t="s">
        <v>129</v>
      </c>
      <c r="F1255" s="24" t="s">
        <v>688</v>
      </c>
      <c r="G1255" s="24"/>
      <c r="H1255" s="151">
        <f>H1256</f>
        <v>58105.4</v>
      </c>
    </row>
    <row r="1256" spans="1:8" s="42" customFormat="1" ht="25.5">
      <c r="A1256" s="80"/>
      <c r="B1256" s="17" t="s">
        <v>689</v>
      </c>
      <c r="C1256" s="20">
        <v>933</v>
      </c>
      <c r="D1256" s="24" t="s">
        <v>144</v>
      </c>
      <c r="E1256" s="24" t="s">
        <v>129</v>
      </c>
      <c r="F1256" s="24" t="s">
        <v>690</v>
      </c>
      <c r="G1256" s="24"/>
      <c r="H1256" s="140">
        <f>H1257</f>
        <v>58105.4</v>
      </c>
    </row>
    <row r="1257" spans="1:8" s="42" customFormat="1" ht="12.75">
      <c r="A1257" s="80"/>
      <c r="B1257" s="17" t="s">
        <v>52</v>
      </c>
      <c r="C1257" s="20">
        <v>933</v>
      </c>
      <c r="D1257" s="24" t="s">
        <v>144</v>
      </c>
      <c r="E1257" s="24" t="s">
        <v>129</v>
      </c>
      <c r="F1257" s="24" t="s">
        <v>690</v>
      </c>
      <c r="G1257" s="24" t="s">
        <v>686</v>
      </c>
      <c r="H1257" s="140">
        <v>58105.4</v>
      </c>
    </row>
    <row r="1258" spans="1:8" s="42" customFormat="1" ht="12.75">
      <c r="A1258" s="80"/>
      <c r="B1258" s="92" t="s">
        <v>477</v>
      </c>
      <c r="C1258" s="20">
        <v>933</v>
      </c>
      <c r="D1258" s="24" t="s">
        <v>144</v>
      </c>
      <c r="E1258" s="24" t="s">
        <v>129</v>
      </c>
      <c r="F1258" s="24" t="s">
        <v>478</v>
      </c>
      <c r="G1258" s="24"/>
      <c r="H1258" s="140">
        <f>H1259</f>
        <v>5000</v>
      </c>
    </row>
    <row r="1259" spans="1:8" s="42" customFormat="1" ht="42" customHeight="1">
      <c r="A1259" s="80"/>
      <c r="B1259" s="6" t="s">
        <v>507</v>
      </c>
      <c r="C1259" s="20">
        <v>933</v>
      </c>
      <c r="D1259" s="24" t="s">
        <v>144</v>
      </c>
      <c r="E1259" s="24" t="s">
        <v>129</v>
      </c>
      <c r="F1259" s="24" t="s">
        <v>506</v>
      </c>
      <c r="G1259" s="24"/>
      <c r="H1259" s="140">
        <f>H1260</f>
        <v>5000</v>
      </c>
    </row>
    <row r="1260" spans="1:8" s="42" customFormat="1" ht="12.75">
      <c r="A1260" s="80"/>
      <c r="B1260" s="17" t="s">
        <v>52</v>
      </c>
      <c r="C1260" s="20">
        <v>933</v>
      </c>
      <c r="D1260" s="24" t="s">
        <v>144</v>
      </c>
      <c r="E1260" s="24" t="s">
        <v>129</v>
      </c>
      <c r="F1260" s="24" t="s">
        <v>506</v>
      </c>
      <c r="G1260" s="24" t="s">
        <v>686</v>
      </c>
      <c r="H1260" s="140">
        <v>5000</v>
      </c>
    </row>
    <row r="1261" spans="1:8" s="42" customFormat="1" ht="12.75">
      <c r="A1261" s="80"/>
      <c r="B1261" s="6" t="s">
        <v>18</v>
      </c>
      <c r="C1261" s="20">
        <v>933</v>
      </c>
      <c r="D1261" s="24" t="s">
        <v>139</v>
      </c>
      <c r="E1261" s="24"/>
      <c r="F1261" s="24"/>
      <c r="G1261" s="24"/>
      <c r="H1261" s="140">
        <f>H1262</f>
        <v>300</v>
      </c>
    </row>
    <row r="1262" spans="1:8" s="42" customFormat="1" ht="12.75">
      <c r="A1262" s="80"/>
      <c r="B1262" s="13" t="s">
        <v>154</v>
      </c>
      <c r="C1262" s="20">
        <v>933</v>
      </c>
      <c r="D1262" s="24" t="s">
        <v>139</v>
      </c>
      <c r="E1262" s="24" t="s">
        <v>139</v>
      </c>
      <c r="F1262" s="24"/>
      <c r="G1262" s="24"/>
      <c r="H1262" s="140">
        <f>H1263</f>
        <v>300</v>
      </c>
    </row>
    <row r="1263" spans="1:8" s="42" customFormat="1" ht="12.75">
      <c r="A1263" s="80"/>
      <c r="B1263" s="92" t="s">
        <v>477</v>
      </c>
      <c r="C1263" s="20">
        <v>933</v>
      </c>
      <c r="D1263" s="24" t="s">
        <v>139</v>
      </c>
      <c r="E1263" s="24" t="s">
        <v>139</v>
      </c>
      <c r="F1263" s="24" t="s">
        <v>478</v>
      </c>
      <c r="G1263" s="24"/>
      <c r="H1263" s="140">
        <f>H1264</f>
        <v>300</v>
      </c>
    </row>
    <row r="1264" spans="1:8" s="42" customFormat="1" ht="51">
      <c r="A1264" s="80"/>
      <c r="B1264" s="17" t="s">
        <v>213</v>
      </c>
      <c r="C1264" s="20">
        <v>933</v>
      </c>
      <c r="D1264" s="24" t="s">
        <v>139</v>
      </c>
      <c r="E1264" s="24" t="s">
        <v>139</v>
      </c>
      <c r="F1264" s="24" t="s">
        <v>467</v>
      </c>
      <c r="G1264" s="24"/>
      <c r="H1264" s="140">
        <f>H1265</f>
        <v>300</v>
      </c>
    </row>
    <row r="1265" spans="1:8" s="42" customFormat="1" ht="12.75">
      <c r="A1265" s="80"/>
      <c r="B1265" s="17" t="s">
        <v>52</v>
      </c>
      <c r="C1265" s="20">
        <v>933</v>
      </c>
      <c r="D1265" s="24" t="s">
        <v>139</v>
      </c>
      <c r="E1265" s="24" t="s">
        <v>139</v>
      </c>
      <c r="F1265" s="24" t="s">
        <v>467</v>
      </c>
      <c r="G1265" s="24" t="s">
        <v>686</v>
      </c>
      <c r="H1265" s="140">
        <v>300</v>
      </c>
    </row>
    <row r="1266" spans="1:8" s="42" customFormat="1" ht="38.25">
      <c r="A1266" s="105" t="s">
        <v>122</v>
      </c>
      <c r="B1266" s="55" t="s">
        <v>808</v>
      </c>
      <c r="C1266" s="10">
        <v>934</v>
      </c>
      <c r="D1266" s="41"/>
      <c r="E1266" s="41"/>
      <c r="F1266" s="41"/>
      <c r="G1266" s="41"/>
      <c r="H1266" s="156">
        <f>H1267+H1287+H1295</f>
        <v>151226.8</v>
      </c>
    </row>
    <row r="1267" spans="1:8" s="42" customFormat="1" ht="12.75">
      <c r="A1267" s="25"/>
      <c r="B1267" s="17" t="s">
        <v>153</v>
      </c>
      <c r="C1267" s="20">
        <v>934</v>
      </c>
      <c r="D1267" s="21" t="s">
        <v>195</v>
      </c>
      <c r="E1267" s="39"/>
      <c r="F1267" s="39"/>
      <c r="G1267" s="39"/>
      <c r="H1267" s="151">
        <f>H1268+H1276</f>
        <v>102950.1</v>
      </c>
    </row>
    <row r="1268" spans="1:8" s="42" customFormat="1" ht="58.5" customHeight="1">
      <c r="A1268" s="25"/>
      <c r="B1268" s="6" t="s">
        <v>44</v>
      </c>
      <c r="C1268" s="20">
        <v>934</v>
      </c>
      <c r="D1268" s="24" t="s">
        <v>195</v>
      </c>
      <c r="E1268" s="24" t="s">
        <v>145</v>
      </c>
      <c r="F1268" s="24"/>
      <c r="G1268" s="24"/>
      <c r="H1268" s="151">
        <f>H1269</f>
        <v>99710.8</v>
      </c>
    </row>
    <row r="1269" spans="1:8" s="42" customFormat="1" ht="25.5">
      <c r="A1269" s="25"/>
      <c r="B1269" s="17" t="s">
        <v>263</v>
      </c>
      <c r="C1269" s="20">
        <v>934</v>
      </c>
      <c r="D1269" s="24" t="s">
        <v>195</v>
      </c>
      <c r="E1269" s="24" t="s">
        <v>145</v>
      </c>
      <c r="F1269" s="24" t="s">
        <v>584</v>
      </c>
      <c r="G1269" s="24"/>
      <c r="H1269" s="140">
        <f>H1270+H1272+H1274</f>
        <v>99710.8</v>
      </c>
    </row>
    <row r="1270" spans="1:8" s="42" customFormat="1" ht="12.75">
      <c r="A1270" s="25"/>
      <c r="B1270" s="17" t="s">
        <v>682</v>
      </c>
      <c r="C1270" s="20">
        <v>934</v>
      </c>
      <c r="D1270" s="24" t="s">
        <v>195</v>
      </c>
      <c r="E1270" s="24" t="s">
        <v>145</v>
      </c>
      <c r="F1270" s="24" t="s">
        <v>683</v>
      </c>
      <c r="G1270" s="24"/>
      <c r="H1270" s="140">
        <f>H1271</f>
        <v>97200.8</v>
      </c>
    </row>
    <row r="1271" spans="1:8" s="42" customFormat="1" ht="25.5">
      <c r="A1271" s="25"/>
      <c r="B1271" s="12" t="s">
        <v>574</v>
      </c>
      <c r="C1271" s="20">
        <v>934</v>
      </c>
      <c r="D1271" s="24" t="s">
        <v>195</v>
      </c>
      <c r="E1271" s="24" t="s">
        <v>145</v>
      </c>
      <c r="F1271" s="24" t="s">
        <v>683</v>
      </c>
      <c r="G1271" s="24" t="s">
        <v>575</v>
      </c>
      <c r="H1271" s="140">
        <v>97200.8</v>
      </c>
    </row>
    <row r="1272" spans="1:8" s="42" customFormat="1" ht="25.5">
      <c r="A1272" s="25"/>
      <c r="B1272" s="17" t="s">
        <v>728</v>
      </c>
      <c r="C1272" s="20">
        <v>934</v>
      </c>
      <c r="D1272" s="24" t="s">
        <v>195</v>
      </c>
      <c r="E1272" s="24" t="s">
        <v>145</v>
      </c>
      <c r="F1272" s="24" t="s">
        <v>684</v>
      </c>
      <c r="G1272" s="24"/>
      <c r="H1272" s="140">
        <f>H1273</f>
        <v>2473.3</v>
      </c>
    </row>
    <row r="1273" spans="1:8" ht="79.5" customHeight="1">
      <c r="A1273" s="25"/>
      <c r="B1273" s="15" t="s">
        <v>597</v>
      </c>
      <c r="C1273" s="20">
        <v>934</v>
      </c>
      <c r="D1273" s="24" t="s">
        <v>195</v>
      </c>
      <c r="E1273" s="24" t="s">
        <v>145</v>
      </c>
      <c r="F1273" s="24" t="s">
        <v>684</v>
      </c>
      <c r="G1273" s="24" t="s">
        <v>575</v>
      </c>
      <c r="H1273" s="140">
        <v>2473.3</v>
      </c>
    </row>
    <row r="1274" spans="1:8" ht="25.5">
      <c r="A1274" s="25"/>
      <c r="B1274" s="17" t="s">
        <v>169</v>
      </c>
      <c r="C1274" s="20">
        <v>934</v>
      </c>
      <c r="D1274" s="24" t="s">
        <v>195</v>
      </c>
      <c r="E1274" s="24" t="s">
        <v>145</v>
      </c>
      <c r="F1274" s="24" t="s">
        <v>685</v>
      </c>
      <c r="G1274" s="24"/>
      <c r="H1274" s="140">
        <f>H1275</f>
        <v>36.7</v>
      </c>
    </row>
    <row r="1275" spans="1:8" ht="83.25" customHeight="1">
      <c r="A1275" s="25"/>
      <c r="B1275" s="6" t="s">
        <v>524</v>
      </c>
      <c r="C1275" s="20">
        <v>934</v>
      </c>
      <c r="D1275" s="24" t="s">
        <v>195</v>
      </c>
      <c r="E1275" s="24" t="s">
        <v>145</v>
      </c>
      <c r="F1275" s="24" t="s">
        <v>685</v>
      </c>
      <c r="G1275" s="24" t="s">
        <v>575</v>
      </c>
      <c r="H1275" s="140">
        <v>36.7</v>
      </c>
    </row>
    <row r="1276" spans="1:8" ht="12.75">
      <c r="A1276" s="106"/>
      <c r="B1276" s="17" t="s">
        <v>196</v>
      </c>
      <c r="C1276" s="20">
        <v>934</v>
      </c>
      <c r="D1276" s="24" t="s">
        <v>195</v>
      </c>
      <c r="E1276" s="24" t="s">
        <v>142</v>
      </c>
      <c r="F1276" s="24"/>
      <c r="G1276" s="24"/>
      <c r="H1276" s="140">
        <f>H1277+H1283</f>
        <v>3239.3</v>
      </c>
    </row>
    <row r="1277" spans="1:8" ht="38.25">
      <c r="A1277" s="106"/>
      <c r="B1277" s="17" t="s">
        <v>819</v>
      </c>
      <c r="C1277" s="20">
        <v>934</v>
      </c>
      <c r="D1277" s="24" t="s">
        <v>195</v>
      </c>
      <c r="E1277" s="24" t="s">
        <v>142</v>
      </c>
      <c r="F1277" s="24" t="s">
        <v>723</v>
      </c>
      <c r="G1277" s="24"/>
      <c r="H1277" s="140">
        <f>H1278</f>
        <v>2842.3</v>
      </c>
    </row>
    <row r="1278" spans="1:8" ht="25.5">
      <c r="A1278" s="106"/>
      <c r="B1278" s="17" t="s">
        <v>492</v>
      </c>
      <c r="C1278" s="20">
        <v>934</v>
      </c>
      <c r="D1278" s="24" t="s">
        <v>195</v>
      </c>
      <c r="E1278" s="24" t="s">
        <v>142</v>
      </c>
      <c r="F1278" s="24" t="s">
        <v>724</v>
      </c>
      <c r="G1278" s="24"/>
      <c r="H1278" s="140">
        <f>H1279+H1281</f>
        <v>2842.3</v>
      </c>
    </row>
    <row r="1279" spans="1:8" ht="25.5">
      <c r="A1279" s="106"/>
      <c r="B1279" s="17" t="s">
        <v>187</v>
      </c>
      <c r="C1279" s="20">
        <v>934</v>
      </c>
      <c r="D1279" s="24" t="s">
        <v>195</v>
      </c>
      <c r="E1279" s="24" t="s">
        <v>142</v>
      </c>
      <c r="F1279" s="24" t="s">
        <v>160</v>
      </c>
      <c r="G1279" s="24"/>
      <c r="H1279" s="140">
        <f>H1280</f>
        <v>2053</v>
      </c>
    </row>
    <row r="1280" spans="1:8" s="50" customFormat="1" ht="12.75">
      <c r="A1280" s="106"/>
      <c r="B1280" s="17" t="s">
        <v>52</v>
      </c>
      <c r="C1280" s="20">
        <v>934</v>
      </c>
      <c r="D1280" s="24" t="s">
        <v>195</v>
      </c>
      <c r="E1280" s="24" t="s">
        <v>142</v>
      </c>
      <c r="F1280" s="24" t="s">
        <v>160</v>
      </c>
      <c r="G1280" s="24" t="s">
        <v>686</v>
      </c>
      <c r="H1280" s="140">
        <v>2053</v>
      </c>
    </row>
    <row r="1281" spans="1:8" s="50" customFormat="1" ht="25.5">
      <c r="A1281" s="106"/>
      <c r="B1281" s="17" t="s">
        <v>493</v>
      </c>
      <c r="C1281" s="20">
        <v>934</v>
      </c>
      <c r="D1281" s="24" t="s">
        <v>195</v>
      </c>
      <c r="E1281" s="24" t="s">
        <v>142</v>
      </c>
      <c r="F1281" s="24" t="s">
        <v>164</v>
      </c>
      <c r="G1281" s="24"/>
      <c r="H1281" s="140">
        <f>H1282</f>
        <v>789.3</v>
      </c>
    </row>
    <row r="1282" spans="1:8" s="42" customFormat="1" ht="25.5">
      <c r="A1282" s="106"/>
      <c r="B1282" s="12" t="s">
        <v>574</v>
      </c>
      <c r="C1282" s="20">
        <v>934</v>
      </c>
      <c r="D1282" s="24" t="s">
        <v>195</v>
      </c>
      <c r="E1282" s="24" t="s">
        <v>142</v>
      </c>
      <c r="F1282" s="24" t="s">
        <v>164</v>
      </c>
      <c r="G1282" s="24" t="s">
        <v>575</v>
      </c>
      <c r="H1282" s="140">
        <v>789.3</v>
      </c>
    </row>
    <row r="1283" spans="1:8" s="42" customFormat="1" ht="12.75">
      <c r="A1283" s="106"/>
      <c r="B1283" s="92" t="s">
        <v>477</v>
      </c>
      <c r="C1283" s="20">
        <v>934</v>
      </c>
      <c r="D1283" s="24" t="s">
        <v>195</v>
      </c>
      <c r="E1283" s="24" t="s">
        <v>142</v>
      </c>
      <c r="F1283" s="24" t="s">
        <v>478</v>
      </c>
      <c r="G1283" s="24"/>
      <c r="H1283" s="140">
        <f>H1284</f>
        <v>397</v>
      </c>
    </row>
    <row r="1284" spans="1:8" s="42" customFormat="1" ht="51">
      <c r="A1284" s="106"/>
      <c r="B1284" s="6" t="s">
        <v>426</v>
      </c>
      <c r="C1284" s="20">
        <v>934</v>
      </c>
      <c r="D1284" s="24" t="s">
        <v>195</v>
      </c>
      <c r="E1284" s="24" t="s">
        <v>142</v>
      </c>
      <c r="F1284" s="24" t="s">
        <v>778</v>
      </c>
      <c r="G1284" s="24"/>
      <c r="H1284" s="140">
        <f>H1285</f>
        <v>397</v>
      </c>
    </row>
    <row r="1285" spans="1:8" s="42" customFormat="1" ht="114.75">
      <c r="A1285" s="106"/>
      <c r="B1285" s="6" t="s">
        <v>758</v>
      </c>
      <c r="C1285" s="20">
        <v>934</v>
      </c>
      <c r="D1285" s="24" t="s">
        <v>195</v>
      </c>
      <c r="E1285" s="24" t="s">
        <v>142</v>
      </c>
      <c r="F1285" s="24" t="s">
        <v>165</v>
      </c>
      <c r="G1285" s="24"/>
      <c r="H1285" s="140">
        <f>H1286</f>
        <v>397</v>
      </c>
    </row>
    <row r="1286" spans="1:8" s="42" customFormat="1" ht="12.75">
      <c r="A1286" s="106"/>
      <c r="B1286" s="6" t="s">
        <v>52</v>
      </c>
      <c r="C1286" s="20">
        <v>934</v>
      </c>
      <c r="D1286" s="24" t="s">
        <v>195</v>
      </c>
      <c r="E1286" s="24" t="s">
        <v>142</v>
      </c>
      <c r="F1286" s="24" t="s">
        <v>165</v>
      </c>
      <c r="G1286" s="24" t="s">
        <v>686</v>
      </c>
      <c r="H1286" s="140">
        <v>397</v>
      </c>
    </row>
    <row r="1287" spans="1:8" s="42" customFormat="1" ht="12.75">
      <c r="A1287" s="25"/>
      <c r="B1287" s="17" t="s">
        <v>130</v>
      </c>
      <c r="C1287" s="20">
        <v>934</v>
      </c>
      <c r="D1287" s="24" t="s">
        <v>144</v>
      </c>
      <c r="E1287" s="24"/>
      <c r="F1287" s="24"/>
      <c r="G1287" s="24"/>
      <c r="H1287" s="151">
        <f>H1288</f>
        <v>47826.7</v>
      </c>
    </row>
    <row r="1288" spans="1:8" s="42" customFormat="1" ht="12.75">
      <c r="A1288" s="25"/>
      <c r="B1288" s="17" t="s">
        <v>687</v>
      </c>
      <c r="C1288" s="20">
        <v>934</v>
      </c>
      <c r="D1288" s="24" t="s">
        <v>144</v>
      </c>
      <c r="E1288" s="24" t="s">
        <v>129</v>
      </c>
      <c r="F1288" s="24"/>
      <c r="G1288" s="24"/>
      <c r="H1288" s="151">
        <f>H1289+H1292</f>
        <v>47826.7</v>
      </c>
    </row>
    <row r="1289" spans="1:8" s="42" customFormat="1" ht="12.75">
      <c r="A1289" s="25"/>
      <c r="B1289" s="17" t="s">
        <v>687</v>
      </c>
      <c r="C1289" s="20">
        <v>934</v>
      </c>
      <c r="D1289" s="24" t="s">
        <v>144</v>
      </c>
      <c r="E1289" s="24" t="s">
        <v>129</v>
      </c>
      <c r="F1289" s="24" t="s">
        <v>688</v>
      </c>
      <c r="G1289" s="24"/>
      <c r="H1289" s="151">
        <f>H1290</f>
        <v>42826.7</v>
      </c>
    </row>
    <row r="1290" spans="1:8" s="42" customFormat="1" ht="25.5">
      <c r="A1290" s="25"/>
      <c r="B1290" s="17" t="s">
        <v>689</v>
      </c>
      <c r="C1290" s="20">
        <v>934</v>
      </c>
      <c r="D1290" s="24" t="s">
        <v>144</v>
      </c>
      <c r="E1290" s="24" t="s">
        <v>129</v>
      </c>
      <c r="F1290" s="24" t="s">
        <v>690</v>
      </c>
      <c r="G1290" s="24"/>
      <c r="H1290" s="151">
        <f>H1291</f>
        <v>42826.7</v>
      </c>
    </row>
    <row r="1291" spans="1:8" s="42" customFormat="1" ht="12.75">
      <c r="A1291" s="25"/>
      <c r="B1291" s="17" t="s">
        <v>52</v>
      </c>
      <c r="C1291" s="20">
        <v>934</v>
      </c>
      <c r="D1291" s="24" t="s">
        <v>144</v>
      </c>
      <c r="E1291" s="24" t="s">
        <v>129</v>
      </c>
      <c r="F1291" s="24" t="s">
        <v>690</v>
      </c>
      <c r="G1291" s="24" t="s">
        <v>686</v>
      </c>
      <c r="H1291" s="140">
        <v>42826.7</v>
      </c>
    </row>
    <row r="1292" spans="1:8" s="51" customFormat="1" ht="12.75">
      <c r="A1292" s="25"/>
      <c r="B1292" s="92" t="s">
        <v>477</v>
      </c>
      <c r="C1292" s="20">
        <v>934</v>
      </c>
      <c r="D1292" s="24" t="s">
        <v>144</v>
      </c>
      <c r="E1292" s="24" t="s">
        <v>129</v>
      </c>
      <c r="F1292" s="24" t="s">
        <v>478</v>
      </c>
      <c r="G1292" s="24"/>
      <c r="H1292" s="140">
        <f>H1293</f>
        <v>5000</v>
      </c>
    </row>
    <row r="1293" spans="1:8" s="81" customFormat="1" ht="38.25">
      <c r="A1293" s="25"/>
      <c r="B1293" s="6" t="s">
        <v>507</v>
      </c>
      <c r="C1293" s="20">
        <v>934</v>
      </c>
      <c r="D1293" s="24" t="s">
        <v>144</v>
      </c>
      <c r="E1293" s="24" t="s">
        <v>129</v>
      </c>
      <c r="F1293" s="24" t="s">
        <v>506</v>
      </c>
      <c r="G1293" s="24"/>
      <c r="H1293" s="140">
        <f>H1294</f>
        <v>5000</v>
      </c>
    </row>
    <row r="1294" spans="1:8" s="49" customFormat="1" ht="12.75">
      <c r="A1294" s="25"/>
      <c r="B1294" s="17" t="s">
        <v>52</v>
      </c>
      <c r="C1294" s="20">
        <v>934</v>
      </c>
      <c r="D1294" s="24" t="s">
        <v>144</v>
      </c>
      <c r="E1294" s="24" t="s">
        <v>129</v>
      </c>
      <c r="F1294" s="24" t="s">
        <v>506</v>
      </c>
      <c r="G1294" s="24" t="s">
        <v>686</v>
      </c>
      <c r="H1294" s="140">
        <v>5000</v>
      </c>
    </row>
    <row r="1295" spans="1:8" s="49" customFormat="1" ht="12.75">
      <c r="A1295" s="25"/>
      <c r="B1295" s="6" t="s">
        <v>18</v>
      </c>
      <c r="C1295" s="20">
        <v>934</v>
      </c>
      <c r="D1295" s="24" t="s">
        <v>139</v>
      </c>
      <c r="E1295" s="24"/>
      <c r="F1295" s="24"/>
      <c r="G1295" s="24"/>
      <c r="H1295" s="140">
        <f>H1296</f>
        <v>450</v>
      </c>
    </row>
    <row r="1296" spans="1:8" s="49" customFormat="1" ht="12.75">
      <c r="A1296" s="25"/>
      <c r="B1296" s="13" t="s">
        <v>154</v>
      </c>
      <c r="C1296" s="20">
        <v>934</v>
      </c>
      <c r="D1296" s="24" t="s">
        <v>139</v>
      </c>
      <c r="E1296" s="24" t="s">
        <v>139</v>
      </c>
      <c r="F1296" s="24"/>
      <c r="G1296" s="24"/>
      <c r="H1296" s="140">
        <f>H1297</f>
        <v>450</v>
      </c>
    </row>
    <row r="1297" spans="1:8" s="49" customFormat="1" ht="12.75">
      <c r="A1297" s="25"/>
      <c r="B1297" s="92" t="s">
        <v>477</v>
      </c>
      <c r="C1297" s="20">
        <v>934</v>
      </c>
      <c r="D1297" s="24" t="s">
        <v>139</v>
      </c>
      <c r="E1297" s="24" t="s">
        <v>139</v>
      </c>
      <c r="F1297" s="24" t="s">
        <v>478</v>
      </c>
      <c r="G1297" s="24"/>
      <c r="H1297" s="140">
        <f>H1298</f>
        <v>450</v>
      </c>
    </row>
    <row r="1298" spans="1:8" s="49" customFormat="1" ht="51">
      <c r="A1298" s="25"/>
      <c r="B1298" s="17" t="s">
        <v>213</v>
      </c>
      <c r="C1298" s="20">
        <v>934</v>
      </c>
      <c r="D1298" s="24" t="s">
        <v>139</v>
      </c>
      <c r="E1298" s="24" t="s">
        <v>139</v>
      </c>
      <c r="F1298" s="24" t="s">
        <v>467</v>
      </c>
      <c r="G1298" s="24"/>
      <c r="H1298" s="140">
        <f>H1299</f>
        <v>450</v>
      </c>
    </row>
    <row r="1299" spans="1:8" s="49" customFormat="1" ht="12.75">
      <c r="A1299" s="25"/>
      <c r="B1299" s="17" t="s">
        <v>52</v>
      </c>
      <c r="C1299" s="20">
        <v>934</v>
      </c>
      <c r="D1299" s="24" t="s">
        <v>139</v>
      </c>
      <c r="E1299" s="24" t="s">
        <v>139</v>
      </c>
      <c r="F1299" s="24" t="s">
        <v>467</v>
      </c>
      <c r="G1299" s="24" t="s">
        <v>686</v>
      </c>
      <c r="H1299" s="140">
        <v>450</v>
      </c>
    </row>
    <row r="1300" spans="1:8" s="49" customFormat="1" ht="38.25">
      <c r="A1300" s="105" t="s">
        <v>123</v>
      </c>
      <c r="B1300" s="9" t="s">
        <v>809</v>
      </c>
      <c r="C1300" s="10">
        <v>935</v>
      </c>
      <c r="D1300" s="18"/>
      <c r="E1300" s="32"/>
      <c r="F1300" s="32"/>
      <c r="G1300" s="32"/>
      <c r="H1300" s="148">
        <f>H1301+H1323+H1333</f>
        <v>145807.90000000002</v>
      </c>
    </row>
    <row r="1301" spans="1:8" s="49" customFormat="1" ht="12.75">
      <c r="A1301" s="25"/>
      <c r="B1301" s="17" t="s">
        <v>153</v>
      </c>
      <c r="C1301" s="20">
        <v>935</v>
      </c>
      <c r="D1301" s="21" t="s">
        <v>195</v>
      </c>
      <c r="E1301" s="39"/>
      <c r="F1301" s="39"/>
      <c r="G1301" s="39"/>
      <c r="H1301" s="151">
        <f>H1302+H1310</f>
        <v>83801.8</v>
      </c>
    </row>
    <row r="1302" spans="1:8" s="49" customFormat="1" ht="51">
      <c r="A1302" s="25"/>
      <c r="B1302" s="6" t="s">
        <v>44</v>
      </c>
      <c r="C1302" s="20">
        <v>935</v>
      </c>
      <c r="D1302" s="24" t="s">
        <v>195</v>
      </c>
      <c r="E1302" s="24" t="s">
        <v>145</v>
      </c>
      <c r="F1302" s="24"/>
      <c r="G1302" s="24"/>
      <c r="H1302" s="151">
        <f>H1303</f>
        <v>82223</v>
      </c>
    </row>
    <row r="1303" spans="1:8" s="43" customFormat="1" ht="25.5">
      <c r="A1303" s="25"/>
      <c r="B1303" s="17" t="s">
        <v>423</v>
      </c>
      <c r="C1303" s="20">
        <v>935</v>
      </c>
      <c r="D1303" s="24" t="s">
        <v>195</v>
      </c>
      <c r="E1303" s="24" t="s">
        <v>145</v>
      </c>
      <c r="F1303" s="24" t="s">
        <v>584</v>
      </c>
      <c r="G1303" s="24"/>
      <c r="H1303" s="140">
        <f>H1304+H1306+H1308</f>
        <v>82223</v>
      </c>
    </row>
    <row r="1304" spans="1:8" s="43" customFormat="1" ht="12.75">
      <c r="A1304" s="25"/>
      <c r="B1304" s="17" t="s">
        <v>682</v>
      </c>
      <c r="C1304" s="20">
        <v>935</v>
      </c>
      <c r="D1304" s="24" t="s">
        <v>195</v>
      </c>
      <c r="E1304" s="24" t="s">
        <v>145</v>
      </c>
      <c r="F1304" s="24" t="s">
        <v>683</v>
      </c>
      <c r="G1304" s="24"/>
      <c r="H1304" s="140">
        <f>H1305</f>
        <v>79713</v>
      </c>
    </row>
    <row r="1305" spans="1:8" s="43" customFormat="1" ht="25.5">
      <c r="A1305" s="25"/>
      <c r="B1305" s="12" t="s">
        <v>574</v>
      </c>
      <c r="C1305" s="20">
        <v>935</v>
      </c>
      <c r="D1305" s="24" t="s">
        <v>195</v>
      </c>
      <c r="E1305" s="24" t="s">
        <v>145</v>
      </c>
      <c r="F1305" s="24" t="s">
        <v>683</v>
      </c>
      <c r="G1305" s="24" t="s">
        <v>575</v>
      </c>
      <c r="H1305" s="140">
        <v>79713</v>
      </c>
    </row>
    <row r="1306" spans="1:8" s="43" customFormat="1" ht="25.5">
      <c r="A1306" s="25"/>
      <c r="B1306" s="17" t="s">
        <v>728</v>
      </c>
      <c r="C1306" s="20">
        <v>935</v>
      </c>
      <c r="D1306" s="24" t="s">
        <v>195</v>
      </c>
      <c r="E1306" s="24" t="s">
        <v>145</v>
      </c>
      <c r="F1306" s="24" t="s">
        <v>684</v>
      </c>
      <c r="G1306" s="24"/>
      <c r="H1306" s="140">
        <f>H1307</f>
        <v>2473.3</v>
      </c>
    </row>
    <row r="1307" spans="1:8" s="43" customFormat="1" ht="81" customHeight="1">
      <c r="A1307" s="25"/>
      <c r="B1307" s="15" t="s">
        <v>597</v>
      </c>
      <c r="C1307" s="20">
        <v>935</v>
      </c>
      <c r="D1307" s="24" t="s">
        <v>195</v>
      </c>
      <c r="E1307" s="24" t="s">
        <v>145</v>
      </c>
      <c r="F1307" s="24" t="s">
        <v>684</v>
      </c>
      <c r="G1307" s="24" t="s">
        <v>575</v>
      </c>
      <c r="H1307" s="140">
        <v>2473.3</v>
      </c>
    </row>
    <row r="1308" spans="1:8" s="43" customFormat="1" ht="25.5">
      <c r="A1308" s="25"/>
      <c r="B1308" s="17" t="s">
        <v>169</v>
      </c>
      <c r="C1308" s="20">
        <v>935</v>
      </c>
      <c r="D1308" s="24" t="s">
        <v>195</v>
      </c>
      <c r="E1308" s="24" t="s">
        <v>145</v>
      </c>
      <c r="F1308" s="24" t="s">
        <v>685</v>
      </c>
      <c r="G1308" s="24"/>
      <c r="H1308" s="140">
        <f>H1309</f>
        <v>36.7</v>
      </c>
    </row>
    <row r="1309" spans="1:8" s="43" customFormat="1" ht="79.5" customHeight="1">
      <c r="A1309" s="25"/>
      <c r="B1309" s="6" t="s">
        <v>524</v>
      </c>
      <c r="C1309" s="20">
        <v>935</v>
      </c>
      <c r="D1309" s="24" t="s">
        <v>195</v>
      </c>
      <c r="E1309" s="24" t="s">
        <v>145</v>
      </c>
      <c r="F1309" s="24" t="s">
        <v>685</v>
      </c>
      <c r="G1309" s="24" t="s">
        <v>575</v>
      </c>
      <c r="H1309" s="140">
        <v>36.7</v>
      </c>
    </row>
    <row r="1310" spans="1:8" s="43" customFormat="1" ht="12.75">
      <c r="A1310" s="106"/>
      <c r="B1310" s="17" t="s">
        <v>196</v>
      </c>
      <c r="C1310" s="20">
        <v>935</v>
      </c>
      <c r="D1310" s="24" t="s">
        <v>195</v>
      </c>
      <c r="E1310" s="24" t="s">
        <v>142</v>
      </c>
      <c r="F1310" s="24"/>
      <c r="G1310" s="24"/>
      <c r="H1310" s="140">
        <f>H1311+H1319</f>
        <v>1578.8</v>
      </c>
    </row>
    <row r="1311" spans="1:8" s="49" customFormat="1" ht="38.25">
      <c r="A1311" s="106"/>
      <c r="B1311" s="17" t="s">
        <v>819</v>
      </c>
      <c r="C1311" s="20">
        <v>935</v>
      </c>
      <c r="D1311" s="24" t="s">
        <v>195</v>
      </c>
      <c r="E1311" s="24" t="s">
        <v>142</v>
      </c>
      <c r="F1311" s="24" t="s">
        <v>723</v>
      </c>
      <c r="G1311" s="24"/>
      <c r="H1311" s="140">
        <f>H1312</f>
        <v>1189.8</v>
      </c>
    </row>
    <row r="1312" spans="1:8" s="43" customFormat="1" ht="25.5">
      <c r="A1312" s="106"/>
      <c r="B1312" s="17" t="s">
        <v>492</v>
      </c>
      <c r="C1312" s="20">
        <v>935</v>
      </c>
      <c r="D1312" s="24" t="s">
        <v>195</v>
      </c>
      <c r="E1312" s="24" t="s">
        <v>142</v>
      </c>
      <c r="F1312" s="24" t="s">
        <v>724</v>
      </c>
      <c r="G1312" s="24"/>
      <c r="H1312" s="140">
        <f>H1315+H1317+H1313</f>
        <v>1189.8</v>
      </c>
    </row>
    <row r="1313" spans="1:8" s="43" customFormat="1" ht="12.75">
      <c r="A1313" s="106"/>
      <c r="B1313" s="17" t="s">
        <v>162</v>
      </c>
      <c r="C1313" s="20">
        <v>935</v>
      </c>
      <c r="D1313" s="24" t="s">
        <v>195</v>
      </c>
      <c r="E1313" s="24" t="s">
        <v>142</v>
      </c>
      <c r="F1313" s="24" t="s">
        <v>161</v>
      </c>
      <c r="G1313" s="24"/>
      <c r="H1313" s="140">
        <f>H1314</f>
        <v>4.5</v>
      </c>
    </row>
    <row r="1314" spans="1:8" s="43" customFormat="1" ht="12.75">
      <c r="A1314" s="106"/>
      <c r="B1314" s="17" t="s">
        <v>52</v>
      </c>
      <c r="C1314" s="20">
        <v>935</v>
      </c>
      <c r="D1314" s="24" t="s">
        <v>195</v>
      </c>
      <c r="E1314" s="24" t="s">
        <v>142</v>
      </c>
      <c r="F1314" s="24" t="s">
        <v>161</v>
      </c>
      <c r="G1314" s="24" t="s">
        <v>686</v>
      </c>
      <c r="H1314" s="140">
        <v>4.5</v>
      </c>
    </row>
    <row r="1315" spans="1:8" s="49" customFormat="1" ht="25.5">
      <c r="A1315" s="106"/>
      <c r="B1315" s="17" t="s">
        <v>187</v>
      </c>
      <c r="C1315" s="20">
        <v>935</v>
      </c>
      <c r="D1315" s="24" t="s">
        <v>195</v>
      </c>
      <c r="E1315" s="24" t="s">
        <v>142</v>
      </c>
      <c r="F1315" s="24" t="s">
        <v>160</v>
      </c>
      <c r="G1315" s="24"/>
      <c r="H1315" s="140">
        <f>H1316</f>
        <v>760</v>
      </c>
    </row>
    <row r="1316" spans="1:8" s="43" customFormat="1" ht="12.75">
      <c r="A1316" s="106"/>
      <c r="B1316" s="17" t="s">
        <v>52</v>
      </c>
      <c r="C1316" s="20">
        <v>935</v>
      </c>
      <c r="D1316" s="24" t="s">
        <v>195</v>
      </c>
      <c r="E1316" s="24" t="s">
        <v>142</v>
      </c>
      <c r="F1316" s="24" t="s">
        <v>160</v>
      </c>
      <c r="G1316" s="24" t="s">
        <v>686</v>
      </c>
      <c r="H1316" s="140">
        <v>760</v>
      </c>
    </row>
    <row r="1317" spans="1:8" s="43" customFormat="1" ht="25.5">
      <c r="A1317" s="106"/>
      <c r="B1317" s="17" t="s">
        <v>493</v>
      </c>
      <c r="C1317" s="20">
        <v>935</v>
      </c>
      <c r="D1317" s="24" t="s">
        <v>195</v>
      </c>
      <c r="E1317" s="24" t="s">
        <v>142</v>
      </c>
      <c r="F1317" s="24" t="s">
        <v>164</v>
      </c>
      <c r="G1317" s="24"/>
      <c r="H1317" s="140">
        <f>H1318</f>
        <v>425.3</v>
      </c>
    </row>
    <row r="1318" spans="1:8" s="43" customFormat="1" ht="25.5">
      <c r="A1318" s="106"/>
      <c r="B1318" s="69" t="s">
        <v>574</v>
      </c>
      <c r="C1318" s="20">
        <v>935</v>
      </c>
      <c r="D1318" s="24" t="s">
        <v>195</v>
      </c>
      <c r="E1318" s="24" t="s">
        <v>142</v>
      </c>
      <c r="F1318" s="24" t="s">
        <v>164</v>
      </c>
      <c r="G1318" s="146" t="s">
        <v>575</v>
      </c>
      <c r="H1318" s="140">
        <v>425.3</v>
      </c>
    </row>
    <row r="1319" spans="1:8" s="43" customFormat="1" ht="12.75">
      <c r="A1319" s="106"/>
      <c r="B1319" s="92" t="s">
        <v>477</v>
      </c>
      <c r="C1319" s="20">
        <v>935</v>
      </c>
      <c r="D1319" s="24" t="s">
        <v>195</v>
      </c>
      <c r="E1319" s="24" t="s">
        <v>142</v>
      </c>
      <c r="F1319" s="24" t="s">
        <v>478</v>
      </c>
      <c r="G1319" s="24"/>
      <c r="H1319" s="140">
        <f>H1320</f>
        <v>389</v>
      </c>
    </row>
    <row r="1320" spans="1:8" s="43" customFormat="1" ht="51">
      <c r="A1320" s="106"/>
      <c r="B1320" s="6" t="s">
        <v>426</v>
      </c>
      <c r="C1320" s="20">
        <v>935</v>
      </c>
      <c r="D1320" s="24" t="s">
        <v>195</v>
      </c>
      <c r="E1320" s="24" t="s">
        <v>142</v>
      </c>
      <c r="F1320" s="24" t="s">
        <v>778</v>
      </c>
      <c r="G1320" s="24"/>
      <c r="H1320" s="140">
        <f>H1321</f>
        <v>389</v>
      </c>
    </row>
    <row r="1321" spans="1:8" s="43" customFormat="1" ht="114.75">
      <c r="A1321" s="106"/>
      <c r="B1321" s="6" t="s">
        <v>758</v>
      </c>
      <c r="C1321" s="20">
        <v>935</v>
      </c>
      <c r="D1321" s="24" t="s">
        <v>195</v>
      </c>
      <c r="E1321" s="24" t="s">
        <v>142</v>
      </c>
      <c r="F1321" s="24" t="s">
        <v>165</v>
      </c>
      <c r="G1321" s="24"/>
      <c r="H1321" s="140">
        <f>H1322</f>
        <v>389</v>
      </c>
    </row>
    <row r="1322" spans="1:8" s="43" customFormat="1" ht="12.75">
      <c r="A1322" s="106"/>
      <c r="B1322" s="6" t="s">
        <v>52</v>
      </c>
      <c r="C1322" s="20">
        <v>935</v>
      </c>
      <c r="D1322" s="24" t="s">
        <v>195</v>
      </c>
      <c r="E1322" s="24" t="s">
        <v>142</v>
      </c>
      <c r="F1322" s="24" t="s">
        <v>165</v>
      </c>
      <c r="G1322" s="24" t="s">
        <v>686</v>
      </c>
      <c r="H1322" s="140">
        <v>389</v>
      </c>
    </row>
    <row r="1323" spans="1:8" s="49" customFormat="1" ht="12.75">
      <c r="A1323" s="80"/>
      <c r="B1323" s="16" t="s">
        <v>130</v>
      </c>
      <c r="C1323" s="20">
        <v>935</v>
      </c>
      <c r="D1323" s="21" t="s">
        <v>144</v>
      </c>
      <c r="E1323" s="24"/>
      <c r="F1323" s="24"/>
      <c r="G1323" s="24"/>
      <c r="H1323" s="151">
        <f>H1324</f>
        <v>61556.100000000006</v>
      </c>
    </row>
    <row r="1324" spans="1:8" s="43" customFormat="1" ht="12.75">
      <c r="A1324" s="80"/>
      <c r="B1324" s="16" t="s">
        <v>687</v>
      </c>
      <c r="C1324" s="20">
        <v>935</v>
      </c>
      <c r="D1324" s="21" t="s">
        <v>144</v>
      </c>
      <c r="E1324" s="21" t="s">
        <v>129</v>
      </c>
      <c r="F1324" s="21"/>
      <c r="G1324" s="24"/>
      <c r="H1324" s="151">
        <f>H1325+H1330</f>
        <v>61556.100000000006</v>
      </c>
    </row>
    <row r="1325" spans="1:8" s="43" customFormat="1" ht="12.75">
      <c r="A1325" s="114"/>
      <c r="B1325" s="15" t="s">
        <v>687</v>
      </c>
      <c r="C1325" s="20">
        <v>935</v>
      </c>
      <c r="D1325" s="21" t="s">
        <v>144</v>
      </c>
      <c r="E1325" s="21" t="s">
        <v>129</v>
      </c>
      <c r="F1325" s="24" t="s">
        <v>688</v>
      </c>
      <c r="G1325" s="21"/>
      <c r="H1325" s="144">
        <f>H1326+H1328</f>
        <v>56556.100000000006</v>
      </c>
    </row>
    <row r="1326" spans="1:8" s="43" customFormat="1" ht="12.75">
      <c r="A1326" s="114"/>
      <c r="B1326" s="6" t="s">
        <v>375</v>
      </c>
      <c r="C1326" s="20">
        <v>935</v>
      </c>
      <c r="D1326" s="21" t="s">
        <v>144</v>
      </c>
      <c r="E1326" s="21" t="s">
        <v>129</v>
      </c>
      <c r="F1326" s="24" t="s">
        <v>376</v>
      </c>
      <c r="G1326" s="21"/>
      <c r="H1326" s="144">
        <f>H1327</f>
        <v>7228.8</v>
      </c>
    </row>
    <row r="1327" spans="1:8" s="43" customFormat="1" ht="12.75">
      <c r="A1327" s="114"/>
      <c r="B1327" s="17" t="s">
        <v>52</v>
      </c>
      <c r="C1327" s="20">
        <v>935</v>
      </c>
      <c r="D1327" s="21" t="s">
        <v>144</v>
      </c>
      <c r="E1327" s="21" t="s">
        <v>129</v>
      </c>
      <c r="F1327" s="24" t="s">
        <v>376</v>
      </c>
      <c r="G1327" s="21" t="s">
        <v>686</v>
      </c>
      <c r="H1327" s="140">
        <v>7228.8</v>
      </c>
    </row>
    <row r="1328" spans="1:8" s="43" customFormat="1" ht="25.5">
      <c r="A1328" s="114"/>
      <c r="B1328" s="17" t="s">
        <v>689</v>
      </c>
      <c r="C1328" s="20">
        <v>935</v>
      </c>
      <c r="D1328" s="24" t="s">
        <v>144</v>
      </c>
      <c r="E1328" s="24" t="s">
        <v>129</v>
      </c>
      <c r="F1328" s="24" t="s">
        <v>690</v>
      </c>
      <c r="G1328" s="21"/>
      <c r="H1328" s="144">
        <f>H1329</f>
        <v>49327.3</v>
      </c>
    </row>
    <row r="1329" spans="1:8" s="43" customFormat="1" ht="12.75">
      <c r="A1329" s="114"/>
      <c r="B1329" s="17" t="s">
        <v>52</v>
      </c>
      <c r="C1329" s="20">
        <v>935</v>
      </c>
      <c r="D1329" s="24" t="s">
        <v>144</v>
      </c>
      <c r="E1329" s="24" t="s">
        <v>129</v>
      </c>
      <c r="F1329" s="24" t="s">
        <v>690</v>
      </c>
      <c r="G1329" s="21" t="s">
        <v>686</v>
      </c>
      <c r="H1329" s="140">
        <v>49327.3</v>
      </c>
    </row>
    <row r="1330" spans="1:8" s="43" customFormat="1" ht="12.75">
      <c r="A1330" s="114"/>
      <c r="B1330" s="92" t="s">
        <v>477</v>
      </c>
      <c r="C1330" s="20">
        <v>935</v>
      </c>
      <c r="D1330" s="24" t="s">
        <v>144</v>
      </c>
      <c r="E1330" s="24" t="s">
        <v>129</v>
      </c>
      <c r="F1330" s="24" t="s">
        <v>478</v>
      </c>
      <c r="G1330" s="24"/>
      <c r="H1330" s="140">
        <f>H1331</f>
        <v>5000</v>
      </c>
    </row>
    <row r="1331" spans="1:8" s="49" customFormat="1" ht="38.25">
      <c r="A1331" s="114"/>
      <c r="B1331" s="6" t="s">
        <v>507</v>
      </c>
      <c r="C1331" s="20">
        <v>935</v>
      </c>
      <c r="D1331" s="24" t="s">
        <v>144</v>
      </c>
      <c r="E1331" s="24" t="s">
        <v>129</v>
      </c>
      <c r="F1331" s="24" t="s">
        <v>506</v>
      </c>
      <c r="G1331" s="24"/>
      <c r="H1331" s="140">
        <f>H1332</f>
        <v>5000</v>
      </c>
    </row>
    <row r="1332" spans="1:8" s="43" customFormat="1" ht="12.75">
      <c r="A1332" s="114"/>
      <c r="B1332" s="17" t="s">
        <v>52</v>
      </c>
      <c r="C1332" s="20">
        <v>935</v>
      </c>
      <c r="D1332" s="24" t="s">
        <v>144</v>
      </c>
      <c r="E1332" s="24" t="s">
        <v>129</v>
      </c>
      <c r="F1332" s="24" t="s">
        <v>506</v>
      </c>
      <c r="G1332" s="24" t="s">
        <v>686</v>
      </c>
      <c r="H1332" s="140">
        <v>5000</v>
      </c>
    </row>
    <row r="1333" spans="1:8" s="43" customFormat="1" ht="12.75">
      <c r="A1333" s="114"/>
      <c r="B1333" s="6" t="s">
        <v>18</v>
      </c>
      <c r="C1333" s="20">
        <v>935</v>
      </c>
      <c r="D1333" s="24" t="s">
        <v>139</v>
      </c>
      <c r="E1333" s="24"/>
      <c r="F1333" s="24"/>
      <c r="G1333" s="24"/>
      <c r="H1333" s="140">
        <f>H1334</f>
        <v>450</v>
      </c>
    </row>
    <row r="1334" spans="1:8" s="43" customFormat="1" ht="12.75">
      <c r="A1334" s="114"/>
      <c r="B1334" s="13" t="s">
        <v>154</v>
      </c>
      <c r="C1334" s="20">
        <v>935</v>
      </c>
      <c r="D1334" s="24" t="s">
        <v>139</v>
      </c>
      <c r="E1334" s="24" t="s">
        <v>139</v>
      </c>
      <c r="F1334" s="24"/>
      <c r="G1334" s="24"/>
      <c r="H1334" s="140">
        <f>H1335</f>
        <v>450</v>
      </c>
    </row>
    <row r="1335" spans="1:8" s="43" customFormat="1" ht="12.75">
      <c r="A1335" s="114"/>
      <c r="B1335" s="92" t="s">
        <v>477</v>
      </c>
      <c r="C1335" s="20">
        <v>935</v>
      </c>
      <c r="D1335" s="24" t="s">
        <v>139</v>
      </c>
      <c r="E1335" s="24" t="s">
        <v>139</v>
      </c>
      <c r="F1335" s="24" t="s">
        <v>478</v>
      </c>
      <c r="G1335" s="24"/>
      <c r="H1335" s="140">
        <f>H1336</f>
        <v>450</v>
      </c>
    </row>
    <row r="1336" spans="1:8" s="43" customFormat="1" ht="51">
      <c r="A1336" s="114"/>
      <c r="B1336" s="17" t="s">
        <v>213</v>
      </c>
      <c r="C1336" s="20">
        <v>935</v>
      </c>
      <c r="D1336" s="24" t="s">
        <v>139</v>
      </c>
      <c r="E1336" s="24" t="s">
        <v>139</v>
      </c>
      <c r="F1336" s="24" t="s">
        <v>467</v>
      </c>
      <c r="G1336" s="24"/>
      <c r="H1336" s="140">
        <f>H1337</f>
        <v>450</v>
      </c>
    </row>
    <row r="1337" spans="1:8" s="43" customFormat="1" ht="12.75">
      <c r="A1337" s="114"/>
      <c r="B1337" s="17" t="s">
        <v>52</v>
      </c>
      <c r="C1337" s="20">
        <v>935</v>
      </c>
      <c r="D1337" s="24" t="s">
        <v>139</v>
      </c>
      <c r="E1337" s="24" t="s">
        <v>139</v>
      </c>
      <c r="F1337" s="24" t="s">
        <v>467</v>
      </c>
      <c r="G1337" s="24" t="s">
        <v>686</v>
      </c>
      <c r="H1337" s="140">
        <v>450</v>
      </c>
    </row>
    <row r="1338" spans="1:9" s="43" customFormat="1" ht="33" customHeight="1">
      <c r="A1338" s="115"/>
      <c r="B1338" s="76" t="s">
        <v>150</v>
      </c>
      <c r="C1338" s="77"/>
      <c r="D1338" s="78"/>
      <c r="E1338" s="78"/>
      <c r="F1338" s="78"/>
      <c r="G1338" s="78"/>
      <c r="H1338" s="157">
        <f>H19+H43+H55+H170+H193+H201+H235+H278+H350+H371+H409+H432+H487+H668+H776+H932+H1019+H1054++H1094+H1126+H1158+H1191+H1198+H1232+H1266+H1300</f>
        <v>15996696.400000002</v>
      </c>
      <c r="I1338" s="160" t="s">
        <v>791</v>
      </c>
    </row>
    <row r="1339" spans="1:8" s="43" customFormat="1" ht="12.75">
      <c r="A1339" s="116"/>
      <c r="B1339" s="86"/>
      <c r="C1339" s="59"/>
      <c r="D1339" s="60"/>
      <c r="E1339" s="60"/>
      <c r="F1339" s="61"/>
      <c r="G1339" s="60"/>
      <c r="H1339" s="65"/>
    </row>
    <row r="1340" spans="1:8" s="43" customFormat="1" ht="12.75" customHeight="1">
      <c r="A1340" s="116"/>
      <c r="B1340" s="86"/>
      <c r="C1340" s="59"/>
      <c r="D1340" s="60"/>
      <c r="E1340" s="60"/>
      <c r="F1340" s="61"/>
      <c r="G1340" s="60"/>
      <c r="H1340" s="65"/>
    </row>
    <row r="1341" spans="1:8" s="43" customFormat="1" ht="12.75">
      <c r="A1341" s="116"/>
      <c r="B1341" s="86"/>
      <c r="C1341" s="59"/>
      <c r="D1341" s="60"/>
      <c r="E1341" s="60"/>
      <c r="F1341" s="61"/>
      <c r="G1341" s="60"/>
      <c r="H1341" s="65"/>
    </row>
    <row r="1342" spans="1:8" s="43" customFormat="1" ht="12.75" customHeight="1">
      <c r="A1342" s="116"/>
      <c r="B1342" s="86"/>
      <c r="C1342" s="59"/>
      <c r="D1342" s="60"/>
      <c r="E1342" s="60"/>
      <c r="F1342" s="61"/>
      <c r="G1342" s="60"/>
      <c r="H1342" s="65"/>
    </row>
    <row r="1343" spans="1:8" s="43" customFormat="1" ht="12.75">
      <c r="A1343" s="116"/>
      <c r="B1343" s="86"/>
      <c r="C1343" s="59"/>
      <c r="D1343" s="60"/>
      <c r="E1343" s="60"/>
      <c r="F1343" s="61"/>
      <c r="G1343" s="60"/>
      <c r="H1343" s="65"/>
    </row>
    <row r="1344" spans="1:8" s="43" customFormat="1" ht="12.75" customHeight="1">
      <c r="A1344" s="116"/>
      <c r="B1344" s="86"/>
      <c r="C1344" s="59"/>
      <c r="D1344" s="60"/>
      <c r="E1344" s="60"/>
      <c r="F1344" s="61"/>
      <c r="G1344" s="60"/>
      <c r="H1344" s="65"/>
    </row>
    <row r="1345" spans="1:8" s="43" customFormat="1" ht="12.75">
      <c r="A1345" s="116"/>
      <c r="B1345" s="86"/>
      <c r="C1345" s="59"/>
      <c r="D1345" s="60"/>
      <c r="E1345" s="60"/>
      <c r="F1345" s="61"/>
      <c r="G1345" s="60"/>
      <c r="H1345" s="65"/>
    </row>
    <row r="1346" spans="1:8" s="43" customFormat="1" ht="12.75" customHeight="1">
      <c r="A1346" s="116"/>
      <c r="B1346" s="86"/>
      <c r="C1346" s="59"/>
      <c r="D1346" s="60"/>
      <c r="E1346" s="60"/>
      <c r="F1346" s="61"/>
      <c r="G1346" s="60"/>
      <c r="H1346" s="65"/>
    </row>
    <row r="1347" spans="1:8" s="43" customFormat="1" ht="12.75">
      <c r="A1347" s="116"/>
      <c r="B1347" s="86"/>
      <c r="C1347" s="59"/>
      <c r="D1347" s="60"/>
      <c r="E1347" s="60"/>
      <c r="F1347" s="61"/>
      <c r="G1347" s="60"/>
      <c r="H1347" s="65"/>
    </row>
    <row r="1348" spans="1:8" s="43" customFormat="1" ht="12.75" customHeight="1">
      <c r="A1348" s="116"/>
      <c r="B1348" s="86"/>
      <c r="C1348" s="59"/>
      <c r="D1348" s="60"/>
      <c r="E1348" s="60"/>
      <c r="F1348" s="61"/>
      <c r="G1348" s="60"/>
      <c r="H1348" s="65"/>
    </row>
    <row r="1349" spans="1:8" s="43" customFormat="1" ht="12.75">
      <c r="A1349" s="116"/>
      <c r="B1349" s="86"/>
      <c r="C1349" s="59"/>
      <c r="D1349" s="60"/>
      <c r="E1349" s="60"/>
      <c r="F1349" s="61"/>
      <c r="G1349" s="60"/>
      <c r="H1349" s="65"/>
    </row>
    <row r="1350" spans="1:8" s="43" customFormat="1" ht="12.75" customHeight="1">
      <c r="A1350" s="116"/>
      <c r="B1350" s="86"/>
      <c r="C1350" s="59"/>
      <c r="D1350" s="60"/>
      <c r="E1350" s="60"/>
      <c r="F1350" s="61"/>
      <c r="G1350" s="60"/>
      <c r="H1350" s="65"/>
    </row>
    <row r="1351" spans="1:8" s="43" customFormat="1" ht="12.75">
      <c r="A1351" s="116"/>
      <c r="B1351" s="86"/>
      <c r="C1351" s="59"/>
      <c r="D1351" s="60"/>
      <c r="E1351" s="60"/>
      <c r="F1351" s="61"/>
      <c r="G1351" s="60"/>
      <c r="H1351" s="65"/>
    </row>
    <row r="1352" spans="1:8" s="43" customFormat="1" ht="12.75" customHeight="1">
      <c r="A1352" s="116"/>
      <c r="B1352" s="86"/>
      <c r="C1352" s="59"/>
      <c r="D1352" s="60"/>
      <c r="E1352" s="60"/>
      <c r="F1352" s="61"/>
      <c r="G1352" s="60"/>
      <c r="H1352" s="65"/>
    </row>
    <row r="1353" spans="1:8" s="43" customFormat="1" ht="12.75">
      <c r="A1353" s="116"/>
      <c r="B1353" s="86"/>
      <c r="C1353" s="59"/>
      <c r="D1353" s="60"/>
      <c r="E1353" s="60"/>
      <c r="F1353" s="61"/>
      <c r="G1353" s="60"/>
      <c r="H1353" s="65"/>
    </row>
    <row r="1354" spans="1:8" s="43" customFormat="1" ht="12.75" customHeight="1">
      <c r="A1354" s="116"/>
      <c r="B1354" s="86"/>
      <c r="C1354" s="59"/>
      <c r="D1354" s="60"/>
      <c r="E1354" s="60"/>
      <c r="F1354" s="61"/>
      <c r="G1354" s="60"/>
      <c r="H1354" s="65"/>
    </row>
    <row r="1355" spans="1:8" s="43" customFormat="1" ht="12.75">
      <c r="A1355" s="116"/>
      <c r="B1355" s="86"/>
      <c r="C1355" s="59"/>
      <c r="D1355" s="60"/>
      <c r="E1355" s="60"/>
      <c r="F1355" s="61"/>
      <c r="G1355" s="60"/>
      <c r="H1355" s="65"/>
    </row>
    <row r="1356" spans="1:8" s="43" customFormat="1" ht="12.75" customHeight="1">
      <c r="A1356" s="116"/>
      <c r="B1356" s="86"/>
      <c r="C1356" s="59"/>
      <c r="D1356" s="60"/>
      <c r="E1356" s="60"/>
      <c r="F1356" s="61"/>
      <c r="G1356" s="60"/>
      <c r="H1356" s="65"/>
    </row>
    <row r="1357" spans="1:8" s="43" customFormat="1" ht="12.75">
      <c r="A1357" s="116"/>
      <c r="B1357" s="86"/>
      <c r="C1357" s="59"/>
      <c r="D1357" s="60"/>
      <c r="E1357" s="60"/>
      <c r="F1357" s="61"/>
      <c r="G1357" s="60"/>
      <c r="H1357" s="65"/>
    </row>
    <row r="1358" spans="1:8" s="43" customFormat="1" ht="12.75" customHeight="1">
      <c r="A1358" s="116"/>
      <c r="B1358" s="86"/>
      <c r="C1358" s="59"/>
      <c r="D1358" s="60"/>
      <c r="E1358" s="60"/>
      <c r="F1358" s="61"/>
      <c r="G1358" s="60"/>
      <c r="H1358" s="65"/>
    </row>
    <row r="1359" spans="1:8" s="43" customFormat="1" ht="12.75">
      <c r="A1359" s="116"/>
      <c r="B1359" s="86"/>
      <c r="C1359" s="59"/>
      <c r="D1359" s="60"/>
      <c r="E1359" s="60"/>
      <c r="F1359" s="61"/>
      <c r="G1359" s="60"/>
      <c r="H1359" s="65"/>
    </row>
    <row r="1360" spans="1:8" s="43" customFormat="1" ht="12.75" customHeight="1">
      <c r="A1360" s="116"/>
      <c r="B1360" s="86"/>
      <c r="C1360" s="59"/>
      <c r="D1360" s="60"/>
      <c r="E1360" s="60"/>
      <c r="F1360" s="61"/>
      <c r="G1360" s="60"/>
      <c r="H1360" s="65"/>
    </row>
    <row r="1361" spans="1:8" s="43" customFormat="1" ht="12.75">
      <c r="A1361" s="116"/>
      <c r="B1361" s="86"/>
      <c r="C1361" s="59"/>
      <c r="D1361" s="60"/>
      <c r="E1361" s="60"/>
      <c r="F1361" s="61"/>
      <c r="G1361" s="60"/>
      <c r="H1361" s="65"/>
    </row>
    <row r="1362" spans="1:8" s="43" customFormat="1" ht="12.75" customHeight="1">
      <c r="A1362" s="116"/>
      <c r="B1362" s="86"/>
      <c r="C1362" s="59"/>
      <c r="D1362" s="60"/>
      <c r="E1362" s="60"/>
      <c r="F1362" s="61"/>
      <c r="G1362" s="60"/>
      <c r="H1362" s="65"/>
    </row>
    <row r="1363" spans="1:8" s="43" customFormat="1" ht="12.75">
      <c r="A1363" s="116"/>
      <c r="B1363" s="86"/>
      <c r="C1363" s="59"/>
      <c r="D1363" s="60"/>
      <c r="E1363" s="60"/>
      <c r="F1363" s="61"/>
      <c r="G1363" s="60"/>
      <c r="H1363" s="65"/>
    </row>
    <row r="1364" spans="1:8" s="43" customFormat="1" ht="12.75" customHeight="1">
      <c r="A1364" s="116"/>
      <c r="B1364" s="86"/>
      <c r="C1364" s="59"/>
      <c r="D1364" s="60"/>
      <c r="E1364" s="60"/>
      <c r="F1364" s="61"/>
      <c r="G1364" s="60"/>
      <c r="H1364" s="65"/>
    </row>
    <row r="1365" spans="1:8" s="43" customFormat="1" ht="12.75">
      <c r="A1365" s="116"/>
      <c r="B1365" s="86"/>
      <c r="C1365" s="59"/>
      <c r="D1365" s="60"/>
      <c r="E1365" s="60"/>
      <c r="F1365" s="61"/>
      <c r="G1365" s="60"/>
      <c r="H1365" s="65"/>
    </row>
    <row r="1366" spans="1:8" s="43" customFormat="1" ht="12.75" customHeight="1">
      <c r="A1366" s="116"/>
      <c r="B1366" s="86"/>
      <c r="C1366" s="59"/>
      <c r="D1366" s="60"/>
      <c r="E1366" s="60"/>
      <c r="F1366" s="61"/>
      <c r="G1366" s="60"/>
      <c r="H1366" s="65"/>
    </row>
    <row r="1367" spans="1:8" s="43" customFormat="1" ht="12.75">
      <c r="A1367" s="116"/>
      <c r="B1367" s="86"/>
      <c r="C1367" s="59"/>
      <c r="D1367" s="60"/>
      <c r="E1367" s="60"/>
      <c r="F1367" s="61"/>
      <c r="G1367" s="60"/>
      <c r="H1367" s="65"/>
    </row>
    <row r="1368" spans="1:8" s="43" customFormat="1" ht="12.75" customHeight="1">
      <c r="A1368" s="116"/>
      <c r="B1368" s="86"/>
      <c r="C1368" s="59"/>
      <c r="D1368" s="60"/>
      <c r="E1368" s="60"/>
      <c r="F1368" s="61"/>
      <c r="G1368" s="60"/>
      <c r="H1368" s="65"/>
    </row>
    <row r="1369" spans="1:8" s="43" customFormat="1" ht="12.75">
      <c r="A1369" s="116"/>
      <c r="B1369" s="86"/>
      <c r="C1369" s="59"/>
      <c r="D1369" s="60"/>
      <c r="E1369" s="60"/>
      <c r="F1369" s="61"/>
      <c r="G1369" s="60"/>
      <c r="H1369" s="65"/>
    </row>
    <row r="1370" spans="1:8" s="43" customFormat="1" ht="12.75" customHeight="1">
      <c r="A1370" s="116"/>
      <c r="B1370" s="86"/>
      <c r="C1370" s="59"/>
      <c r="D1370" s="60"/>
      <c r="E1370" s="60"/>
      <c r="F1370" s="61"/>
      <c r="G1370" s="60"/>
      <c r="H1370" s="65"/>
    </row>
    <row r="1371" spans="1:8" s="43" customFormat="1" ht="12.75">
      <c r="A1371" s="116"/>
      <c r="B1371" s="86"/>
      <c r="C1371" s="59"/>
      <c r="D1371" s="60"/>
      <c r="E1371" s="60"/>
      <c r="F1371" s="61"/>
      <c r="G1371" s="60"/>
      <c r="H1371" s="65"/>
    </row>
    <row r="1372" spans="1:8" s="43" customFormat="1" ht="12.75" customHeight="1">
      <c r="A1372" s="116"/>
      <c r="B1372" s="86"/>
      <c r="C1372" s="59"/>
      <c r="D1372" s="60"/>
      <c r="E1372" s="60"/>
      <c r="F1372" s="61"/>
      <c r="G1372" s="60"/>
      <c r="H1372" s="65"/>
    </row>
    <row r="1373" spans="1:8" s="43" customFormat="1" ht="12.75">
      <c r="A1373" s="116"/>
      <c r="B1373" s="86"/>
      <c r="C1373" s="59"/>
      <c r="D1373" s="60"/>
      <c r="E1373" s="60"/>
      <c r="F1373" s="61"/>
      <c r="G1373" s="60"/>
      <c r="H1373" s="65"/>
    </row>
    <row r="1374" spans="1:8" s="43" customFormat="1" ht="12.75" customHeight="1">
      <c r="A1374" s="116"/>
      <c r="B1374" s="86"/>
      <c r="C1374" s="59"/>
      <c r="D1374" s="60"/>
      <c r="E1374" s="60"/>
      <c r="F1374" s="61"/>
      <c r="G1374" s="60"/>
      <c r="H1374" s="65"/>
    </row>
    <row r="1375" spans="1:8" s="43" customFormat="1" ht="12.75">
      <c r="A1375" s="116"/>
      <c r="B1375" s="86"/>
      <c r="C1375" s="59"/>
      <c r="D1375" s="60"/>
      <c r="E1375" s="60"/>
      <c r="F1375" s="61"/>
      <c r="G1375" s="60"/>
      <c r="H1375" s="65"/>
    </row>
    <row r="1376" spans="1:8" s="43" customFormat="1" ht="12.75" customHeight="1">
      <c r="A1376" s="116"/>
      <c r="B1376" s="86"/>
      <c r="C1376" s="59"/>
      <c r="D1376" s="60"/>
      <c r="E1376" s="60"/>
      <c r="F1376" s="61"/>
      <c r="G1376" s="60"/>
      <c r="H1376" s="65"/>
    </row>
    <row r="1377" spans="1:8" s="43" customFormat="1" ht="12.75">
      <c r="A1377" s="116"/>
      <c r="B1377" s="86"/>
      <c r="C1377" s="59"/>
      <c r="D1377" s="60"/>
      <c r="E1377" s="60"/>
      <c r="F1377" s="61"/>
      <c r="G1377" s="60"/>
      <c r="H1377" s="65"/>
    </row>
    <row r="1378" spans="1:8" s="43" customFormat="1" ht="12.75" customHeight="1">
      <c r="A1378" s="116"/>
      <c r="B1378" s="86"/>
      <c r="C1378" s="59"/>
      <c r="D1378" s="60"/>
      <c r="E1378" s="60"/>
      <c r="F1378" s="61"/>
      <c r="G1378" s="60"/>
      <c r="H1378" s="65"/>
    </row>
    <row r="1379" spans="1:8" s="43" customFormat="1" ht="12.75">
      <c r="A1379" s="116"/>
      <c r="B1379" s="86"/>
      <c r="C1379" s="59"/>
      <c r="D1379" s="60"/>
      <c r="E1379" s="60"/>
      <c r="F1379" s="61"/>
      <c r="G1379" s="60"/>
      <c r="H1379" s="65"/>
    </row>
    <row r="1380" spans="1:8" s="43" customFormat="1" ht="12.75" customHeight="1">
      <c r="A1380" s="116"/>
      <c r="B1380" s="86"/>
      <c r="C1380" s="59"/>
      <c r="D1380" s="60"/>
      <c r="E1380" s="60"/>
      <c r="F1380" s="61"/>
      <c r="G1380" s="60"/>
      <c r="H1380" s="65"/>
    </row>
    <row r="1381" spans="1:8" s="43" customFormat="1" ht="12.75">
      <c r="A1381" s="116"/>
      <c r="B1381" s="86"/>
      <c r="C1381" s="59"/>
      <c r="D1381" s="60"/>
      <c r="E1381" s="60"/>
      <c r="F1381" s="61"/>
      <c r="G1381" s="60"/>
      <c r="H1381" s="65"/>
    </row>
    <row r="1382" spans="1:8" s="43" customFormat="1" ht="12.75" customHeight="1">
      <c r="A1382" s="116"/>
      <c r="B1382" s="86"/>
      <c r="C1382" s="59"/>
      <c r="D1382" s="60"/>
      <c r="E1382" s="60"/>
      <c r="F1382" s="61"/>
      <c r="G1382" s="60"/>
      <c r="H1382" s="65"/>
    </row>
    <row r="1383" spans="1:8" s="43" customFormat="1" ht="12.75">
      <c r="A1383" s="116"/>
      <c r="B1383" s="86"/>
      <c r="C1383" s="59"/>
      <c r="D1383" s="60"/>
      <c r="E1383" s="60"/>
      <c r="F1383" s="61"/>
      <c r="G1383" s="60"/>
      <c r="H1383" s="65"/>
    </row>
    <row r="1384" spans="1:8" s="43" customFormat="1" ht="12.75" customHeight="1">
      <c r="A1384" s="116"/>
      <c r="B1384" s="86"/>
      <c r="C1384" s="59"/>
      <c r="D1384" s="60"/>
      <c r="E1384" s="60"/>
      <c r="F1384" s="61"/>
      <c r="G1384" s="60"/>
      <c r="H1384" s="65"/>
    </row>
    <row r="1385" spans="1:8" s="43" customFormat="1" ht="12.75">
      <c r="A1385" s="116"/>
      <c r="B1385" s="86"/>
      <c r="C1385" s="59"/>
      <c r="D1385" s="60"/>
      <c r="E1385" s="60"/>
      <c r="F1385" s="61"/>
      <c r="G1385" s="60"/>
      <c r="H1385" s="65"/>
    </row>
    <row r="1386" spans="1:8" s="43" customFormat="1" ht="12.75" customHeight="1">
      <c r="A1386" s="116"/>
      <c r="B1386" s="86"/>
      <c r="C1386" s="59"/>
      <c r="D1386" s="60"/>
      <c r="E1386" s="60"/>
      <c r="F1386" s="61"/>
      <c r="G1386" s="60"/>
      <c r="H1386" s="65"/>
    </row>
    <row r="1387" spans="1:8" s="43" customFormat="1" ht="12.75">
      <c r="A1387" s="116"/>
      <c r="B1387" s="86"/>
      <c r="C1387" s="59"/>
      <c r="D1387" s="60"/>
      <c r="E1387" s="60"/>
      <c r="F1387" s="61"/>
      <c r="G1387" s="60"/>
      <c r="H1387" s="65"/>
    </row>
    <row r="1388" spans="1:8" s="43" customFormat="1" ht="12.75" customHeight="1">
      <c r="A1388" s="116"/>
      <c r="B1388" s="86"/>
      <c r="C1388" s="59"/>
      <c r="D1388" s="60"/>
      <c r="E1388" s="60"/>
      <c r="F1388" s="61"/>
      <c r="G1388" s="60"/>
      <c r="H1388" s="65"/>
    </row>
    <row r="1389" spans="1:8" s="43" customFormat="1" ht="12.75">
      <c r="A1389" s="116"/>
      <c r="B1389" s="86"/>
      <c r="C1389" s="59"/>
      <c r="D1389" s="60"/>
      <c r="E1389" s="60"/>
      <c r="F1389" s="61"/>
      <c r="G1389" s="60"/>
      <c r="H1389" s="65"/>
    </row>
    <row r="1390" spans="1:8" s="43" customFormat="1" ht="12.75" customHeight="1">
      <c r="A1390" s="116"/>
      <c r="B1390" s="86"/>
      <c r="C1390" s="59"/>
      <c r="D1390" s="60"/>
      <c r="E1390" s="60"/>
      <c r="F1390" s="61"/>
      <c r="G1390" s="60"/>
      <c r="H1390" s="65"/>
    </row>
    <row r="1391" spans="1:8" s="43" customFormat="1" ht="12.75">
      <c r="A1391" s="116"/>
      <c r="B1391" s="86"/>
      <c r="C1391" s="59"/>
      <c r="D1391" s="60"/>
      <c r="E1391" s="60"/>
      <c r="F1391" s="61"/>
      <c r="G1391" s="60"/>
      <c r="H1391" s="65"/>
    </row>
    <row r="1392" spans="1:8" s="43" customFormat="1" ht="12.75" customHeight="1">
      <c r="A1392" s="116"/>
      <c r="B1392" s="86"/>
      <c r="C1392" s="59"/>
      <c r="D1392" s="60"/>
      <c r="E1392" s="60"/>
      <c r="F1392" s="61"/>
      <c r="G1392" s="60"/>
      <c r="H1392" s="65"/>
    </row>
    <row r="1393" spans="1:8" s="43" customFormat="1" ht="12.75">
      <c r="A1393" s="116"/>
      <c r="B1393" s="86"/>
      <c r="C1393" s="59"/>
      <c r="D1393" s="60"/>
      <c r="E1393" s="60"/>
      <c r="F1393" s="61"/>
      <c r="G1393" s="60"/>
      <c r="H1393" s="65"/>
    </row>
    <row r="1394" spans="1:8" s="43" customFormat="1" ht="12.75" customHeight="1">
      <c r="A1394" s="116"/>
      <c r="B1394" s="86"/>
      <c r="C1394" s="59"/>
      <c r="D1394" s="60"/>
      <c r="E1394" s="60"/>
      <c r="F1394" s="61"/>
      <c r="G1394" s="60"/>
      <c r="H1394" s="65"/>
    </row>
    <row r="1395" spans="1:8" s="43" customFormat="1" ht="12.75">
      <c r="A1395" s="116"/>
      <c r="B1395" s="86"/>
      <c r="C1395" s="59"/>
      <c r="D1395" s="60"/>
      <c r="E1395" s="60"/>
      <c r="F1395" s="61"/>
      <c r="G1395" s="60"/>
      <c r="H1395" s="65"/>
    </row>
    <row r="1396" spans="1:8" s="43" customFormat="1" ht="12.75" customHeight="1">
      <c r="A1396" s="116"/>
      <c r="B1396" s="86"/>
      <c r="C1396" s="59"/>
      <c r="D1396" s="60"/>
      <c r="E1396" s="60"/>
      <c r="F1396" s="61"/>
      <c r="G1396" s="60"/>
      <c r="H1396" s="65"/>
    </row>
    <row r="1397" spans="1:8" s="43" customFormat="1" ht="12.75">
      <c r="A1397" s="116"/>
      <c r="B1397" s="86"/>
      <c r="C1397" s="59"/>
      <c r="D1397" s="60"/>
      <c r="E1397" s="60"/>
      <c r="F1397" s="61"/>
      <c r="G1397" s="60"/>
      <c r="H1397" s="65"/>
    </row>
    <row r="1398" spans="1:8" s="43" customFormat="1" ht="12.75" customHeight="1">
      <c r="A1398" s="116"/>
      <c r="B1398" s="86"/>
      <c r="C1398" s="59"/>
      <c r="D1398" s="60"/>
      <c r="E1398" s="60"/>
      <c r="F1398" s="61"/>
      <c r="G1398" s="60"/>
      <c r="H1398" s="65"/>
    </row>
    <row r="1399" spans="1:8" s="43" customFormat="1" ht="12.75">
      <c r="A1399" s="116"/>
      <c r="B1399" s="86"/>
      <c r="C1399" s="59"/>
      <c r="D1399" s="60"/>
      <c r="E1399" s="60"/>
      <c r="F1399" s="61"/>
      <c r="G1399" s="60"/>
      <c r="H1399" s="65"/>
    </row>
    <row r="1400" spans="1:8" s="43" customFormat="1" ht="12.75" customHeight="1">
      <c r="A1400" s="116"/>
      <c r="B1400" s="86"/>
      <c r="C1400" s="59"/>
      <c r="D1400" s="60"/>
      <c r="E1400" s="60"/>
      <c r="F1400" s="61"/>
      <c r="G1400" s="60"/>
      <c r="H1400" s="65"/>
    </row>
    <row r="1401" spans="1:8" s="43" customFormat="1" ht="12.75">
      <c r="A1401" s="116"/>
      <c r="B1401" s="86"/>
      <c r="C1401" s="59"/>
      <c r="D1401" s="60"/>
      <c r="E1401" s="60"/>
      <c r="F1401" s="61"/>
      <c r="G1401" s="60"/>
      <c r="H1401" s="65"/>
    </row>
    <row r="1402" spans="1:8" s="43" customFormat="1" ht="12.75" customHeight="1">
      <c r="A1402" s="116"/>
      <c r="B1402" s="86"/>
      <c r="C1402" s="59"/>
      <c r="D1402" s="60"/>
      <c r="E1402" s="60"/>
      <c r="F1402" s="60"/>
      <c r="G1402" s="60"/>
      <c r="H1402" s="65"/>
    </row>
    <row r="1403" spans="1:8" s="43" customFormat="1" ht="12.75">
      <c r="A1403" s="116"/>
      <c r="B1403" s="86"/>
      <c r="C1403" s="59"/>
      <c r="D1403" s="60"/>
      <c r="E1403" s="60"/>
      <c r="F1403" s="60"/>
      <c r="G1403" s="60"/>
      <c r="H1403" s="65"/>
    </row>
    <row r="1404" spans="1:8" s="43" customFormat="1" ht="12.75" customHeight="1">
      <c r="A1404" s="116"/>
      <c r="B1404" s="86"/>
      <c r="C1404" s="59"/>
      <c r="D1404" s="60"/>
      <c r="E1404" s="60"/>
      <c r="F1404" s="60"/>
      <c r="G1404" s="60"/>
      <c r="H1404" s="65"/>
    </row>
    <row r="1405" spans="1:8" s="43" customFormat="1" ht="12.75">
      <c r="A1405" s="116"/>
      <c r="B1405" s="86"/>
      <c r="C1405" s="59"/>
      <c r="D1405" s="60"/>
      <c r="E1405" s="60"/>
      <c r="F1405" s="60"/>
      <c r="G1405" s="60"/>
      <c r="H1405" s="65"/>
    </row>
    <row r="1406" spans="1:8" s="43" customFormat="1" ht="12.75" customHeight="1">
      <c r="A1406" s="116"/>
      <c r="B1406" s="86"/>
      <c r="C1406" s="59"/>
      <c r="D1406" s="60"/>
      <c r="E1406" s="60"/>
      <c r="F1406" s="60"/>
      <c r="G1406" s="60"/>
      <c r="H1406" s="65"/>
    </row>
    <row r="1407" spans="1:8" s="43" customFormat="1" ht="12.75">
      <c r="A1407" s="116"/>
      <c r="B1407" s="86"/>
      <c r="C1407" s="59"/>
      <c r="D1407" s="60"/>
      <c r="E1407" s="60"/>
      <c r="F1407" s="60"/>
      <c r="G1407" s="60"/>
      <c r="H1407" s="65"/>
    </row>
    <row r="1408" spans="1:8" s="43" customFormat="1" ht="12.75" customHeight="1">
      <c r="A1408" s="116"/>
      <c r="B1408" s="86"/>
      <c r="C1408" s="59"/>
      <c r="D1408" s="60"/>
      <c r="E1408" s="60"/>
      <c r="F1408" s="60"/>
      <c r="G1408" s="60"/>
      <c r="H1408" s="65"/>
    </row>
    <row r="1409" spans="1:8" s="43" customFormat="1" ht="12.75">
      <c r="A1409" s="116"/>
      <c r="B1409" s="86"/>
      <c r="C1409" s="59"/>
      <c r="D1409" s="60"/>
      <c r="E1409" s="60"/>
      <c r="F1409" s="60"/>
      <c r="G1409" s="60"/>
      <c r="H1409" s="65"/>
    </row>
    <row r="1410" spans="1:8" s="43" customFormat="1" ht="12.75" customHeight="1">
      <c r="A1410" s="116"/>
      <c r="B1410" s="86"/>
      <c r="C1410" s="59"/>
      <c r="D1410" s="60"/>
      <c r="E1410" s="60"/>
      <c r="F1410" s="60"/>
      <c r="G1410" s="60"/>
      <c r="H1410" s="65"/>
    </row>
    <row r="1411" spans="1:8" s="43" customFormat="1" ht="12.75">
      <c r="A1411" s="116"/>
      <c r="B1411" s="86"/>
      <c r="C1411" s="59"/>
      <c r="D1411" s="60"/>
      <c r="E1411" s="60"/>
      <c r="F1411" s="60"/>
      <c r="G1411" s="60"/>
      <c r="H1411" s="65"/>
    </row>
    <row r="1412" spans="1:8" s="43" customFormat="1" ht="12.75" customHeight="1">
      <c r="A1412" s="116"/>
      <c r="B1412" s="86"/>
      <c r="C1412" s="59"/>
      <c r="D1412" s="60"/>
      <c r="E1412" s="60"/>
      <c r="F1412" s="60"/>
      <c r="G1412" s="60"/>
      <c r="H1412" s="65"/>
    </row>
    <row r="1413" spans="1:8" s="43" customFormat="1" ht="12.75">
      <c r="A1413" s="116"/>
      <c r="B1413" s="86"/>
      <c r="C1413" s="59"/>
      <c r="D1413" s="60"/>
      <c r="E1413" s="60"/>
      <c r="F1413" s="60"/>
      <c r="G1413" s="60"/>
      <c r="H1413" s="65"/>
    </row>
    <row r="1414" spans="1:8" s="43" customFormat="1" ht="12.75" customHeight="1">
      <c r="A1414" s="116"/>
      <c r="B1414" s="86"/>
      <c r="C1414" s="59"/>
      <c r="D1414" s="60"/>
      <c r="E1414" s="60"/>
      <c r="F1414" s="60"/>
      <c r="G1414" s="60"/>
      <c r="H1414" s="65"/>
    </row>
    <row r="1415" spans="1:8" s="43" customFormat="1" ht="12.75">
      <c r="A1415" s="116"/>
      <c r="B1415" s="86"/>
      <c r="C1415" s="59"/>
      <c r="D1415" s="60"/>
      <c r="E1415" s="60"/>
      <c r="F1415" s="60"/>
      <c r="G1415" s="60"/>
      <c r="H1415" s="65"/>
    </row>
    <row r="1416" spans="1:8" s="43" customFormat="1" ht="12.75" customHeight="1">
      <c r="A1416" s="116"/>
      <c r="B1416" s="86"/>
      <c r="C1416" s="59"/>
      <c r="D1416" s="60"/>
      <c r="E1416" s="60"/>
      <c r="F1416" s="60"/>
      <c r="G1416" s="60"/>
      <c r="H1416" s="65"/>
    </row>
    <row r="1417" spans="1:8" s="43" customFormat="1" ht="12.75">
      <c r="A1417" s="116"/>
      <c r="B1417" s="86"/>
      <c r="C1417" s="59"/>
      <c r="D1417" s="60"/>
      <c r="E1417" s="60"/>
      <c r="F1417" s="60"/>
      <c r="G1417" s="60"/>
      <c r="H1417" s="65"/>
    </row>
    <row r="1418" spans="1:8" s="43" customFormat="1" ht="12.75" customHeight="1">
      <c r="A1418" s="116"/>
      <c r="B1418" s="86"/>
      <c r="C1418" s="59"/>
      <c r="D1418" s="60"/>
      <c r="E1418" s="60"/>
      <c r="F1418" s="60"/>
      <c r="G1418" s="60"/>
      <c r="H1418" s="65"/>
    </row>
    <row r="1419" spans="1:8" s="43" customFormat="1" ht="12.75">
      <c r="A1419" s="116"/>
      <c r="B1419" s="86"/>
      <c r="C1419" s="59"/>
      <c r="D1419" s="60"/>
      <c r="E1419" s="60"/>
      <c r="F1419" s="60"/>
      <c r="G1419" s="60"/>
      <c r="H1419" s="65"/>
    </row>
    <row r="1420" spans="1:8" s="43" customFormat="1" ht="12.75" customHeight="1">
      <c r="A1420" s="116"/>
      <c r="B1420" s="86"/>
      <c r="C1420" s="59"/>
      <c r="D1420" s="60"/>
      <c r="E1420" s="60"/>
      <c r="F1420" s="60"/>
      <c r="G1420" s="60"/>
      <c r="H1420" s="65"/>
    </row>
    <row r="1421" spans="1:8" s="43" customFormat="1" ht="12.75">
      <c r="A1421" s="116"/>
      <c r="B1421" s="86"/>
      <c r="C1421" s="59"/>
      <c r="D1421" s="60"/>
      <c r="E1421" s="60"/>
      <c r="F1421" s="60"/>
      <c r="G1421" s="60"/>
      <c r="H1421" s="65"/>
    </row>
    <row r="1422" spans="1:8" s="43" customFormat="1" ht="12.75" customHeight="1">
      <c r="A1422" s="116"/>
      <c r="B1422" s="86"/>
      <c r="C1422" s="59"/>
      <c r="D1422" s="60"/>
      <c r="E1422" s="60"/>
      <c r="F1422" s="60"/>
      <c r="G1422" s="60"/>
      <c r="H1422" s="65"/>
    </row>
    <row r="1423" spans="1:8" ht="12.75">
      <c r="A1423" s="116"/>
      <c r="B1423" s="86"/>
      <c r="C1423" s="59"/>
      <c r="D1423" s="60"/>
      <c r="E1423" s="60"/>
      <c r="F1423" s="60"/>
      <c r="G1423" s="60"/>
      <c r="H1423" s="65"/>
    </row>
    <row r="1424" spans="1:8" ht="12.75" customHeight="1">
      <c r="A1424" s="116"/>
      <c r="B1424" s="86"/>
      <c r="C1424" s="59"/>
      <c r="D1424" s="60"/>
      <c r="E1424" s="60"/>
      <c r="F1424" s="60"/>
      <c r="G1424" s="60"/>
      <c r="H1424" s="65"/>
    </row>
    <row r="1425" spans="1:8" ht="12.75">
      <c r="A1425" s="116"/>
      <c r="B1425" s="86"/>
      <c r="C1425" s="59"/>
      <c r="D1425" s="60"/>
      <c r="E1425" s="60"/>
      <c r="F1425" s="60"/>
      <c r="G1425" s="60"/>
      <c r="H1425" s="65"/>
    </row>
    <row r="1426" spans="1:8" ht="12.75" customHeight="1">
      <c r="A1426" s="116"/>
      <c r="B1426" s="86"/>
      <c r="C1426" s="59"/>
      <c r="D1426" s="60"/>
      <c r="E1426" s="60"/>
      <c r="F1426" s="60"/>
      <c r="G1426" s="60"/>
      <c r="H1426" s="65"/>
    </row>
    <row r="1427" spans="1:8" ht="12.75">
      <c r="A1427" s="116"/>
      <c r="B1427" s="86"/>
      <c r="C1427" s="59"/>
      <c r="D1427" s="60"/>
      <c r="E1427" s="60"/>
      <c r="F1427" s="60"/>
      <c r="G1427" s="60"/>
      <c r="H1427" s="65"/>
    </row>
    <row r="1428" spans="1:8" ht="12.75" customHeight="1">
      <c r="A1428" s="116"/>
      <c r="B1428" s="86"/>
      <c r="C1428" s="59"/>
      <c r="D1428" s="60"/>
      <c r="E1428" s="60"/>
      <c r="F1428" s="60"/>
      <c r="G1428" s="60"/>
      <c r="H1428" s="65"/>
    </row>
    <row r="1429" spans="1:8" ht="12.75">
      <c r="A1429" s="116"/>
      <c r="B1429" s="86"/>
      <c r="C1429" s="59"/>
      <c r="D1429" s="60"/>
      <c r="E1429" s="60"/>
      <c r="F1429" s="60"/>
      <c r="G1429" s="60"/>
      <c r="H1429" s="65"/>
    </row>
    <row r="1430" spans="1:8" ht="12.75" customHeight="1">
      <c r="A1430" s="116"/>
      <c r="B1430" s="86"/>
      <c r="C1430" s="59"/>
      <c r="D1430" s="60"/>
      <c r="E1430" s="60"/>
      <c r="F1430" s="60"/>
      <c r="G1430" s="60"/>
      <c r="H1430" s="65"/>
    </row>
    <row r="1431" spans="1:8" ht="12.75">
      <c r="A1431" s="116"/>
      <c r="B1431" s="86"/>
      <c r="C1431" s="59"/>
      <c r="D1431" s="60"/>
      <c r="E1431" s="60"/>
      <c r="F1431" s="60"/>
      <c r="G1431" s="60"/>
      <c r="H1431" s="65"/>
    </row>
    <row r="1432" spans="1:8" ht="12.75" customHeight="1">
      <c r="A1432" s="116"/>
      <c r="B1432" s="86"/>
      <c r="C1432" s="59"/>
      <c r="D1432" s="60"/>
      <c r="E1432" s="60"/>
      <c r="F1432" s="60"/>
      <c r="G1432" s="60"/>
      <c r="H1432" s="65"/>
    </row>
    <row r="1433" spans="1:8" ht="12.75">
      <c r="A1433" s="116"/>
      <c r="B1433" s="86"/>
      <c r="C1433" s="59"/>
      <c r="D1433" s="60"/>
      <c r="E1433" s="60"/>
      <c r="F1433" s="60"/>
      <c r="G1433" s="60"/>
      <c r="H1433" s="65"/>
    </row>
    <row r="1434" spans="1:8" ht="12.75" customHeight="1">
      <c r="A1434" s="116"/>
      <c r="B1434" s="86"/>
      <c r="C1434" s="59"/>
      <c r="D1434" s="60"/>
      <c r="E1434" s="60"/>
      <c r="F1434" s="60"/>
      <c r="G1434" s="60"/>
      <c r="H1434" s="65"/>
    </row>
    <row r="1435" spans="1:8" ht="12.75">
      <c r="A1435" s="116"/>
      <c r="B1435" s="86"/>
      <c r="C1435" s="59"/>
      <c r="D1435" s="60"/>
      <c r="E1435" s="60"/>
      <c r="F1435" s="60"/>
      <c r="G1435" s="60"/>
      <c r="H1435" s="65"/>
    </row>
    <row r="1436" spans="1:8" ht="12.75" customHeight="1">
      <c r="A1436" s="116"/>
      <c r="B1436" s="86"/>
      <c r="C1436" s="59"/>
      <c r="D1436" s="60"/>
      <c r="E1436" s="60"/>
      <c r="F1436" s="60"/>
      <c r="G1436" s="60"/>
      <c r="H1436" s="65"/>
    </row>
    <row r="1437" spans="1:8" ht="12.75">
      <c r="A1437" s="116"/>
      <c r="B1437" s="86"/>
      <c r="C1437" s="59"/>
      <c r="D1437" s="60"/>
      <c r="E1437" s="60"/>
      <c r="F1437" s="60"/>
      <c r="G1437" s="60"/>
      <c r="H1437" s="65"/>
    </row>
    <row r="1438" spans="1:8" ht="12.75" customHeight="1">
      <c r="A1438" s="116"/>
      <c r="B1438" s="86"/>
      <c r="C1438" s="59"/>
      <c r="D1438" s="60"/>
      <c r="E1438" s="60"/>
      <c r="F1438" s="60"/>
      <c r="G1438" s="60"/>
      <c r="H1438" s="65"/>
    </row>
    <row r="1439" spans="1:8" ht="12.75">
      <c r="A1439" s="116"/>
      <c r="B1439" s="86"/>
      <c r="C1439" s="59"/>
      <c r="D1439" s="60"/>
      <c r="E1439" s="60"/>
      <c r="F1439" s="60"/>
      <c r="G1439" s="60"/>
      <c r="H1439" s="65"/>
    </row>
    <row r="1440" spans="1:8" ht="12.75" customHeight="1">
      <c r="A1440" s="116"/>
      <c r="B1440" s="86"/>
      <c r="C1440" s="59"/>
      <c r="D1440" s="60"/>
      <c r="E1440" s="60"/>
      <c r="F1440" s="60"/>
      <c r="G1440" s="60"/>
      <c r="H1440" s="65"/>
    </row>
    <row r="1441" spans="1:8" ht="12.75">
      <c r="A1441" s="116"/>
      <c r="B1441" s="86"/>
      <c r="C1441" s="59"/>
      <c r="D1441" s="60"/>
      <c r="E1441" s="60"/>
      <c r="F1441" s="60"/>
      <c r="G1441" s="60"/>
      <c r="H1441" s="65"/>
    </row>
    <row r="1442" spans="1:8" ht="12.75" customHeight="1">
      <c r="A1442" s="116"/>
      <c r="B1442" s="86"/>
      <c r="C1442" s="59"/>
      <c r="D1442" s="60"/>
      <c r="E1442" s="60"/>
      <c r="F1442" s="60"/>
      <c r="G1442" s="60"/>
      <c r="H1442" s="65"/>
    </row>
    <row r="1443" spans="1:8" ht="12.75">
      <c r="A1443" s="116"/>
      <c r="B1443" s="86"/>
      <c r="C1443" s="59"/>
      <c r="D1443" s="60"/>
      <c r="E1443" s="60"/>
      <c r="F1443" s="60"/>
      <c r="G1443" s="60"/>
      <c r="H1443" s="65"/>
    </row>
    <row r="1444" spans="1:8" ht="12.75" customHeight="1">
      <c r="A1444" s="116"/>
      <c r="B1444" s="86"/>
      <c r="C1444" s="59"/>
      <c r="D1444" s="60"/>
      <c r="E1444" s="60"/>
      <c r="F1444" s="60"/>
      <c r="G1444" s="60"/>
      <c r="H1444" s="65"/>
    </row>
    <row r="1445" spans="1:8" ht="12.75">
      <c r="A1445" s="116"/>
      <c r="B1445" s="86"/>
      <c r="C1445" s="59"/>
      <c r="D1445" s="60"/>
      <c r="E1445" s="60"/>
      <c r="F1445" s="60"/>
      <c r="G1445" s="60"/>
      <c r="H1445" s="65"/>
    </row>
    <row r="1446" spans="1:8" ht="12.75" customHeight="1">
      <c r="A1446" s="116"/>
      <c r="B1446" s="86"/>
      <c r="C1446" s="59"/>
      <c r="D1446" s="60"/>
      <c r="E1446" s="60"/>
      <c r="F1446" s="60"/>
      <c r="G1446" s="60"/>
      <c r="H1446" s="65"/>
    </row>
    <row r="1447" spans="1:8" ht="12.75">
      <c r="A1447" s="116"/>
      <c r="B1447" s="86"/>
      <c r="C1447" s="59"/>
      <c r="D1447" s="60"/>
      <c r="E1447" s="60"/>
      <c r="F1447" s="60"/>
      <c r="G1447" s="60"/>
      <c r="H1447" s="65"/>
    </row>
    <row r="1448" spans="1:8" ht="12.75" customHeight="1">
      <c r="A1448" s="116"/>
      <c r="B1448" s="86"/>
      <c r="C1448" s="59"/>
      <c r="D1448" s="60"/>
      <c r="E1448" s="60"/>
      <c r="F1448" s="60"/>
      <c r="G1448" s="60"/>
      <c r="H1448" s="65"/>
    </row>
    <row r="1449" spans="1:8" ht="12.75">
      <c r="A1449" s="116"/>
      <c r="B1449" s="86"/>
      <c r="C1449" s="59"/>
      <c r="D1449" s="60"/>
      <c r="E1449" s="60"/>
      <c r="F1449" s="60"/>
      <c r="G1449" s="60"/>
      <c r="H1449" s="65"/>
    </row>
    <row r="1450" spans="1:8" ht="12.75" customHeight="1">
      <c r="A1450" s="116"/>
      <c r="B1450" s="86"/>
      <c r="C1450" s="59"/>
      <c r="D1450" s="60"/>
      <c r="E1450" s="60"/>
      <c r="F1450" s="60"/>
      <c r="G1450" s="60"/>
      <c r="H1450" s="65"/>
    </row>
    <row r="1451" ht="12.75">
      <c r="H1451" s="66"/>
    </row>
    <row r="1452" ht="12.75" customHeight="1">
      <c r="H1452" s="66"/>
    </row>
    <row r="1453" ht="12.75">
      <c r="H1453" s="66"/>
    </row>
    <row r="1454" ht="12.75" customHeight="1">
      <c r="H1454" s="66"/>
    </row>
    <row r="1455" ht="12.75">
      <c r="H1455" s="66"/>
    </row>
    <row r="1456" ht="12.75" customHeight="1">
      <c r="H1456" s="66"/>
    </row>
    <row r="1457" ht="12.75">
      <c r="H1457" s="66"/>
    </row>
    <row r="1458" ht="12.75" customHeight="1">
      <c r="H1458" s="66"/>
    </row>
    <row r="1459" ht="12.75">
      <c r="H1459" s="66"/>
    </row>
    <row r="1460" ht="12.75" customHeight="1">
      <c r="H1460" s="66"/>
    </row>
    <row r="1461" ht="12.75">
      <c r="H1461" s="66"/>
    </row>
    <row r="1462" ht="12.75" customHeight="1">
      <c r="H1462" s="66"/>
    </row>
    <row r="1463" ht="12.75">
      <c r="H1463" s="66"/>
    </row>
    <row r="1464" ht="12.75" customHeight="1">
      <c r="H1464" s="66"/>
    </row>
    <row r="1465" ht="12.75">
      <c r="H1465" s="66"/>
    </row>
    <row r="1466" ht="12.75" customHeight="1">
      <c r="H1466" s="66"/>
    </row>
    <row r="1467" ht="12.75">
      <c r="H1467" s="66"/>
    </row>
    <row r="1468" ht="12.75" customHeight="1">
      <c r="H1468" s="66"/>
    </row>
    <row r="1469" ht="12.75">
      <c r="H1469" s="66"/>
    </row>
    <row r="1470" ht="12.75" customHeight="1">
      <c r="H1470" s="66"/>
    </row>
    <row r="1471" ht="12.75">
      <c r="H1471" s="66"/>
    </row>
    <row r="1472" ht="12.75" customHeight="1">
      <c r="H1472" s="66"/>
    </row>
    <row r="1473" ht="12.75">
      <c r="H1473" s="66"/>
    </row>
    <row r="1474" ht="12.75" customHeight="1">
      <c r="H1474" s="66"/>
    </row>
    <row r="1475" ht="12.75">
      <c r="H1475" s="66"/>
    </row>
    <row r="1476" ht="12.75" customHeight="1">
      <c r="H1476" s="66"/>
    </row>
    <row r="1477" ht="12.75">
      <c r="H1477" s="66"/>
    </row>
    <row r="1478" ht="12.75" customHeight="1">
      <c r="H1478" s="66"/>
    </row>
    <row r="1479" ht="12.75">
      <c r="H1479" s="66"/>
    </row>
    <row r="1480" ht="12.75" customHeight="1">
      <c r="H1480" s="66"/>
    </row>
    <row r="1481" ht="12.75">
      <c r="H1481" s="66"/>
    </row>
    <row r="1482" ht="12.75" customHeight="1">
      <c r="H1482" s="66"/>
    </row>
    <row r="1483" ht="12.75">
      <c r="H1483" s="66"/>
    </row>
    <row r="1484" ht="12.75" customHeight="1">
      <c r="H1484" s="66"/>
    </row>
    <row r="1485" ht="12.75">
      <c r="H1485" s="66"/>
    </row>
    <row r="1486" ht="12.75" customHeight="1">
      <c r="H1486" s="66"/>
    </row>
    <row r="1487" ht="12.75">
      <c r="H1487" s="66"/>
    </row>
    <row r="1488" ht="12.75" customHeight="1">
      <c r="H1488" s="66"/>
    </row>
    <row r="1489" ht="12.75">
      <c r="H1489" s="66"/>
    </row>
    <row r="1490" ht="12.75" customHeight="1">
      <c r="H1490" s="66"/>
    </row>
    <row r="1491" ht="12.75">
      <c r="H1491" s="66"/>
    </row>
    <row r="1492" ht="12.75" customHeight="1">
      <c r="H1492" s="66"/>
    </row>
    <row r="1493" ht="12.75">
      <c r="H1493" s="66"/>
    </row>
    <row r="1494" ht="12.75" customHeight="1">
      <c r="H1494" s="66"/>
    </row>
    <row r="1495" ht="12.75">
      <c r="H1495" s="66"/>
    </row>
    <row r="1496" ht="12.75" customHeight="1">
      <c r="H1496" s="66"/>
    </row>
    <row r="1497" ht="12.75">
      <c r="H1497" s="66"/>
    </row>
    <row r="1498" ht="12.75" customHeight="1">
      <c r="H1498" s="66"/>
    </row>
    <row r="1499" ht="12.75">
      <c r="H1499" s="66"/>
    </row>
    <row r="1500" ht="12.75" customHeight="1">
      <c r="H1500" s="66"/>
    </row>
    <row r="1501" ht="12.75">
      <c r="H1501" s="66"/>
    </row>
    <row r="1502" ht="12.75" customHeight="1">
      <c r="H1502" s="66"/>
    </row>
    <row r="1503" ht="12.75">
      <c r="H1503" s="66"/>
    </row>
    <row r="1504" ht="12.75" customHeight="1">
      <c r="H1504" s="66"/>
    </row>
    <row r="1505" ht="12.75">
      <c r="H1505" s="66"/>
    </row>
    <row r="1506" ht="12.75" customHeight="1">
      <c r="H1506" s="66"/>
    </row>
    <row r="1507" ht="12.75">
      <c r="H1507" s="66"/>
    </row>
    <row r="1508" ht="12.75" customHeight="1">
      <c r="H1508" s="66"/>
    </row>
    <row r="1509" ht="12.75">
      <c r="H1509" s="66"/>
    </row>
    <row r="1510" ht="12.75" customHeight="1">
      <c r="H1510" s="66"/>
    </row>
    <row r="1511" ht="12.75">
      <c r="H1511" s="66"/>
    </row>
    <row r="1512" ht="12.75" customHeight="1">
      <c r="H1512" s="66"/>
    </row>
    <row r="1513" ht="12.75">
      <c r="H1513" s="66"/>
    </row>
    <row r="1514" ht="12.75" customHeight="1">
      <c r="H1514" s="66"/>
    </row>
    <row r="1515" ht="12.75">
      <c r="H1515" s="66"/>
    </row>
    <row r="1516" ht="12.75" customHeight="1">
      <c r="H1516" s="66"/>
    </row>
    <row r="1517" ht="12.75">
      <c r="H1517" s="66"/>
    </row>
    <row r="1518" ht="12.75" customHeight="1">
      <c r="H1518" s="66"/>
    </row>
    <row r="1519" ht="12.75">
      <c r="H1519" s="66"/>
    </row>
    <row r="1520" ht="12.75" customHeight="1">
      <c r="H1520" s="66"/>
    </row>
    <row r="1521" ht="12.75">
      <c r="H1521" s="66"/>
    </row>
    <row r="1522" ht="12.75" customHeight="1">
      <c r="H1522" s="66"/>
    </row>
    <row r="1523" ht="12.75">
      <c r="H1523" s="66"/>
    </row>
    <row r="1524" ht="12.75" customHeight="1">
      <c r="H1524" s="66"/>
    </row>
    <row r="1525" ht="12.75">
      <c r="H1525" s="66"/>
    </row>
    <row r="1526" ht="12.75" customHeight="1">
      <c r="H1526" s="66"/>
    </row>
    <row r="1527" ht="12.75">
      <c r="H1527" s="66"/>
    </row>
    <row r="1528" ht="12.75" customHeight="1">
      <c r="H1528" s="66"/>
    </row>
    <row r="1529" ht="12.75">
      <c r="H1529" s="66"/>
    </row>
    <row r="1530" ht="12.75" customHeight="1">
      <c r="H1530" s="66"/>
    </row>
    <row r="1531" ht="12.75">
      <c r="H1531" s="66"/>
    </row>
    <row r="1532" ht="12.75" customHeight="1">
      <c r="H1532" s="66"/>
    </row>
    <row r="1533" ht="12.75">
      <c r="H1533" s="66"/>
    </row>
    <row r="1534" ht="12.75" customHeight="1">
      <c r="H1534" s="66"/>
    </row>
    <row r="1535" ht="12.75">
      <c r="H1535" s="66"/>
    </row>
    <row r="1536" ht="12.75" customHeight="1">
      <c r="H1536" s="66"/>
    </row>
    <row r="1537" ht="12.75">
      <c r="H1537" s="66"/>
    </row>
    <row r="1538" ht="12.75" customHeight="1">
      <c r="H1538" s="66"/>
    </row>
    <row r="1539" ht="12.75">
      <c r="H1539" s="66"/>
    </row>
    <row r="1540" ht="12.75" customHeight="1">
      <c r="H1540" s="66"/>
    </row>
    <row r="1541" ht="12.75">
      <c r="H1541" s="66"/>
    </row>
    <row r="1542" ht="12.75" customHeight="1">
      <c r="H1542" s="66"/>
    </row>
    <row r="1543" ht="12.75">
      <c r="H1543" s="66"/>
    </row>
    <row r="1544" ht="12.75" customHeight="1">
      <c r="H1544" s="66"/>
    </row>
    <row r="1545" ht="12.75">
      <c r="H1545" s="66"/>
    </row>
    <row r="1546" ht="12.75" customHeight="1">
      <c r="H1546" s="66"/>
    </row>
    <row r="1547" ht="12.75">
      <c r="H1547" s="66"/>
    </row>
    <row r="1548" ht="12.75" customHeight="1">
      <c r="H1548" s="66"/>
    </row>
    <row r="1549" ht="12.75">
      <c r="H1549" s="66"/>
    </row>
    <row r="1550" ht="12.75" customHeight="1">
      <c r="H1550" s="66"/>
    </row>
    <row r="1551" ht="12.75">
      <c r="H1551" s="66"/>
    </row>
    <row r="1552" ht="12.75" customHeight="1">
      <c r="H1552" s="66"/>
    </row>
    <row r="1553" ht="12.75">
      <c r="H1553" s="66"/>
    </row>
    <row r="1554" ht="12.75" customHeight="1">
      <c r="H1554" s="66"/>
    </row>
    <row r="1555" ht="12.75">
      <c r="H1555" s="66"/>
    </row>
    <row r="1556" ht="12.75" customHeight="1">
      <c r="H1556" s="66"/>
    </row>
    <row r="1557" ht="12.75">
      <c r="H1557" s="66"/>
    </row>
    <row r="1558" ht="12.75" customHeight="1">
      <c r="H1558" s="66"/>
    </row>
    <row r="1559" ht="12.75">
      <c r="H1559" s="66"/>
    </row>
    <row r="1560" ht="12.75" customHeight="1">
      <c r="H1560" s="66"/>
    </row>
    <row r="1561" ht="12.75">
      <c r="H1561" s="66"/>
    </row>
    <row r="1562" ht="12.75" customHeight="1">
      <c r="H1562" s="66"/>
    </row>
    <row r="1563" ht="12.75">
      <c r="H1563" s="66"/>
    </row>
    <row r="1564" ht="12.75" customHeight="1">
      <c r="H1564" s="66"/>
    </row>
    <row r="1565" ht="12.75">
      <c r="H1565" s="66"/>
    </row>
    <row r="1566" ht="12.75" customHeight="1">
      <c r="H1566" s="66"/>
    </row>
    <row r="1567" ht="12.75">
      <c r="H1567" s="66"/>
    </row>
    <row r="1568" ht="12.75" customHeight="1">
      <c r="H1568" s="66"/>
    </row>
    <row r="1569" ht="12.75">
      <c r="H1569" s="66"/>
    </row>
    <row r="1570" ht="12.75" customHeight="1">
      <c r="H1570" s="66"/>
    </row>
    <row r="1571" ht="12.75">
      <c r="H1571" s="66"/>
    </row>
    <row r="1572" ht="12.75" customHeight="1">
      <c r="H1572" s="66"/>
    </row>
    <row r="1573" ht="12.75">
      <c r="H1573" s="66"/>
    </row>
    <row r="1574" ht="12.75" customHeight="1">
      <c r="H1574" s="66"/>
    </row>
    <row r="1575" ht="12.75">
      <c r="H1575" s="66"/>
    </row>
    <row r="1576" ht="12.75" customHeight="1">
      <c r="H1576" s="66"/>
    </row>
    <row r="1577" ht="12.75">
      <c r="H1577" s="66"/>
    </row>
    <row r="1578" ht="12.75" customHeight="1">
      <c r="H1578" s="66"/>
    </row>
    <row r="1579" ht="12.75">
      <c r="H1579" s="66"/>
    </row>
    <row r="1580" ht="12.75" customHeight="1">
      <c r="H1580" s="66"/>
    </row>
    <row r="1581" ht="12.75">
      <c r="H1581" s="66"/>
    </row>
    <row r="1582" ht="12.75" customHeight="1">
      <c r="H1582" s="66"/>
    </row>
    <row r="1583" ht="12.75">
      <c r="H1583" s="66"/>
    </row>
    <row r="1584" ht="12.75" customHeight="1">
      <c r="H1584" s="66"/>
    </row>
    <row r="1585" ht="12.75">
      <c r="H1585" s="66"/>
    </row>
    <row r="1586" ht="12.75" customHeight="1">
      <c r="H1586" s="66"/>
    </row>
    <row r="1587" ht="12.75">
      <c r="H1587" s="66"/>
    </row>
    <row r="1588" ht="12.75" customHeight="1">
      <c r="H1588" s="66"/>
    </row>
    <row r="1589" ht="12.75">
      <c r="H1589" s="66"/>
    </row>
    <row r="1590" ht="12.75" customHeight="1">
      <c r="H1590" s="66"/>
    </row>
    <row r="1591" ht="12.75">
      <c r="H1591" s="66"/>
    </row>
    <row r="1592" ht="12.75" customHeight="1">
      <c r="H1592" s="66"/>
    </row>
    <row r="1593" ht="12.75">
      <c r="H1593" s="66"/>
    </row>
    <row r="1594" ht="12.75" customHeight="1">
      <c r="H1594" s="66"/>
    </row>
    <row r="1595" ht="12.75">
      <c r="H1595" s="66"/>
    </row>
    <row r="1596" ht="12.75" customHeight="1">
      <c r="H1596" s="66"/>
    </row>
    <row r="1597" ht="12.75">
      <c r="H1597" s="66"/>
    </row>
    <row r="1598" ht="12.75" customHeight="1">
      <c r="H1598" s="66"/>
    </row>
    <row r="1599" ht="12.75">
      <c r="H1599" s="66"/>
    </row>
    <row r="1600" ht="12.75" customHeight="1">
      <c r="H1600" s="66"/>
    </row>
    <row r="1601" ht="12.75">
      <c r="H1601" s="66"/>
    </row>
    <row r="1602" ht="12.75" customHeight="1">
      <c r="H1602" s="66"/>
    </row>
    <row r="1603" ht="12.75">
      <c r="H1603" s="66"/>
    </row>
    <row r="1604" ht="12.75" customHeight="1">
      <c r="H1604" s="66"/>
    </row>
    <row r="1605" ht="12.75">
      <c r="H1605" s="66"/>
    </row>
    <row r="1606" ht="12.75" customHeight="1">
      <c r="H1606" s="66"/>
    </row>
    <row r="1607" ht="12.75">
      <c r="H1607" s="66"/>
    </row>
    <row r="1608" ht="12.75" customHeight="1">
      <c r="H1608" s="66"/>
    </row>
    <row r="1609" ht="12.75">
      <c r="H1609" s="66"/>
    </row>
    <row r="1610" ht="12.75" customHeight="1">
      <c r="H1610" s="66"/>
    </row>
    <row r="1611" ht="12.75">
      <c r="H1611" s="66"/>
    </row>
    <row r="1612" ht="12.75" customHeight="1">
      <c r="H1612" s="66"/>
    </row>
    <row r="1613" ht="12.75">
      <c r="H1613" s="66"/>
    </row>
    <row r="1614" ht="12.75" customHeight="1">
      <c r="H1614" s="66"/>
    </row>
    <row r="1615" ht="12.75">
      <c r="H1615" s="66"/>
    </row>
    <row r="1616" ht="12.75" customHeight="1">
      <c r="H1616" s="66"/>
    </row>
    <row r="1617" ht="12.75">
      <c r="H1617" s="66"/>
    </row>
    <row r="1618" ht="12.75" customHeight="1">
      <c r="H1618" s="66"/>
    </row>
    <row r="1619" ht="12.75">
      <c r="H1619" s="66"/>
    </row>
    <row r="1620" ht="12.75" customHeight="1">
      <c r="H1620" s="66"/>
    </row>
    <row r="1621" ht="12.75">
      <c r="H1621" s="66"/>
    </row>
    <row r="1622" ht="12.75" customHeight="1">
      <c r="H1622" s="66"/>
    </row>
    <row r="1623" ht="12.75">
      <c r="H1623" s="66"/>
    </row>
    <row r="1624" ht="12.75" customHeight="1">
      <c r="H1624" s="66"/>
    </row>
    <row r="1625" ht="12.75">
      <c r="H1625" s="66"/>
    </row>
    <row r="1626" ht="12.75" customHeight="1">
      <c r="H1626" s="66"/>
    </row>
    <row r="1627" ht="12.75">
      <c r="H1627" s="66"/>
    </row>
    <row r="1628" ht="12.75" customHeight="1">
      <c r="H1628" s="66"/>
    </row>
    <row r="1629" ht="12.75">
      <c r="H1629" s="66"/>
    </row>
    <row r="1630" ht="12.75" customHeight="1">
      <c r="H1630" s="66"/>
    </row>
    <row r="1631" ht="12.75">
      <c r="H1631" s="66"/>
    </row>
    <row r="1632" ht="12.75" customHeight="1">
      <c r="H1632" s="66"/>
    </row>
    <row r="1633" ht="12.75">
      <c r="H1633" s="66"/>
    </row>
    <row r="1634" ht="12.75" customHeight="1">
      <c r="H1634" s="66"/>
    </row>
    <row r="1635" ht="12.75">
      <c r="H1635" s="66"/>
    </row>
    <row r="1636" ht="12.75" customHeight="1">
      <c r="H1636" s="66"/>
    </row>
    <row r="1637" ht="12.75">
      <c r="H1637" s="66"/>
    </row>
    <row r="1638" ht="12.75" customHeight="1">
      <c r="H1638" s="66"/>
    </row>
    <row r="1639" ht="12.75">
      <c r="H1639" s="66"/>
    </row>
    <row r="1640" ht="12.75" customHeight="1">
      <c r="H1640" s="66"/>
    </row>
    <row r="1641" ht="12.75">
      <c r="H1641" s="66"/>
    </row>
    <row r="1642" ht="12.75" customHeight="1">
      <c r="H1642" s="66"/>
    </row>
    <row r="1643" ht="12.75">
      <c r="H1643" s="66"/>
    </row>
    <row r="1644" ht="12.75" customHeight="1">
      <c r="H1644" s="66"/>
    </row>
    <row r="1645" ht="12.75">
      <c r="H1645" s="66"/>
    </row>
    <row r="1646" ht="12.75" customHeight="1">
      <c r="H1646" s="66"/>
    </row>
    <row r="1647" ht="12.75">
      <c r="H1647" s="66"/>
    </row>
    <row r="1648" ht="12.75" customHeight="1">
      <c r="H1648" s="66"/>
    </row>
    <row r="1649" ht="12.75">
      <c r="H1649" s="66"/>
    </row>
    <row r="1650" ht="12.75" customHeight="1">
      <c r="H1650" s="66"/>
    </row>
    <row r="1651" ht="12.75">
      <c r="H1651" s="66"/>
    </row>
    <row r="1652" ht="12.75" customHeight="1">
      <c r="H1652" s="66"/>
    </row>
    <row r="1653" ht="12.75">
      <c r="H1653" s="66"/>
    </row>
    <row r="1654" ht="12.75" customHeight="1">
      <c r="H1654" s="66"/>
    </row>
    <row r="1655" ht="12.75">
      <c r="H1655" s="66"/>
    </row>
    <row r="1656" ht="12.75" customHeight="1">
      <c r="H1656" s="66"/>
    </row>
    <row r="1657" ht="12.75">
      <c r="H1657" s="66"/>
    </row>
    <row r="1658" ht="12.75" customHeight="1">
      <c r="H1658" s="66"/>
    </row>
    <row r="1659" ht="12.75">
      <c r="H1659" s="66"/>
    </row>
    <row r="1660" ht="12.75" customHeight="1">
      <c r="H1660" s="66"/>
    </row>
    <row r="1661" ht="12.75">
      <c r="H1661" s="66"/>
    </row>
    <row r="1662" ht="12.75" customHeight="1">
      <c r="H1662" s="66"/>
    </row>
    <row r="1663" ht="12.75">
      <c r="H1663" s="66"/>
    </row>
    <row r="1664" ht="12.75" customHeight="1">
      <c r="H1664" s="66"/>
    </row>
    <row r="1665" ht="12.75">
      <c r="H1665" s="66"/>
    </row>
    <row r="1666" ht="12.75" customHeight="1">
      <c r="H1666" s="66"/>
    </row>
    <row r="1667" ht="12.75">
      <c r="H1667" s="66"/>
    </row>
    <row r="1668" ht="12.75" customHeight="1">
      <c r="H1668" s="66"/>
    </row>
    <row r="1669" ht="12.75">
      <c r="H1669" s="66"/>
    </row>
    <row r="1670" ht="12.75" customHeight="1">
      <c r="H1670" s="66"/>
    </row>
    <row r="1671" ht="12.75">
      <c r="H1671" s="66"/>
    </row>
    <row r="1672" ht="12.75" customHeight="1">
      <c r="H1672" s="66"/>
    </row>
    <row r="1673" ht="12.75">
      <c r="H1673" s="66"/>
    </row>
    <row r="1674" ht="12.75" customHeight="1">
      <c r="H1674" s="66"/>
    </row>
    <row r="1675" ht="12.75">
      <c r="H1675" s="66"/>
    </row>
    <row r="1676" ht="12.75" customHeight="1">
      <c r="H1676" s="66"/>
    </row>
    <row r="1677" ht="12.75">
      <c r="H1677" s="66"/>
    </row>
    <row r="1678" ht="12.75" customHeight="1">
      <c r="H1678" s="66"/>
    </row>
    <row r="1679" ht="12.75">
      <c r="H1679" s="66"/>
    </row>
    <row r="1680" ht="12.75" customHeight="1">
      <c r="H1680" s="66"/>
    </row>
    <row r="1681" ht="12.75">
      <c r="H1681" s="66"/>
    </row>
    <row r="1682" ht="12.75" customHeight="1">
      <c r="H1682" s="66"/>
    </row>
    <row r="1683" ht="12.75">
      <c r="H1683" s="66"/>
    </row>
    <row r="1684" ht="12.75" customHeight="1">
      <c r="H1684" s="66"/>
    </row>
    <row r="1685" ht="12.75">
      <c r="H1685" s="66"/>
    </row>
    <row r="1686" ht="12.75" customHeight="1">
      <c r="H1686" s="66"/>
    </row>
    <row r="1687" ht="12.75">
      <c r="H1687" s="66"/>
    </row>
    <row r="1688" ht="12.75" customHeight="1">
      <c r="H1688" s="66"/>
    </row>
    <row r="1689" ht="12.75">
      <c r="H1689" s="66"/>
    </row>
    <row r="1690" ht="12.75" customHeight="1">
      <c r="H1690" s="66"/>
    </row>
    <row r="1691" ht="12.75">
      <c r="H1691" s="66"/>
    </row>
    <row r="1692" ht="12.75" customHeight="1">
      <c r="H1692" s="66"/>
    </row>
    <row r="1693" ht="12.75">
      <c r="H1693" s="66"/>
    </row>
    <row r="1694" ht="12.75" customHeight="1">
      <c r="H1694" s="66"/>
    </row>
    <row r="1695" ht="12.75">
      <c r="H1695" s="66"/>
    </row>
    <row r="1696" ht="12.75" customHeight="1">
      <c r="H1696" s="66"/>
    </row>
    <row r="1697" ht="12.75">
      <c r="H1697" s="66"/>
    </row>
    <row r="1698" ht="12.75" customHeight="1">
      <c r="H1698" s="66"/>
    </row>
    <row r="1699" ht="12.75">
      <c r="H1699" s="66"/>
    </row>
    <row r="1700" ht="12.75" customHeight="1">
      <c r="H1700" s="66"/>
    </row>
    <row r="1701" ht="12.75">
      <c r="H1701" s="66"/>
    </row>
    <row r="1702" ht="12.75" customHeight="1">
      <c r="H1702" s="66"/>
    </row>
    <row r="1703" ht="12.75">
      <c r="H1703" s="66"/>
    </row>
    <row r="1704" ht="12.75" customHeight="1">
      <c r="H1704" s="66"/>
    </row>
    <row r="1705" ht="12.75">
      <c r="H1705" s="66"/>
    </row>
    <row r="1706" ht="12.75" customHeight="1">
      <c r="H1706" s="66"/>
    </row>
    <row r="1707" ht="12.75">
      <c r="H1707" s="66"/>
    </row>
    <row r="1708" ht="12.75" customHeight="1">
      <c r="H1708" s="66"/>
    </row>
    <row r="1709" ht="12.75">
      <c r="H1709" s="66"/>
    </row>
    <row r="1710" ht="12.75" customHeight="1">
      <c r="H1710" s="66"/>
    </row>
    <row r="1711" ht="12.75">
      <c r="H1711" s="66"/>
    </row>
    <row r="1712" ht="12.75" customHeight="1">
      <c r="H1712" s="66"/>
    </row>
    <row r="1713" ht="12.75">
      <c r="H1713" s="66"/>
    </row>
    <row r="1714" ht="12.75" customHeight="1">
      <c r="H1714" s="66"/>
    </row>
    <row r="1715" ht="12.75">
      <c r="H1715" s="66"/>
    </row>
    <row r="1716" ht="12.75" customHeight="1">
      <c r="H1716" s="66"/>
    </row>
    <row r="1717" ht="12.75">
      <c r="H1717" s="66"/>
    </row>
    <row r="1718" ht="12.75" customHeight="1">
      <c r="H1718" s="66"/>
    </row>
    <row r="1719" ht="12.75">
      <c r="H1719" s="66"/>
    </row>
    <row r="1720" ht="12.75" customHeight="1">
      <c r="H1720" s="66"/>
    </row>
    <row r="1721" ht="12.75">
      <c r="H1721" s="66"/>
    </row>
    <row r="1722" ht="12.75" customHeight="1">
      <c r="H1722" s="66"/>
    </row>
    <row r="1723" ht="12.75">
      <c r="H1723" s="66"/>
    </row>
    <row r="1724" ht="12.75" customHeight="1">
      <c r="H1724" s="66"/>
    </row>
    <row r="1725" ht="12.75">
      <c r="H1725" s="66"/>
    </row>
    <row r="1726" ht="12.75" customHeight="1">
      <c r="H1726" s="66"/>
    </row>
    <row r="1727" ht="12.75">
      <c r="H1727" s="66"/>
    </row>
    <row r="1728" ht="12.75" customHeight="1">
      <c r="H1728" s="66"/>
    </row>
    <row r="1729" ht="12.75">
      <c r="H1729" s="66"/>
    </row>
    <row r="1730" ht="12.75" customHeight="1">
      <c r="H1730" s="66"/>
    </row>
    <row r="1731" ht="12.75">
      <c r="H1731" s="66"/>
    </row>
    <row r="1732" ht="12.75" customHeight="1">
      <c r="H1732" s="66"/>
    </row>
    <row r="1733" ht="12.75">
      <c r="H1733" s="66"/>
    </row>
    <row r="1734" ht="12.75" customHeight="1">
      <c r="H1734" s="66"/>
    </row>
    <row r="1735" ht="12.75">
      <c r="H1735" s="66"/>
    </row>
    <row r="1736" ht="12.75" customHeight="1">
      <c r="H1736" s="66"/>
    </row>
    <row r="1737" ht="12.75">
      <c r="H1737" s="66"/>
    </row>
    <row r="1738" ht="12.75" customHeight="1">
      <c r="H1738" s="66"/>
    </row>
    <row r="1739" ht="12.75">
      <c r="H1739" s="66"/>
    </row>
    <row r="1740" ht="12.75" customHeight="1">
      <c r="H1740" s="66"/>
    </row>
    <row r="1741" ht="12.75">
      <c r="H1741" s="66"/>
    </row>
    <row r="1742" ht="12.75" customHeight="1">
      <c r="H1742" s="66"/>
    </row>
    <row r="1743" ht="12.75">
      <c r="H1743" s="66"/>
    </row>
    <row r="1744" ht="12.75" customHeight="1">
      <c r="H1744" s="66"/>
    </row>
    <row r="1745" ht="12.75">
      <c r="H1745" s="66"/>
    </row>
    <row r="1746" ht="12.75" customHeight="1">
      <c r="H1746" s="66"/>
    </row>
    <row r="1747" ht="12.75">
      <c r="H1747" s="66"/>
    </row>
    <row r="1748" ht="12.75" customHeight="1">
      <c r="H1748" s="66"/>
    </row>
    <row r="1749" ht="12.75">
      <c r="H1749" s="66"/>
    </row>
    <row r="1750" ht="12.75" customHeight="1">
      <c r="H1750" s="66"/>
    </row>
    <row r="1751" ht="12.75">
      <c r="H1751" s="66"/>
    </row>
    <row r="1752" ht="12.75" customHeight="1">
      <c r="H1752" s="66"/>
    </row>
    <row r="1753" ht="12.75">
      <c r="H1753" s="66"/>
    </row>
    <row r="1754" ht="12.75" customHeight="1">
      <c r="H1754" s="66"/>
    </row>
    <row r="1755" ht="12.75">
      <c r="H1755" s="66"/>
    </row>
    <row r="1756" ht="12.75" customHeight="1">
      <c r="H1756" s="66"/>
    </row>
    <row r="1757" ht="12.75">
      <c r="H1757" s="66"/>
    </row>
    <row r="1758" ht="12.75" customHeight="1">
      <c r="H1758" s="66"/>
    </row>
    <row r="1759" ht="12.75">
      <c r="H1759" s="66"/>
    </row>
    <row r="1760" ht="12.75" customHeight="1">
      <c r="H1760" s="66"/>
    </row>
    <row r="1761" ht="12.75">
      <c r="H1761" s="66"/>
    </row>
    <row r="1762" ht="12.75" customHeight="1">
      <c r="H1762" s="66"/>
    </row>
    <row r="1763" ht="12.75">
      <c r="H1763" s="66"/>
    </row>
    <row r="1764" ht="12.75" customHeight="1">
      <c r="H1764" s="66"/>
    </row>
    <row r="1765" ht="12.75">
      <c r="H1765" s="66"/>
    </row>
    <row r="1766" ht="12.75" customHeight="1">
      <c r="H1766" s="66"/>
    </row>
    <row r="1767" ht="12.75">
      <c r="H1767" s="66"/>
    </row>
    <row r="1768" ht="12.75" customHeight="1">
      <c r="H1768" s="66"/>
    </row>
    <row r="1769" ht="12.75">
      <c r="H1769" s="66"/>
    </row>
    <row r="1770" ht="12.75" customHeight="1">
      <c r="H1770" s="66"/>
    </row>
    <row r="1771" ht="12.75">
      <c r="H1771" s="66"/>
    </row>
    <row r="1772" ht="12.75" customHeight="1">
      <c r="H1772" s="66"/>
    </row>
    <row r="1773" ht="12.75">
      <c r="H1773" s="66"/>
    </row>
    <row r="1774" ht="12.75" customHeight="1">
      <c r="H1774" s="66"/>
    </row>
    <row r="1775" ht="12.75">
      <c r="H1775" s="66"/>
    </row>
    <row r="1776" ht="12.75" customHeight="1">
      <c r="H1776" s="66"/>
    </row>
    <row r="1777" ht="12.75">
      <c r="H1777" s="66"/>
    </row>
    <row r="1778" ht="12.75" customHeight="1">
      <c r="H1778" s="66"/>
    </row>
    <row r="1779" ht="12.75">
      <c r="H1779" s="66"/>
    </row>
    <row r="1780" ht="12.75" customHeight="1">
      <c r="H1780" s="66"/>
    </row>
    <row r="1781" ht="12.75">
      <c r="H1781" s="66"/>
    </row>
    <row r="1782" ht="12.75" customHeight="1">
      <c r="H1782" s="66"/>
    </row>
    <row r="1783" ht="12.75">
      <c r="H1783" s="66"/>
    </row>
    <row r="1784" ht="12.75" customHeight="1">
      <c r="H1784" s="66"/>
    </row>
    <row r="1785" ht="12.75">
      <c r="H1785" s="66"/>
    </row>
    <row r="1786" ht="12.75" customHeight="1">
      <c r="H1786" s="66"/>
    </row>
    <row r="1787" ht="12.75">
      <c r="H1787" s="66"/>
    </row>
    <row r="1788" ht="12.75" customHeight="1">
      <c r="H1788" s="66"/>
    </row>
    <row r="1789" ht="12.75">
      <c r="H1789" s="66"/>
    </row>
    <row r="1790" ht="12.75" customHeight="1">
      <c r="H1790" s="66"/>
    </row>
    <row r="1791" ht="12.75">
      <c r="H1791" s="66"/>
    </row>
    <row r="1792" ht="12.75" customHeight="1">
      <c r="H1792" s="66"/>
    </row>
    <row r="1793" ht="12.75">
      <c r="H1793" s="66"/>
    </row>
    <row r="1794" ht="12.75" customHeight="1">
      <c r="H1794" s="66"/>
    </row>
    <row r="1795" ht="12.75">
      <c r="H1795" s="66"/>
    </row>
    <row r="1796" ht="12.75" customHeight="1">
      <c r="H1796" s="66"/>
    </row>
    <row r="1797" ht="12.75">
      <c r="H1797" s="66"/>
    </row>
    <row r="1798" ht="12.75" customHeight="1">
      <c r="H1798" s="66"/>
    </row>
    <row r="1799" ht="12.75">
      <c r="H1799" s="66"/>
    </row>
    <row r="1800" ht="12.75" customHeight="1">
      <c r="H1800" s="66"/>
    </row>
    <row r="1801" ht="12.75">
      <c r="H1801" s="66"/>
    </row>
    <row r="1802" ht="12.75" customHeight="1">
      <c r="H1802" s="66"/>
    </row>
    <row r="1803" ht="12.75">
      <c r="H1803" s="66"/>
    </row>
    <row r="1804" ht="12.75" customHeight="1">
      <c r="H1804" s="66"/>
    </row>
    <row r="1805" ht="12.75">
      <c r="H1805" s="66"/>
    </row>
    <row r="1806" ht="12.75" customHeight="1">
      <c r="H1806" s="66"/>
    </row>
    <row r="1807" ht="12.75">
      <c r="H1807" s="66"/>
    </row>
    <row r="1808" ht="12.75" customHeight="1">
      <c r="H1808" s="66"/>
    </row>
    <row r="1809" ht="12.75">
      <c r="H1809" s="66"/>
    </row>
    <row r="1810" ht="12.75" customHeight="1">
      <c r="H1810" s="66"/>
    </row>
    <row r="1811" ht="12.75">
      <c r="H1811" s="66"/>
    </row>
    <row r="1812" ht="12.75" customHeight="1">
      <c r="H1812" s="66"/>
    </row>
    <row r="1813" ht="12.75">
      <c r="H1813" s="66"/>
    </row>
    <row r="1814" ht="12.75" customHeight="1">
      <c r="H1814" s="66"/>
    </row>
    <row r="1815" ht="12.75">
      <c r="H1815" s="66"/>
    </row>
    <row r="1816" ht="12.75" customHeight="1">
      <c r="H1816" s="66"/>
    </row>
    <row r="1817" ht="12.75">
      <c r="H1817" s="66"/>
    </row>
    <row r="1818" ht="12.75" customHeight="1">
      <c r="H1818" s="66"/>
    </row>
    <row r="1819" ht="12.75">
      <c r="H1819" s="66"/>
    </row>
    <row r="1820" ht="12.75" customHeight="1">
      <c r="H1820" s="66"/>
    </row>
    <row r="1821" ht="12.75">
      <c r="H1821" s="66"/>
    </row>
    <row r="1822" ht="12.75" customHeight="1">
      <c r="H1822" s="66"/>
    </row>
    <row r="1823" ht="12.75">
      <c r="H1823" s="66"/>
    </row>
    <row r="1824" ht="12.75" customHeight="1">
      <c r="H1824" s="66"/>
    </row>
    <row r="1825" ht="12.75">
      <c r="H1825" s="66"/>
    </row>
    <row r="1826" ht="12.75" customHeight="1">
      <c r="H1826" s="66"/>
    </row>
    <row r="1827" ht="12.75">
      <c r="H1827" s="66"/>
    </row>
    <row r="1828" ht="12.75" customHeight="1">
      <c r="H1828" s="66"/>
    </row>
    <row r="1829" ht="12.75">
      <c r="H1829" s="66"/>
    </row>
    <row r="1830" ht="12.75" customHeight="1">
      <c r="H1830" s="66"/>
    </row>
    <row r="1831" ht="12.75">
      <c r="H1831" s="66"/>
    </row>
    <row r="1832" ht="12.75" customHeight="1">
      <c r="H1832" s="66"/>
    </row>
    <row r="1833" ht="12.75">
      <c r="H1833" s="66"/>
    </row>
    <row r="1834" ht="12.75" customHeight="1">
      <c r="H1834" s="66"/>
    </row>
    <row r="1835" ht="12.75">
      <c r="H1835" s="66"/>
    </row>
    <row r="1836" ht="12.75" customHeight="1">
      <c r="H1836" s="66"/>
    </row>
    <row r="1837" ht="12.75">
      <c r="H1837" s="66"/>
    </row>
    <row r="1838" ht="12.75" customHeight="1">
      <c r="H1838" s="66"/>
    </row>
    <row r="1839" ht="12.75">
      <c r="H1839" s="66"/>
    </row>
    <row r="1840" ht="12.75" customHeight="1">
      <c r="H1840" s="66"/>
    </row>
    <row r="1841" ht="12.75">
      <c r="H1841" s="66"/>
    </row>
    <row r="1842" ht="12.75" customHeight="1">
      <c r="H1842" s="66"/>
    </row>
    <row r="1843" ht="12.75">
      <c r="H1843" s="66"/>
    </row>
    <row r="1844" ht="12.75" customHeight="1">
      <c r="H1844" s="66"/>
    </row>
    <row r="1845" ht="12.75">
      <c r="H1845" s="66"/>
    </row>
    <row r="1846" ht="12.75" customHeight="1">
      <c r="H1846" s="66"/>
    </row>
    <row r="1847" ht="12.75">
      <c r="H1847" s="66"/>
    </row>
    <row r="1848" ht="12.75" customHeight="1">
      <c r="H1848" s="66"/>
    </row>
    <row r="1849" ht="12.75">
      <c r="H1849" s="66"/>
    </row>
    <row r="1850" ht="12.75" customHeight="1">
      <c r="H1850" s="66"/>
    </row>
    <row r="1851" ht="12.75">
      <c r="H1851" s="66"/>
    </row>
    <row r="1852" ht="12.75" customHeight="1">
      <c r="H1852" s="66"/>
    </row>
    <row r="1853" ht="12.75">
      <c r="H1853" s="66"/>
    </row>
    <row r="1854" ht="12.75" customHeight="1">
      <c r="H1854" s="66"/>
    </row>
    <row r="1855" ht="12.75">
      <c r="H1855" s="66"/>
    </row>
    <row r="1856" ht="12.75" customHeight="1">
      <c r="H1856" s="66"/>
    </row>
    <row r="1857" ht="12.75">
      <c r="H1857" s="66"/>
    </row>
    <row r="1858" ht="12.75" customHeight="1">
      <c r="H1858" s="66"/>
    </row>
    <row r="1859" ht="12.75">
      <c r="H1859" s="66"/>
    </row>
    <row r="1860" ht="12.75" customHeight="1">
      <c r="H1860" s="66"/>
    </row>
    <row r="1861" ht="12.75">
      <c r="H1861" s="66"/>
    </row>
    <row r="1862" ht="12.75" customHeight="1">
      <c r="H1862" s="66"/>
    </row>
    <row r="1863" ht="12.75">
      <c r="H1863" s="66"/>
    </row>
    <row r="1864" ht="12.75" customHeight="1">
      <c r="H1864" s="66"/>
    </row>
    <row r="1865" ht="12.75">
      <c r="H1865" s="66"/>
    </row>
    <row r="1866" ht="12.75" customHeight="1">
      <c r="H1866" s="66"/>
    </row>
    <row r="1867" ht="12.75">
      <c r="H1867" s="66"/>
    </row>
    <row r="1868" ht="12.75" customHeight="1">
      <c r="H1868" s="66"/>
    </row>
    <row r="1869" ht="12.75">
      <c r="H1869" s="66"/>
    </row>
    <row r="1870" ht="12.75" customHeight="1">
      <c r="H1870" s="66"/>
    </row>
    <row r="1871" ht="12.75">
      <c r="H1871" s="66"/>
    </row>
    <row r="1872" ht="12.75" customHeight="1">
      <c r="H1872" s="66"/>
    </row>
    <row r="1873" ht="12.75">
      <c r="H1873" s="66"/>
    </row>
    <row r="1874" ht="12.75" customHeight="1">
      <c r="H1874" s="66"/>
    </row>
    <row r="1875" ht="12.75">
      <c r="H1875" s="66"/>
    </row>
    <row r="1876" ht="12.75" customHeight="1">
      <c r="H1876" s="66"/>
    </row>
    <row r="1877" ht="12.75">
      <c r="H1877" s="66"/>
    </row>
    <row r="1878" ht="12.75" customHeight="1">
      <c r="H1878" s="66"/>
    </row>
    <row r="1879" ht="12.75">
      <c r="H1879" s="66"/>
    </row>
    <row r="1880" ht="12.75" customHeight="1">
      <c r="H1880" s="66"/>
    </row>
    <row r="1881" ht="12.75">
      <c r="H1881" s="66"/>
    </row>
    <row r="1882" ht="12.75" customHeight="1">
      <c r="H1882" s="66"/>
    </row>
    <row r="1883" ht="12.75">
      <c r="H1883" s="66"/>
    </row>
    <row r="1884" ht="12.75" customHeight="1">
      <c r="H1884" s="66"/>
    </row>
    <row r="1885" ht="12.75">
      <c r="H1885" s="66"/>
    </row>
    <row r="1886" ht="12.75" customHeight="1">
      <c r="H1886" s="66"/>
    </row>
    <row r="1887" ht="12.75">
      <c r="H1887" s="66"/>
    </row>
    <row r="1888" ht="12.75" customHeight="1">
      <c r="H1888" s="66"/>
    </row>
    <row r="1889" ht="12.75">
      <c r="H1889" s="66"/>
    </row>
    <row r="1890" ht="12.75" customHeight="1">
      <c r="H1890" s="66"/>
    </row>
    <row r="1891" ht="12.75">
      <c r="H1891" s="66"/>
    </row>
    <row r="1892" ht="12.75" customHeight="1">
      <c r="H1892" s="66"/>
    </row>
    <row r="1893" ht="12.75">
      <c r="H1893" s="66"/>
    </row>
    <row r="1894" ht="12.75" customHeight="1">
      <c r="H1894" s="66"/>
    </row>
    <row r="1895" ht="12.75">
      <c r="H1895" s="66"/>
    </row>
    <row r="1896" ht="12.75" customHeight="1">
      <c r="H1896" s="66"/>
    </row>
    <row r="1897" ht="12.75">
      <c r="H1897" s="66"/>
    </row>
    <row r="1898" ht="12.75" customHeight="1">
      <c r="H1898" s="66"/>
    </row>
    <row r="1899" ht="12.75">
      <c r="H1899" s="66"/>
    </row>
    <row r="1900" ht="12.75" customHeight="1">
      <c r="H1900" s="66"/>
    </row>
    <row r="1901" ht="12.75">
      <c r="H1901" s="66"/>
    </row>
    <row r="1902" ht="12.75" customHeight="1">
      <c r="H1902" s="66"/>
    </row>
    <row r="1903" ht="12.75">
      <c r="H1903" s="66"/>
    </row>
    <row r="1904" ht="12.75" customHeight="1">
      <c r="H1904" s="66"/>
    </row>
    <row r="1905" ht="12.75">
      <c r="H1905" s="66"/>
    </row>
    <row r="1906" ht="12.75" customHeight="1">
      <c r="H1906" s="66"/>
    </row>
    <row r="1907" ht="12.75">
      <c r="H1907" s="66"/>
    </row>
    <row r="1908" ht="12.75" customHeight="1">
      <c r="H1908" s="66"/>
    </row>
    <row r="1909" ht="12.75">
      <c r="H1909" s="66"/>
    </row>
    <row r="1910" ht="12.75" customHeight="1">
      <c r="H1910" s="66"/>
    </row>
    <row r="1911" ht="12.75">
      <c r="H1911" s="66"/>
    </row>
    <row r="1912" ht="12.75" customHeight="1">
      <c r="H1912" s="66"/>
    </row>
    <row r="1913" ht="12.75">
      <c r="H1913" s="66"/>
    </row>
    <row r="1914" ht="12.75" customHeight="1">
      <c r="H1914" s="66"/>
    </row>
    <row r="1915" ht="12.75">
      <c r="H1915" s="66"/>
    </row>
    <row r="1916" ht="12.75" customHeight="1">
      <c r="H1916" s="66"/>
    </row>
    <row r="1917" ht="12.75">
      <c r="H1917" s="66"/>
    </row>
    <row r="1918" ht="12.75" customHeight="1">
      <c r="H1918" s="66"/>
    </row>
    <row r="1919" ht="12.75">
      <c r="H1919" s="66"/>
    </row>
    <row r="1920" ht="12.75" customHeight="1">
      <c r="H1920" s="66"/>
    </row>
    <row r="1921" ht="12.75">
      <c r="H1921" s="66"/>
    </row>
    <row r="1922" ht="12.75" customHeight="1">
      <c r="H1922" s="66"/>
    </row>
    <row r="1923" ht="12.75">
      <c r="H1923" s="66"/>
    </row>
    <row r="1924" ht="12.75" customHeight="1">
      <c r="H1924" s="66"/>
    </row>
    <row r="1925" ht="12.75">
      <c r="H1925" s="66"/>
    </row>
    <row r="1926" ht="12.75" customHeight="1">
      <c r="H1926" s="66"/>
    </row>
    <row r="1927" ht="12.75">
      <c r="H1927" s="66"/>
    </row>
    <row r="1928" ht="12.75" customHeight="1">
      <c r="H1928" s="66"/>
    </row>
    <row r="1929" ht="12.75">
      <c r="H1929" s="66"/>
    </row>
    <row r="1930" ht="12.75" customHeight="1">
      <c r="H1930" s="66"/>
    </row>
    <row r="1931" ht="12.75">
      <c r="H1931" s="66"/>
    </row>
    <row r="1932" ht="12.75" customHeight="1">
      <c r="H1932" s="66"/>
    </row>
    <row r="1933" ht="12.75">
      <c r="H1933" s="66"/>
    </row>
    <row r="1934" ht="12.75" customHeight="1">
      <c r="H1934" s="66"/>
    </row>
    <row r="1935" ht="12.75">
      <c r="H1935" s="66"/>
    </row>
    <row r="1936" ht="12.75" customHeight="1">
      <c r="H1936" s="66"/>
    </row>
    <row r="1937" ht="12.75">
      <c r="H1937" s="66"/>
    </row>
    <row r="1938" ht="12.75" customHeight="1">
      <c r="H1938" s="66"/>
    </row>
    <row r="1939" ht="12.75">
      <c r="H1939" s="66"/>
    </row>
    <row r="1940" ht="12.75" customHeight="1">
      <c r="H1940" s="66"/>
    </row>
    <row r="1941" ht="12.75">
      <c r="H1941" s="66"/>
    </row>
    <row r="1942" ht="12.75" customHeight="1">
      <c r="H1942" s="66"/>
    </row>
    <row r="1943" ht="12.75">
      <c r="H1943" s="66"/>
    </row>
    <row r="1944" ht="12.75" customHeight="1">
      <c r="H1944" s="66"/>
    </row>
    <row r="1945" ht="12.75">
      <c r="H1945" s="66"/>
    </row>
    <row r="1946" ht="12.75" customHeight="1">
      <c r="H1946" s="66"/>
    </row>
    <row r="1947" ht="12.75">
      <c r="H1947" s="66"/>
    </row>
    <row r="1948" ht="12.75" customHeight="1">
      <c r="H1948" s="66"/>
    </row>
    <row r="1949" ht="12.75">
      <c r="H1949" s="66"/>
    </row>
    <row r="1950" ht="12.75" customHeight="1">
      <c r="H1950" s="66"/>
    </row>
    <row r="1951" ht="12.75">
      <c r="H1951" s="66"/>
    </row>
    <row r="1952" ht="12.75" customHeight="1">
      <c r="H1952" s="66"/>
    </row>
    <row r="1953" ht="12.75">
      <c r="H1953" s="66"/>
    </row>
    <row r="1954" ht="12.75" customHeight="1">
      <c r="H1954" s="66"/>
    </row>
    <row r="1955" ht="12.75">
      <c r="H1955" s="66"/>
    </row>
    <row r="1956" ht="12.75" customHeight="1">
      <c r="H1956" s="66"/>
    </row>
    <row r="1957" ht="12.75">
      <c r="H1957" s="66"/>
    </row>
    <row r="1958" ht="12.75" customHeight="1">
      <c r="H1958" s="66"/>
    </row>
    <row r="1959" ht="12.75">
      <c r="H1959" s="66"/>
    </row>
    <row r="1960" ht="12.75" customHeight="1">
      <c r="H1960" s="66"/>
    </row>
    <row r="1961" ht="12.75">
      <c r="H1961" s="66"/>
    </row>
    <row r="1962" ht="12.75" customHeight="1">
      <c r="H1962" s="66"/>
    </row>
    <row r="1963" ht="12.75">
      <c r="H1963" s="66"/>
    </row>
    <row r="1964" ht="12.75" customHeight="1">
      <c r="H1964" s="66"/>
    </row>
    <row r="1965" ht="12.75">
      <c r="H1965" s="66"/>
    </row>
    <row r="1966" ht="12.75" customHeight="1">
      <c r="H1966" s="66"/>
    </row>
    <row r="1967" ht="12.75">
      <c r="H1967" s="66"/>
    </row>
    <row r="1968" ht="12.75" customHeight="1">
      <c r="H1968" s="66"/>
    </row>
    <row r="1969" ht="12.75">
      <c r="H1969" s="66"/>
    </row>
    <row r="1970" ht="12.75" customHeight="1">
      <c r="H1970" s="66"/>
    </row>
    <row r="1971" ht="12.75">
      <c r="H1971" s="66"/>
    </row>
    <row r="1972" ht="12.75" customHeight="1">
      <c r="H1972" s="66"/>
    </row>
    <row r="1973" ht="12.75">
      <c r="H1973" s="66"/>
    </row>
    <row r="1974" ht="12.75" customHeight="1">
      <c r="H1974" s="66"/>
    </row>
    <row r="1975" ht="12.75">
      <c r="H1975" s="66"/>
    </row>
    <row r="1976" ht="12.75" customHeight="1">
      <c r="H1976" s="66"/>
    </row>
    <row r="1977" ht="12.75">
      <c r="H1977" s="66"/>
    </row>
    <row r="1978" ht="12.75" customHeight="1">
      <c r="H1978" s="66"/>
    </row>
    <row r="1979" ht="12.75">
      <c r="H1979" s="66"/>
    </row>
    <row r="1980" ht="12.75" customHeight="1">
      <c r="H1980" s="66"/>
    </row>
    <row r="1981" ht="12.75">
      <c r="H1981" s="66"/>
    </row>
    <row r="1982" ht="12.75" customHeight="1">
      <c r="H1982" s="66"/>
    </row>
    <row r="1983" ht="12.75">
      <c r="H1983" s="66"/>
    </row>
    <row r="1984" ht="12.75" customHeight="1">
      <c r="H1984" s="66"/>
    </row>
    <row r="1985" ht="12.75">
      <c r="H1985" s="66"/>
    </row>
    <row r="1986" ht="12.75" customHeight="1">
      <c r="H1986" s="66"/>
    </row>
    <row r="1987" ht="12.75">
      <c r="H1987" s="66"/>
    </row>
    <row r="1988" ht="12.75" customHeight="1">
      <c r="H1988" s="66"/>
    </row>
    <row r="1989" ht="12.75">
      <c r="H1989" s="66"/>
    </row>
    <row r="1990" ht="12.75" customHeight="1">
      <c r="H1990" s="66"/>
    </row>
    <row r="1991" ht="12.75">
      <c r="H1991" s="66"/>
    </row>
    <row r="1992" ht="12.75" customHeight="1">
      <c r="H1992" s="66"/>
    </row>
    <row r="1993" ht="12.75">
      <c r="H1993" s="66"/>
    </row>
    <row r="1994" ht="12.75" customHeight="1">
      <c r="H1994" s="66"/>
    </row>
    <row r="1995" ht="12.75">
      <c r="H1995" s="66"/>
    </row>
    <row r="1996" ht="12.75" customHeight="1">
      <c r="H1996" s="66"/>
    </row>
    <row r="1997" ht="12.75">
      <c r="H1997" s="66"/>
    </row>
    <row r="1998" ht="12.75" customHeight="1">
      <c r="H1998" s="66"/>
    </row>
    <row r="1999" ht="12.75">
      <c r="H1999" s="66"/>
    </row>
    <row r="2000" ht="12.75" customHeight="1">
      <c r="H2000" s="66"/>
    </row>
    <row r="2001" ht="12.75">
      <c r="H2001" s="66"/>
    </row>
    <row r="2002" ht="12.75" customHeight="1">
      <c r="H2002" s="66"/>
    </row>
    <row r="2003" ht="12.75">
      <c r="H2003" s="66"/>
    </row>
    <row r="2004" ht="12.75" customHeight="1">
      <c r="H2004" s="66"/>
    </row>
    <row r="2005" ht="12.75">
      <c r="H2005" s="66"/>
    </row>
    <row r="2006" ht="12.75" customHeight="1">
      <c r="H2006" s="66"/>
    </row>
    <row r="2007" ht="12.75">
      <c r="H2007" s="66"/>
    </row>
    <row r="2008" ht="12.75" customHeight="1">
      <c r="H2008" s="66"/>
    </row>
    <row r="2009" ht="12.75">
      <c r="H2009" s="66"/>
    </row>
    <row r="2010" ht="12.75" customHeight="1">
      <c r="H2010" s="66"/>
    </row>
    <row r="2011" ht="12.75">
      <c r="H2011" s="66"/>
    </row>
    <row r="2012" ht="12.75" customHeight="1">
      <c r="H2012" s="66"/>
    </row>
    <row r="2013" ht="12.75">
      <c r="H2013" s="66"/>
    </row>
    <row r="2014" ht="12.75" customHeight="1">
      <c r="H2014" s="66"/>
    </row>
    <row r="2015" ht="12.75">
      <c r="H2015" s="66"/>
    </row>
    <row r="2016" ht="12.75" customHeight="1">
      <c r="H2016" s="66"/>
    </row>
    <row r="2017" ht="12.75">
      <c r="H2017" s="66"/>
    </row>
    <row r="2018" ht="12.75" customHeight="1">
      <c r="H2018" s="66"/>
    </row>
    <row r="2019" ht="12.75">
      <c r="H2019" s="66"/>
    </row>
    <row r="2020" ht="12.75" customHeight="1">
      <c r="H2020" s="66"/>
    </row>
    <row r="2021" ht="12.75">
      <c r="H2021" s="66"/>
    </row>
    <row r="2022" ht="12.75" customHeight="1">
      <c r="H2022" s="66"/>
    </row>
    <row r="2023" ht="12.75">
      <c r="H2023" s="66"/>
    </row>
    <row r="2024" ht="12.75" customHeight="1">
      <c r="H2024" s="66"/>
    </row>
    <row r="2025" ht="12.75">
      <c r="H2025" s="66"/>
    </row>
    <row r="2026" ht="12.75" customHeight="1">
      <c r="H2026" s="66"/>
    </row>
    <row r="2027" ht="12.75">
      <c r="H2027" s="66"/>
    </row>
    <row r="2028" ht="12.75" customHeight="1">
      <c r="H2028" s="66"/>
    </row>
    <row r="2029" ht="12.75">
      <c r="H2029" s="66"/>
    </row>
    <row r="2030" ht="12.75" customHeight="1">
      <c r="H2030" s="66"/>
    </row>
    <row r="2031" ht="12.75">
      <c r="H2031" s="66"/>
    </row>
    <row r="2032" ht="12.75" customHeight="1">
      <c r="H2032" s="66"/>
    </row>
    <row r="2033" ht="12.75">
      <c r="H2033" s="66"/>
    </row>
    <row r="2034" ht="12.75" customHeight="1">
      <c r="H2034" s="66"/>
    </row>
    <row r="2035" ht="12.75">
      <c r="H2035" s="66"/>
    </row>
    <row r="2036" ht="12.75" customHeight="1">
      <c r="H2036" s="66"/>
    </row>
    <row r="2037" ht="12.75">
      <c r="H2037" s="66"/>
    </row>
    <row r="2038" ht="12.75" customHeight="1">
      <c r="H2038" s="66"/>
    </row>
    <row r="2039" ht="12.75">
      <c r="H2039" s="66"/>
    </row>
    <row r="2040" ht="12.75" customHeight="1">
      <c r="H2040" s="66"/>
    </row>
    <row r="2041" ht="12.75">
      <c r="H2041" s="66"/>
    </row>
    <row r="2042" ht="12.75" customHeight="1">
      <c r="H2042" s="66"/>
    </row>
    <row r="2043" ht="12.75">
      <c r="H2043" s="66"/>
    </row>
    <row r="2044" ht="12.75" customHeight="1">
      <c r="H2044" s="66"/>
    </row>
    <row r="2045" ht="12.75">
      <c r="H2045" s="66"/>
    </row>
    <row r="2046" ht="12.75" customHeight="1">
      <c r="H2046" s="66"/>
    </row>
    <row r="2047" ht="12.75">
      <c r="H2047" s="66"/>
    </row>
    <row r="2048" ht="12.75" customHeight="1">
      <c r="H2048" s="66"/>
    </row>
    <row r="2049" ht="12.75">
      <c r="H2049" s="66"/>
    </row>
    <row r="2050" ht="12.75" customHeight="1">
      <c r="H2050" s="66"/>
    </row>
    <row r="2051" ht="12.75">
      <c r="H2051" s="66"/>
    </row>
    <row r="2052" ht="12.75" customHeight="1">
      <c r="H2052" s="66"/>
    </row>
    <row r="2053" ht="12.75">
      <c r="H2053" s="66"/>
    </row>
    <row r="2054" ht="12.75" customHeight="1">
      <c r="H2054" s="66"/>
    </row>
    <row r="2055" ht="12.75">
      <c r="H2055" s="66"/>
    </row>
    <row r="2056" ht="12.75" customHeight="1">
      <c r="H2056" s="66"/>
    </row>
    <row r="2057" ht="12.75">
      <c r="H2057" s="66"/>
    </row>
    <row r="2058" ht="12.75" customHeight="1">
      <c r="H2058" s="66"/>
    </row>
    <row r="2059" ht="12.75">
      <c r="H2059" s="66"/>
    </row>
    <row r="2060" ht="12.75" customHeight="1">
      <c r="H2060" s="66"/>
    </row>
    <row r="2061" ht="12.75">
      <c r="H2061" s="66"/>
    </row>
    <row r="2062" ht="12.75" customHeight="1">
      <c r="H2062" s="66"/>
    </row>
    <row r="2063" ht="12.75">
      <c r="H2063" s="66"/>
    </row>
    <row r="2064" ht="12.75" customHeight="1">
      <c r="H2064" s="66"/>
    </row>
    <row r="2065" ht="12.75">
      <c r="H2065" s="66"/>
    </row>
    <row r="2066" ht="12.75" customHeight="1">
      <c r="H2066" s="66"/>
    </row>
    <row r="2067" ht="12.75">
      <c r="H2067" s="66"/>
    </row>
    <row r="2068" ht="12.75" customHeight="1">
      <c r="H2068" s="66"/>
    </row>
    <row r="2069" ht="12.75">
      <c r="H2069" s="66"/>
    </row>
    <row r="2070" ht="12.75" customHeight="1">
      <c r="H2070" s="66"/>
    </row>
    <row r="2071" ht="12.75">
      <c r="H2071" s="66"/>
    </row>
    <row r="2072" ht="12.75" customHeight="1">
      <c r="H2072" s="66"/>
    </row>
    <row r="2073" ht="12.75">
      <c r="H2073" s="66"/>
    </row>
    <row r="2074" ht="12.75" customHeight="1">
      <c r="H2074" s="66"/>
    </row>
    <row r="2075" ht="12.75">
      <c r="H2075" s="66"/>
    </row>
    <row r="2076" ht="12.75" customHeight="1">
      <c r="H2076" s="66"/>
    </row>
    <row r="2077" ht="12.75">
      <c r="H2077" s="66"/>
    </row>
    <row r="2078" ht="12.75" customHeight="1">
      <c r="H2078" s="66"/>
    </row>
    <row r="2079" ht="12.75">
      <c r="H2079" s="66"/>
    </row>
    <row r="2080" ht="12.75" customHeight="1">
      <c r="H2080" s="66"/>
    </row>
    <row r="2081" ht="12.75">
      <c r="H2081" s="66"/>
    </row>
    <row r="2082" ht="12.75" customHeight="1">
      <c r="H2082" s="66"/>
    </row>
    <row r="2083" ht="12.75">
      <c r="H2083" s="66"/>
    </row>
    <row r="2084" ht="12.75" customHeight="1">
      <c r="H2084" s="66"/>
    </row>
    <row r="2085" ht="12.75">
      <c r="H2085" s="66"/>
    </row>
    <row r="2086" ht="12.75" customHeight="1">
      <c r="H2086" s="66"/>
    </row>
    <row r="2087" ht="12.75">
      <c r="H2087" s="66"/>
    </row>
    <row r="2088" ht="12.75" customHeight="1">
      <c r="H2088" s="66"/>
    </row>
    <row r="2089" ht="12.75">
      <c r="H2089" s="66"/>
    </row>
    <row r="2090" ht="12.75" customHeight="1">
      <c r="H2090" s="66"/>
    </row>
    <row r="2091" ht="12.75">
      <c r="H2091" s="66"/>
    </row>
    <row r="2092" ht="12.75" customHeight="1">
      <c r="H2092" s="66"/>
    </row>
    <row r="2093" ht="12.75">
      <c r="H2093" s="66"/>
    </row>
    <row r="2094" ht="12.75" customHeight="1">
      <c r="H2094" s="66"/>
    </row>
    <row r="2095" ht="12.75">
      <c r="H2095" s="66"/>
    </row>
    <row r="2096" ht="12.75" customHeight="1">
      <c r="H2096" s="66"/>
    </row>
    <row r="2097" ht="12.75">
      <c r="H2097" s="66"/>
    </row>
    <row r="2098" ht="12.75" customHeight="1">
      <c r="H2098" s="66"/>
    </row>
    <row r="2099" ht="12.75">
      <c r="H2099" s="66"/>
    </row>
    <row r="2100" ht="12.75" customHeight="1">
      <c r="H2100" s="66"/>
    </row>
    <row r="2101" ht="12.75">
      <c r="H2101" s="66"/>
    </row>
    <row r="2102" ht="12.75" customHeight="1">
      <c r="H2102" s="66"/>
    </row>
    <row r="2103" ht="12.75">
      <c r="H2103" s="66"/>
    </row>
    <row r="2104" ht="12.75" customHeight="1">
      <c r="H2104" s="66"/>
    </row>
    <row r="2105" ht="12.75">
      <c r="H2105" s="66"/>
    </row>
    <row r="2106" ht="12.75" customHeight="1">
      <c r="H2106" s="66"/>
    </row>
    <row r="2107" ht="12.75">
      <c r="H2107" s="66"/>
    </row>
    <row r="2108" ht="12.75" customHeight="1">
      <c r="H2108" s="66"/>
    </row>
    <row r="2109" ht="12.75">
      <c r="H2109" s="66"/>
    </row>
    <row r="2110" ht="12.75" customHeight="1">
      <c r="H2110" s="66"/>
    </row>
    <row r="2111" ht="12.75">
      <c r="H2111" s="66"/>
    </row>
    <row r="2112" ht="12.75" customHeight="1">
      <c r="H2112" s="66"/>
    </row>
    <row r="2113" ht="12.75">
      <c r="H2113" s="66"/>
    </row>
    <row r="2114" ht="12.75" customHeight="1">
      <c r="H2114" s="66"/>
    </row>
    <row r="2115" ht="12.75">
      <c r="H2115" s="66"/>
    </row>
    <row r="2116" ht="12.75" customHeight="1">
      <c r="H2116" s="66"/>
    </row>
    <row r="2117" ht="12.75">
      <c r="H2117" s="66"/>
    </row>
    <row r="2118" ht="12.75" customHeight="1">
      <c r="H2118" s="66"/>
    </row>
    <row r="2119" ht="12.75">
      <c r="H2119" s="66"/>
    </row>
    <row r="2120" ht="12.75" customHeight="1">
      <c r="H2120" s="66"/>
    </row>
    <row r="2121" ht="12.75">
      <c r="H2121" s="66"/>
    </row>
    <row r="2122" ht="12.75" customHeight="1">
      <c r="H2122" s="66"/>
    </row>
    <row r="2123" ht="12.75">
      <c r="H2123" s="66"/>
    </row>
    <row r="2124" ht="12.75" customHeight="1">
      <c r="H2124" s="66"/>
    </row>
    <row r="2125" ht="12.75">
      <c r="H2125" s="66"/>
    </row>
    <row r="2126" ht="12.75" customHeight="1">
      <c r="H2126" s="66"/>
    </row>
    <row r="2127" ht="12.75">
      <c r="H2127" s="66"/>
    </row>
    <row r="2128" ht="12.75" customHeight="1">
      <c r="H2128" s="66"/>
    </row>
    <row r="2129" ht="12.75">
      <c r="H2129" s="66"/>
    </row>
    <row r="2130" ht="12.75" customHeight="1">
      <c r="H2130" s="66"/>
    </row>
    <row r="2131" ht="12.75">
      <c r="H2131" s="66"/>
    </row>
    <row r="2132" ht="12.75" customHeight="1">
      <c r="H2132" s="66"/>
    </row>
    <row r="2133" ht="12.75">
      <c r="H2133" s="66"/>
    </row>
    <row r="2134" ht="12.75" customHeight="1">
      <c r="H2134" s="66"/>
    </row>
    <row r="2135" ht="12.75">
      <c r="H2135" s="66"/>
    </row>
    <row r="2136" ht="12.75" customHeight="1">
      <c r="H2136" s="66"/>
    </row>
    <row r="2137" ht="12.75">
      <c r="H2137" s="66"/>
    </row>
    <row r="2138" ht="12.75" customHeight="1">
      <c r="H2138" s="66"/>
    </row>
    <row r="2139" ht="12.75">
      <c r="H2139" s="66"/>
    </row>
    <row r="2140" ht="12.75" customHeight="1">
      <c r="H2140" s="66"/>
    </row>
    <row r="2141" ht="12.75">
      <c r="H2141" s="66"/>
    </row>
    <row r="2142" ht="12.75" customHeight="1">
      <c r="H2142" s="66"/>
    </row>
    <row r="2143" ht="12.75">
      <c r="H2143" s="66"/>
    </row>
    <row r="2144" ht="12.75" customHeight="1">
      <c r="H2144" s="66"/>
    </row>
    <row r="2145" ht="12.75">
      <c r="H2145" s="66"/>
    </row>
    <row r="2146" ht="12.75" customHeight="1">
      <c r="H2146" s="66"/>
    </row>
    <row r="2147" ht="12.75">
      <c r="H2147" s="66"/>
    </row>
    <row r="2148" ht="12.75" customHeight="1">
      <c r="H2148" s="66"/>
    </row>
    <row r="2149" ht="12.75">
      <c r="H2149" s="66"/>
    </row>
    <row r="2150" ht="12.75" customHeight="1">
      <c r="H2150" s="66"/>
    </row>
    <row r="2151" ht="12.75">
      <c r="H2151" s="66"/>
    </row>
    <row r="2152" ht="12.75" customHeight="1">
      <c r="H2152" s="66"/>
    </row>
    <row r="2153" ht="12.75">
      <c r="H2153" s="66"/>
    </row>
    <row r="2154" ht="12.75" customHeight="1">
      <c r="H2154" s="66"/>
    </row>
    <row r="2155" ht="12.75">
      <c r="H2155" s="66"/>
    </row>
    <row r="2156" ht="12.75" customHeight="1">
      <c r="H2156" s="66"/>
    </row>
    <row r="2157" ht="12.75">
      <c r="H2157" s="66"/>
    </row>
    <row r="2158" ht="12.75" customHeight="1">
      <c r="H2158" s="66"/>
    </row>
    <row r="2159" ht="12.75">
      <c r="H2159" s="66"/>
    </row>
    <row r="2160" ht="12.75" customHeight="1">
      <c r="H2160" s="66"/>
    </row>
    <row r="2161" ht="12.75">
      <c r="H2161" s="66"/>
    </row>
    <row r="2162" ht="12.75" customHeight="1">
      <c r="H2162" s="66"/>
    </row>
    <row r="2163" ht="12.75">
      <c r="H2163" s="66"/>
    </row>
    <row r="2164" ht="12.75" customHeight="1">
      <c r="H2164" s="66"/>
    </row>
    <row r="2165" ht="12.75">
      <c r="H2165" s="66"/>
    </row>
    <row r="2166" ht="12.75" customHeight="1">
      <c r="H2166" s="66"/>
    </row>
    <row r="2167" ht="12.75">
      <c r="H2167" s="66"/>
    </row>
    <row r="2168" ht="12.75" customHeight="1">
      <c r="H2168" s="66"/>
    </row>
    <row r="2169" ht="12.75">
      <c r="H2169" s="66"/>
    </row>
    <row r="2170" ht="12.75" customHeight="1">
      <c r="H2170" s="66"/>
    </row>
    <row r="2171" ht="12.75">
      <c r="H2171" s="66"/>
    </row>
    <row r="2172" ht="12.75" customHeight="1">
      <c r="H2172" s="66"/>
    </row>
    <row r="2173" ht="12.75">
      <c r="H2173" s="66"/>
    </row>
    <row r="2174" ht="12.75" customHeight="1">
      <c r="H2174" s="66"/>
    </row>
    <row r="2175" ht="12.75">
      <c r="H2175" s="66"/>
    </row>
    <row r="2176" ht="12.75" customHeight="1">
      <c r="H2176" s="66"/>
    </row>
    <row r="2177" ht="12.75">
      <c r="H2177" s="66"/>
    </row>
    <row r="2178" ht="12.75" customHeight="1">
      <c r="H2178" s="66"/>
    </row>
    <row r="2179" ht="12.75">
      <c r="H2179" s="66"/>
    </row>
    <row r="2180" ht="12.75" customHeight="1">
      <c r="H2180" s="66"/>
    </row>
    <row r="2181" ht="12.75">
      <c r="H2181" s="66"/>
    </row>
    <row r="2182" ht="12.75" customHeight="1">
      <c r="H2182" s="66"/>
    </row>
    <row r="2183" ht="12.75">
      <c r="H2183" s="66"/>
    </row>
    <row r="2184" ht="12.75" customHeight="1">
      <c r="H2184" s="66"/>
    </row>
    <row r="2185" ht="12.75">
      <c r="H2185" s="66"/>
    </row>
    <row r="2186" ht="12.75" customHeight="1">
      <c r="H2186" s="66"/>
    </row>
    <row r="2187" ht="12.75">
      <c r="H2187" s="66"/>
    </row>
    <row r="2188" ht="12.75" customHeight="1">
      <c r="H2188" s="66"/>
    </row>
    <row r="2189" ht="12.75">
      <c r="H2189" s="66"/>
    </row>
    <row r="2190" ht="12.75" customHeight="1">
      <c r="H2190" s="66"/>
    </row>
    <row r="2191" ht="12.75">
      <c r="H2191" s="66"/>
    </row>
    <row r="2192" ht="12.75" customHeight="1">
      <c r="H2192" s="66"/>
    </row>
    <row r="2193" ht="12.75">
      <c r="H2193" s="66"/>
    </row>
    <row r="2194" ht="12.75" customHeight="1">
      <c r="H2194" s="66"/>
    </row>
    <row r="2195" ht="12.75">
      <c r="H2195" s="66"/>
    </row>
    <row r="2196" ht="12.75" customHeight="1">
      <c r="H2196" s="66"/>
    </row>
    <row r="2197" ht="12.75">
      <c r="H2197" s="66"/>
    </row>
    <row r="2198" ht="12.75" customHeight="1">
      <c r="H2198" s="66"/>
    </row>
    <row r="2199" ht="12.75">
      <c r="H2199" s="66"/>
    </row>
    <row r="2200" ht="12.75" customHeight="1">
      <c r="H2200" s="66"/>
    </row>
    <row r="2201" ht="12.75">
      <c r="H2201" s="66"/>
    </row>
    <row r="2202" ht="12.75" customHeight="1">
      <c r="H2202" s="66"/>
    </row>
    <row r="2203" ht="12.75">
      <c r="H2203" s="66"/>
    </row>
    <row r="2204" ht="12.75" customHeight="1">
      <c r="H2204" s="66"/>
    </row>
    <row r="2205" ht="12.75">
      <c r="H2205" s="66"/>
    </row>
    <row r="2206" ht="12.75" customHeight="1">
      <c r="H2206" s="66"/>
    </row>
    <row r="2207" ht="12.75">
      <c r="H2207" s="66"/>
    </row>
    <row r="2208" ht="12.75" customHeight="1">
      <c r="H2208" s="66"/>
    </row>
    <row r="2209" ht="12.75">
      <c r="H2209" s="66"/>
    </row>
    <row r="2210" ht="12.75" customHeight="1">
      <c r="H2210" s="66"/>
    </row>
    <row r="2211" ht="12.75">
      <c r="H2211" s="66"/>
    </row>
    <row r="2212" ht="12.75" customHeight="1">
      <c r="H2212" s="66"/>
    </row>
    <row r="2213" ht="12.75">
      <c r="H2213" s="66"/>
    </row>
    <row r="2214" ht="12.75" customHeight="1">
      <c r="H2214" s="66"/>
    </row>
    <row r="2215" ht="12.75">
      <c r="H2215" s="66"/>
    </row>
    <row r="2216" ht="12.75" customHeight="1">
      <c r="H2216" s="66"/>
    </row>
    <row r="2217" ht="12.75">
      <c r="H2217" s="66"/>
    </row>
    <row r="2218" ht="12.75" customHeight="1">
      <c r="H2218" s="66"/>
    </row>
    <row r="2219" ht="12.75">
      <c r="H2219" s="66"/>
    </row>
    <row r="2220" ht="12.75" customHeight="1">
      <c r="H2220" s="66"/>
    </row>
    <row r="2221" ht="12.75">
      <c r="H2221" s="66"/>
    </row>
    <row r="2222" ht="12.75" customHeight="1">
      <c r="H2222" s="66"/>
    </row>
    <row r="2223" ht="12.75">
      <c r="H2223" s="66"/>
    </row>
    <row r="2224" ht="12.75" customHeight="1">
      <c r="H2224" s="66"/>
    </row>
    <row r="2225" ht="12.75">
      <c r="H2225" s="66"/>
    </row>
    <row r="2226" ht="12.75" customHeight="1">
      <c r="H2226" s="66"/>
    </row>
    <row r="2227" ht="12.75">
      <c r="H2227" s="66"/>
    </row>
    <row r="2228" ht="12.75" customHeight="1">
      <c r="H2228" s="66"/>
    </row>
    <row r="2229" ht="12.75">
      <c r="H2229" s="66"/>
    </row>
    <row r="2230" ht="12.75" customHeight="1">
      <c r="H2230" s="66"/>
    </row>
    <row r="2231" ht="12.75">
      <c r="H2231" s="66"/>
    </row>
    <row r="2232" ht="12.75" customHeight="1">
      <c r="H2232" s="66"/>
    </row>
    <row r="2233" ht="12.75">
      <c r="H2233" s="66"/>
    </row>
    <row r="2234" ht="12.75" customHeight="1">
      <c r="H2234" s="66"/>
    </row>
    <row r="2235" ht="12.75">
      <c r="H2235" s="66"/>
    </row>
    <row r="2236" ht="12.75" customHeight="1">
      <c r="H2236" s="66"/>
    </row>
    <row r="2237" ht="12.75">
      <c r="H2237" s="66"/>
    </row>
    <row r="2238" ht="12.75" customHeight="1">
      <c r="H2238" s="66"/>
    </row>
    <row r="2239" ht="12.75">
      <c r="H2239" s="66"/>
    </row>
    <row r="2240" ht="12.75" customHeight="1">
      <c r="H2240" s="66"/>
    </row>
    <row r="2241" ht="12.75">
      <c r="H2241" s="66"/>
    </row>
    <row r="2242" ht="12.75" customHeight="1">
      <c r="H2242" s="66"/>
    </row>
    <row r="2243" ht="12.75">
      <c r="H2243" s="66"/>
    </row>
    <row r="2244" ht="12.75" customHeight="1">
      <c r="H2244" s="66"/>
    </row>
    <row r="2245" ht="12.75">
      <c r="H2245" s="66"/>
    </row>
    <row r="2246" ht="12.75" customHeight="1">
      <c r="H2246" s="66"/>
    </row>
    <row r="2247" ht="12.75">
      <c r="H2247" s="66"/>
    </row>
    <row r="2248" ht="12.75" customHeight="1">
      <c r="H2248" s="66"/>
    </row>
    <row r="2249" ht="12.75">
      <c r="H2249" s="66"/>
    </row>
    <row r="2250" ht="12.75" customHeight="1">
      <c r="H2250" s="66"/>
    </row>
    <row r="2251" ht="12.75">
      <c r="H2251" s="66"/>
    </row>
    <row r="2252" ht="12.75" customHeight="1">
      <c r="H2252" s="66"/>
    </row>
    <row r="2253" ht="12.75">
      <c r="H2253" s="66"/>
    </row>
    <row r="2254" ht="12.75" customHeight="1">
      <c r="H2254" s="66"/>
    </row>
    <row r="2255" ht="12.75">
      <c r="H2255" s="66"/>
    </row>
    <row r="2256" ht="12.75" customHeight="1">
      <c r="H2256" s="66"/>
    </row>
    <row r="2257" ht="12.75">
      <c r="H2257" s="66"/>
    </row>
    <row r="2258" ht="12.75" customHeight="1">
      <c r="H2258" s="66"/>
    </row>
    <row r="2259" ht="12.75">
      <c r="H2259" s="66"/>
    </row>
    <row r="2260" ht="12.75" customHeight="1">
      <c r="H2260" s="66"/>
    </row>
    <row r="2261" ht="12.75">
      <c r="H2261" s="66"/>
    </row>
    <row r="2262" ht="12.75" customHeight="1">
      <c r="H2262" s="66"/>
    </row>
    <row r="2263" ht="12.75">
      <c r="H2263" s="66"/>
    </row>
    <row r="2264" ht="12.75" customHeight="1">
      <c r="H2264" s="66"/>
    </row>
    <row r="2265" ht="12.75">
      <c r="H2265" s="66"/>
    </row>
    <row r="2266" ht="12.75" customHeight="1">
      <c r="H2266" s="66"/>
    </row>
    <row r="2267" ht="12.75">
      <c r="H2267" s="66"/>
    </row>
    <row r="2268" ht="12.75" customHeight="1">
      <c r="H2268" s="66"/>
    </row>
    <row r="2269" ht="12.75">
      <c r="H2269" s="66"/>
    </row>
    <row r="2270" ht="12.75" customHeight="1">
      <c r="H2270" s="66"/>
    </row>
    <row r="2271" ht="12.75">
      <c r="H2271" s="66"/>
    </row>
    <row r="2272" ht="12.75" customHeight="1">
      <c r="H2272" s="66"/>
    </row>
    <row r="2273" ht="12.75">
      <c r="H2273" s="66"/>
    </row>
    <row r="2274" ht="12.75" customHeight="1">
      <c r="H2274" s="66"/>
    </row>
    <row r="2275" ht="12.75">
      <c r="H2275" s="66"/>
    </row>
    <row r="2276" ht="12.75" customHeight="1">
      <c r="H2276" s="66"/>
    </row>
    <row r="2277" ht="12.75">
      <c r="H2277" s="66"/>
    </row>
    <row r="2278" ht="12.75" customHeight="1">
      <c r="H2278" s="66"/>
    </row>
    <row r="2279" ht="12.75">
      <c r="H2279" s="66"/>
    </row>
    <row r="2280" ht="12.75" customHeight="1">
      <c r="H2280" s="66"/>
    </row>
    <row r="2281" ht="12.75">
      <c r="H2281" s="66"/>
    </row>
    <row r="2282" ht="12.75" customHeight="1">
      <c r="H2282" s="66"/>
    </row>
    <row r="2283" ht="12.75">
      <c r="H2283" s="66"/>
    </row>
    <row r="2284" ht="12.75" customHeight="1">
      <c r="H2284" s="66"/>
    </row>
    <row r="2285" ht="12.75">
      <c r="H2285" s="66"/>
    </row>
    <row r="2286" ht="12.75" customHeight="1">
      <c r="H2286" s="66"/>
    </row>
    <row r="2287" ht="12.75">
      <c r="H2287" s="66"/>
    </row>
    <row r="2288" ht="12.75" customHeight="1">
      <c r="H2288" s="66"/>
    </row>
    <row r="2289" ht="12.75">
      <c r="H2289" s="66"/>
    </row>
    <row r="2290" ht="12.75" customHeight="1">
      <c r="H2290" s="66"/>
    </row>
    <row r="2291" ht="12.75">
      <c r="H2291" s="66"/>
    </row>
    <row r="2292" ht="12.75" customHeight="1">
      <c r="H2292" s="66"/>
    </row>
    <row r="2293" ht="12.75">
      <c r="H2293" s="66"/>
    </row>
    <row r="2294" ht="12.75" customHeight="1">
      <c r="H2294" s="66"/>
    </row>
    <row r="2295" ht="12.75">
      <c r="H2295" s="66"/>
    </row>
    <row r="2296" ht="12.75" customHeight="1">
      <c r="H2296" s="66"/>
    </row>
    <row r="2297" ht="12.75">
      <c r="H2297" s="66"/>
    </row>
    <row r="2298" ht="12.75" customHeight="1">
      <c r="H2298" s="66"/>
    </row>
    <row r="2299" ht="12.75">
      <c r="H2299" s="66"/>
    </row>
    <row r="2300" ht="12.75" customHeight="1">
      <c r="H2300" s="66"/>
    </row>
    <row r="2301" ht="12.75">
      <c r="H2301" s="66"/>
    </row>
    <row r="2302" ht="12.75" customHeight="1">
      <c r="H2302" s="66"/>
    </row>
    <row r="2303" ht="12.75">
      <c r="H2303" s="66"/>
    </row>
    <row r="2304" ht="12.75" customHeight="1">
      <c r="H2304" s="66"/>
    </row>
    <row r="2305" ht="12.75">
      <c r="H2305" s="66"/>
    </row>
    <row r="2306" ht="12.75" customHeight="1">
      <c r="H2306" s="66"/>
    </row>
    <row r="2307" ht="12.75">
      <c r="H2307" s="66"/>
    </row>
    <row r="2308" ht="12.75" customHeight="1">
      <c r="H2308" s="66"/>
    </row>
    <row r="2309" ht="12.75">
      <c r="H2309" s="66"/>
    </row>
    <row r="2310" ht="12.75" customHeight="1">
      <c r="H2310" s="66"/>
    </row>
    <row r="2311" ht="12.75">
      <c r="H2311" s="66"/>
    </row>
    <row r="2312" ht="12.75" customHeight="1">
      <c r="H2312" s="66"/>
    </row>
    <row r="2313" ht="12.75">
      <c r="H2313" s="66"/>
    </row>
    <row r="2314" ht="12.75" customHeight="1">
      <c r="H2314" s="66"/>
    </row>
    <row r="2315" ht="12.75">
      <c r="H2315" s="66"/>
    </row>
    <row r="2316" ht="12.75" customHeight="1">
      <c r="H2316" s="66"/>
    </row>
    <row r="2317" ht="12.75">
      <c r="H2317" s="66"/>
    </row>
    <row r="2318" ht="12.75" customHeight="1">
      <c r="H2318" s="66"/>
    </row>
    <row r="2319" ht="12.75">
      <c r="H2319" s="66"/>
    </row>
    <row r="2320" ht="12.75" customHeight="1">
      <c r="H2320" s="66"/>
    </row>
    <row r="2321" ht="12.75">
      <c r="H2321" s="66"/>
    </row>
    <row r="2322" ht="12.75" customHeight="1">
      <c r="H2322" s="66"/>
    </row>
    <row r="2323" ht="12.75">
      <c r="H2323" s="66"/>
    </row>
    <row r="2324" ht="12.75" customHeight="1">
      <c r="H2324" s="66"/>
    </row>
    <row r="2325" ht="12.75">
      <c r="H2325" s="66"/>
    </row>
    <row r="2326" ht="12.75" customHeight="1">
      <c r="H2326" s="66"/>
    </row>
    <row r="2327" ht="12.75">
      <c r="H2327" s="66"/>
    </row>
    <row r="2328" ht="12.75" customHeight="1">
      <c r="H2328" s="66"/>
    </row>
    <row r="2329" ht="12.75">
      <c r="H2329" s="66"/>
    </row>
    <row r="2330" ht="12.75" customHeight="1">
      <c r="H2330" s="66"/>
    </row>
    <row r="2331" ht="12.75">
      <c r="H2331" s="66"/>
    </row>
    <row r="2332" ht="12.75" customHeight="1">
      <c r="H2332" s="66"/>
    </row>
    <row r="2333" ht="12.75">
      <c r="H2333" s="66"/>
    </row>
    <row r="2334" ht="12.75" customHeight="1">
      <c r="H2334" s="66"/>
    </row>
    <row r="2335" ht="12.75">
      <c r="H2335" s="66"/>
    </row>
    <row r="2336" ht="12.75" customHeight="1">
      <c r="H2336" s="66"/>
    </row>
    <row r="2337" ht="12.75">
      <c r="H2337" s="66"/>
    </row>
    <row r="2338" ht="12.75" customHeight="1">
      <c r="H2338" s="66"/>
    </row>
    <row r="2339" ht="12.75">
      <c r="H2339" s="66"/>
    </row>
    <row r="2340" ht="12.75" customHeight="1">
      <c r="H2340" s="66"/>
    </row>
    <row r="2341" ht="12.75">
      <c r="H2341" s="66"/>
    </row>
    <row r="2342" ht="12.75" customHeight="1">
      <c r="H2342" s="66"/>
    </row>
    <row r="2343" ht="12.75">
      <c r="H2343" s="66"/>
    </row>
    <row r="2344" ht="12.75" customHeight="1">
      <c r="H2344" s="66"/>
    </row>
    <row r="2345" ht="12.75">
      <c r="H2345" s="66"/>
    </row>
    <row r="2346" ht="12.75" customHeight="1">
      <c r="H2346" s="66"/>
    </row>
    <row r="2347" ht="12.75">
      <c r="H2347" s="66"/>
    </row>
    <row r="2348" ht="12.75" customHeight="1">
      <c r="H2348" s="66"/>
    </row>
    <row r="2349" ht="12.75">
      <c r="H2349" s="66"/>
    </row>
    <row r="2350" ht="12.75" customHeight="1">
      <c r="H2350" s="66"/>
    </row>
    <row r="2351" ht="12.75">
      <c r="H2351" s="66"/>
    </row>
    <row r="2352" ht="12.75" customHeight="1">
      <c r="H2352" s="66"/>
    </row>
    <row r="2353" ht="12.75">
      <c r="H2353" s="66"/>
    </row>
    <row r="2354" ht="12.75" customHeight="1">
      <c r="H2354" s="66"/>
    </row>
    <row r="2355" ht="12.75">
      <c r="H2355" s="66"/>
    </row>
    <row r="2356" ht="12.75" customHeight="1">
      <c r="H2356" s="66"/>
    </row>
    <row r="2357" ht="12.75">
      <c r="H2357" s="66"/>
    </row>
    <row r="2358" ht="12.75" customHeight="1">
      <c r="H2358" s="66"/>
    </row>
    <row r="2359" ht="12.75">
      <c r="H2359" s="66"/>
    </row>
    <row r="2360" ht="12.75" customHeight="1">
      <c r="H2360" s="66"/>
    </row>
    <row r="2361" ht="12.75">
      <c r="H2361" s="66"/>
    </row>
    <row r="2362" ht="12.75" customHeight="1">
      <c r="H2362" s="66"/>
    </row>
    <row r="2363" ht="12.75">
      <c r="H2363" s="66"/>
    </row>
    <row r="2364" ht="12.75" customHeight="1">
      <c r="H2364" s="66"/>
    </row>
    <row r="2365" ht="12.75">
      <c r="H2365" s="66"/>
    </row>
    <row r="2366" ht="12.75" customHeight="1">
      <c r="H2366" s="66"/>
    </row>
    <row r="2367" ht="12.75">
      <c r="H2367" s="66"/>
    </row>
    <row r="2368" ht="12.75" customHeight="1">
      <c r="H2368" s="66"/>
    </row>
    <row r="2369" ht="12.75">
      <c r="H2369" s="66"/>
    </row>
    <row r="2370" ht="12.75" customHeight="1">
      <c r="H2370" s="66"/>
    </row>
    <row r="2371" ht="12.75">
      <c r="H2371" s="66"/>
    </row>
    <row r="2372" ht="12.75" customHeight="1">
      <c r="H2372" s="66"/>
    </row>
    <row r="2373" ht="12.75">
      <c r="H2373" s="66"/>
    </row>
    <row r="2374" ht="12.75" customHeight="1">
      <c r="H2374" s="66"/>
    </row>
    <row r="2375" ht="12.75">
      <c r="H2375" s="66"/>
    </row>
    <row r="2376" ht="12.75" customHeight="1">
      <c r="H2376" s="66"/>
    </row>
    <row r="2377" ht="12.75">
      <c r="H2377" s="66"/>
    </row>
    <row r="2378" ht="12.75" customHeight="1">
      <c r="H2378" s="66"/>
    </row>
    <row r="2379" ht="12.75">
      <c r="H2379" s="66"/>
    </row>
    <row r="2380" ht="12.75" customHeight="1">
      <c r="H2380" s="66"/>
    </row>
    <row r="2381" ht="12.75">
      <c r="H2381" s="66"/>
    </row>
    <row r="2382" ht="12.75" customHeight="1">
      <c r="H2382" s="66"/>
    </row>
    <row r="2383" ht="12.75">
      <c r="H2383" s="66"/>
    </row>
    <row r="2384" ht="12.75" customHeight="1">
      <c r="H2384" s="66"/>
    </row>
    <row r="2385" ht="12.75">
      <c r="H2385" s="66"/>
    </row>
    <row r="2386" ht="12.75" customHeight="1">
      <c r="H2386" s="66"/>
    </row>
    <row r="2387" ht="12.75">
      <c r="H2387" s="66"/>
    </row>
    <row r="2388" ht="12.75" customHeight="1">
      <c r="H2388" s="66"/>
    </row>
    <row r="2389" ht="12.75">
      <c r="H2389" s="66"/>
    </row>
    <row r="2390" ht="12.75" customHeight="1">
      <c r="H2390" s="66"/>
    </row>
    <row r="2391" ht="12.75">
      <c r="H2391" s="66"/>
    </row>
    <row r="2392" ht="12.75" customHeight="1">
      <c r="H2392" s="66"/>
    </row>
    <row r="2393" ht="12.75">
      <c r="H2393" s="66"/>
    </row>
    <row r="2394" ht="12.75" customHeight="1">
      <c r="H2394" s="66"/>
    </row>
    <row r="2395" ht="12.75">
      <c r="H2395" s="66"/>
    </row>
    <row r="2396" ht="12.75" customHeight="1">
      <c r="H2396" s="66"/>
    </row>
    <row r="2397" ht="12.75">
      <c r="H2397" s="66"/>
    </row>
    <row r="2398" ht="12.75" customHeight="1">
      <c r="H2398" s="66"/>
    </row>
    <row r="2399" ht="12.75">
      <c r="H2399" s="66"/>
    </row>
    <row r="2400" ht="12.75" customHeight="1">
      <c r="H2400" s="66"/>
    </row>
    <row r="2401" ht="12.75">
      <c r="H2401" s="66"/>
    </row>
    <row r="2402" ht="12.75" customHeight="1">
      <c r="H2402" s="66"/>
    </row>
    <row r="2403" ht="12.75">
      <c r="H2403" s="66"/>
    </row>
    <row r="2404" ht="12.75" customHeight="1">
      <c r="H2404" s="66"/>
    </row>
    <row r="2405" ht="12.75">
      <c r="H2405" s="66"/>
    </row>
    <row r="2406" ht="12.75" customHeight="1">
      <c r="H2406" s="66"/>
    </row>
    <row r="2407" ht="12.75">
      <c r="H2407" s="66"/>
    </row>
    <row r="2408" ht="12.75" customHeight="1">
      <c r="H2408" s="66"/>
    </row>
    <row r="2409" ht="12.75">
      <c r="H2409" s="66"/>
    </row>
    <row r="2410" ht="12.75" customHeight="1">
      <c r="H2410" s="66"/>
    </row>
    <row r="2411" ht="12.75">
      <c r="H2411" s="66"/>
    </row>
    <row r="2412" ht="12.75" customHeight="1">
      <c r="H2412" s="66"/>
    </row>
    <row r="2413" ht="12.75">
      <c r="H2413" s="66"/>
    </row>
    <row r="2414" ht="12.75" customHeight="1">
      <c r="H2414" s="66"/>
    </row>
    <row r="2415" ht="12.75">
      <c r="H2415" s="66"/>
    </row>
    <row r="2416" ht="12.75" customHeight="1">
      <c r="H2416" s="66"/>
    </row>
    <row r="2417" ht="12.75">
      <c r="H2417" s="66"/>
    </row>
    <row r="2418" ht="12.75" customHeight="1">
      <c r="H2418" s="66"/>
    </row>
    <row r="2419" ht="12.75">
      <c r="H2419" s="66"/>
    </row>
    <row r="2420" ht="12.75" customHeight="1">
      <c r="H2420" s="66"/>
    </row>
    <row r="2421" ht="12.75">
      <c r="H2421" s="66"/>
    </row>
    <row r="2422" ht="12.75" customHeight="1">
      <c r="H2422" s="66"/>
    </row>
    <row r="2423" ht="12.75">
      <c r="H2423" s="66"/>
    </row>
    <row r="2424" ht="12.75" customHeight="1">
      <c r="H2424" s="66"/>
    </row>
    <row r="2425" ht="12.75">
      <c r="H2425" s="66"/>
    </row>
    <row r="2426" ht="12.75" customHeight="1">
      <c r="H2426" s="66"/>
    </row>
    <row r="2427" ht="12.75">
      <c r="H2427" s="66"/>
    </row>
    <row r="2428" ht="12.75" customHeight="1">
      <c r="H2428" s="66"/>
    </row>
    <row r="2429" ht="12.75">
      <c r="H2429" s="66"/>
    </row>
    <row r="2430" ht="12.75" customHeight="1">
      <c r="H2430" s="66"/>
    </row>
    <row r="2431" ht="12.75">
      <c r="H2431" s="66"/>
    </row>
    <row r="2432" ht="12.75" customHeight="1">
      <c r="H2432" s="66"/>
    </row>
    <row r="2433" ht="12.75">
      <c r="H2433" s="66"/>
    </row>
    <row r="2434" ht="12.75" customHeight="1">
      <c r="H2434" s="66"/>
    </row>
    <row r="2435" ht="12.75">
      <c r="H2435" s="66"/>
    </row>
    <row r="2436" ht="12.75" customHeight="1">
      <c r="H2436" s="66"/>
    </row>
    <row r="2437" ht="12.75">
      <c r="H2437" s="66"/>
    </row>
    <row r="2438" ht="12.75" customHeight="1">
      <c r="H2438" s="66"/>
    </row>
    <row r="2439" ht="12.75">
      <c r="H2439" s="66"/>
    </row>
    <row r="2440" ht="12.75" customHeight="1">
      <c r="H2440" s="66"/>
    </row>
    <row r="2441" ht="12.75">
      <c r="H2441" s="66"/>
    </row>
    <row r="2442" ht="12.75" customHeight="1">
      <c r="H2442" s="66"/>
    </row>
    <row r="2443" ht="12.75">
      <c r="H2443" s="66"/>
    </row>
    <row r="2444" ht="12.75" customHeight="1">
      <c r="H2444" s="66"/>
    </row>
    <row r="2445" ht="12.75">
      <c r="H2445" s="66"/>
    </row>
    <row r="2446" ht="12.75" customHeight="1">
      <c r="H2446" s="66"/>
    </row>
    <row r="2447" ht="12.75">
      <c r="H2447" s="66"/>
    </row>
    <row r="2448" ht="12.75" customHeight="1">
      <c r="H2448" s="66"/>
    </row>
    <row r="2449" ht="12.75">
      <c r="H2449" s="66"/>
    </row>
    <row r="2450" ht="12.75" customHeight="1">
      <c r="H2450" s="66"/>
    </row>
    <row r="2451" ht="12.75">
      <c r="H2451" s="66"/>
    </row>
    <row r="2452" ht="12.75" customHeight="1">
      <c r="H2452" s="66"/>
    </row>
    <row r="2453" ht="12.75">
      <c r="H2453" s="66"/>
    </row>
    <row r="2454" ht="12.75" customHeight="1">
      <c r="H2454" s="66"/>
    </row>
    <row r="2455" ht="12.75">
      <c r="H2455" s="66"/>
    </row>
    <row r="2456" ht="12.75" customHeight="1">
      <c r="H2456" s="66"/>
    </row>
    <row r="2457" ht="12.75">
      <c r="H2457" s="66"/>
    </row>
    <row r="2458" ht="12.75" customHeight="1">
      <c r="H2458" s="66"/>
    </row>
    <row r="2459" ht="12.75">
      <c r="H2459" s="66"/>
    </row>
    <row r="2460" ht="12.75" customHeight="1">
      <c r="H2460" s="66"/>
    </row>
    <row r="2461" ht="12.75">
      <c r="H2461" s="66"/>
    </row>
    <row r="2462" ht="12.75" customHeight="1">
      <c r="H2462" s="66"/>
    </row>
    <row r="2463" ht="12.75">
      <c r="H2463" s="66"/>
    </row>
    <row r="2464" ht="12.75" customHeight="1">
      <c r="H2464" s="66"/>
    </row>
    <row r="2465" ht="12.75">
      <c r="H2465" s="66"/>
    </row>
    <row r="2466" ht="12.75" customHeight="1">
      <c r="H2466" s="66"/>
    </row>
    <row r="2467" ht="12.75">
      <c r="H2467" s="66"/>
    </row>
    <row r="2468" ht="12.75" customHeight="1">
      <c r="H2468" s="66"/>
    </row>
    <row r="2469" ht="12.75">
      <c r="H2469" s="66"/>
    </row>
    <row r="2470" ht="12.75" customHeight="1">
      <c r="H2470" s="66"/>
    </row>
    <row r="2471" ht="12.75">
      <c r="H2471" s="66"/>
    </row>
    <row r="2472" ht="12.75" customHeight="1">
      <c r="H2472" s="66"/>
    </row>
    <row r="2473" ht="12.75">
      <c r="H2473" s="66"/>
    </row>
    <row r="2474" ht="12.75" customHeight="1">
      <c r="H2474" s="66"/>
    </row>
    <row r="2475" ht="12.75">
      <c r="H2475" s="66"/>
    </row>
    <row r="2476" ht="12.75" customHeight="1">
      <c r="H2476" s="66"/>
    </row>
    <row r="2477" ht="12.75">
      <c r="H2477" s="66"/>
    </row>
    <row r="2478" ht="12.75" customHeight="1">
      <c r="H2478" s="66"/>
    </row>
    <row r="2479" ht="12.75">
      <c r="H2479" s="66"/>
    </row>
    <row r="2480" ht="12.75" customHeight="1">
      <c r="H2480" s="66"/>
    </row>
    <row r="2481" ht="12.75">
      <c r="H2481" s="66"/>
    </row>
    <row r="2482" ht="12.75" customHeight="1">
      <c r="H2482" s="66"/>
    </row>
    <row r="2483" ht="12.75">
      <c r="H2483" s="66"/>
    </row>
    <row r="2484" ht="12.75" customHeight="1">
      <c r="H2484" s="66"/>
    </row>
    <row r="2485" ht="12.75">
      <c r="H2485" s="66"/>
    </row>
    <row r="2486" ht="12.75" customHeight="1">
      <c r="H2486" s="66"/>
    </row>
    <row r="2487" ht="12.75">
      <c r="H2487" s="66"/>
    </row>
    <row r="2488" ht="12.75" customHeight="1">
      <c r="H2488" s="66"/>
    </row>
    <row r="2489" ht="12.75">
      <c r="H2489" s="66"/>
    </row>
    <row r="2490" ht="12.75" customHeight="1">
      <c r="H2490" s="66"/>
    </row>
    <row r="2491" ht="12.75">
      <c r="H2491" s="66"/>
    </row>
    <row r="2492" ht="12.75" customHeight="1">
      <c r="H2492" s="66"/>
    </row>
    <row r="2493" ht="12.75">
      <c r="H2493" s="66"/>
    </row>
    <row r="2494" ht="12.75" customHeight="1">
      <c r="H2494" s="66"/>
    </row>
    <row r="2495" ht="12.75">
      <c r="H2495" s="66"/>
    </row>
    <row r="2496" ht="12.75" customHeight="1">
      <c r="H2496" s="66"/>
    </row>
    <row r="2497" ht="12.75">
      <c r="H2497" s="66"/>
    </row>
    <row r="2498" ht="12.75" customHeight="1">
      <c r="H2498" s="66"/>
    </row>
    <row r="2499" ht="12.75">
      <c r="H2499" s="66"/>
    </row>
    <row r="2500" ht="12.75" customHeight="1">
      <c r="H2500" s="66"/>
    </row>
    <row r="2501" ht="12.75">
      <c r="H2501" s="66"/>
    </row>
    <row r="2502" ht="12.75" customHeight="1">
      <c r="H2502" s="66"/>
    </row>
    <row r="2503" ht="12.75">
      <c r="H2503" s="66"/>
    </row>
    <row r="2504" ht="12.75" customHeight="1">
      <c r="H2504" s="66"/>
    </row>
    <row r="2505" ht="12.75">
      <c r="H2505" s="66"/>
    </row>
    <row r="2506" ht="12.75" customHeight="1">
      <c r="H2506" s="66"/>
    </row>
    <row r="2507" ht="12.75">
      <c r="H2507" s="66"/>
    </row>
    <row r="2508" ht="12.75" customHeight="1">
      <c r="H2508" s="66"/>
    </row>
    <row r="2509" ht="12.75">
      <c r="H2509" s="66"/>
    </row>
    <row r="2510" ht="12.75" customHeight="1">
      <c r="H2510" s="66"/>
    </row>
    <row r="2511" ht="12.75">
      <c r="H2511" s="66"/>
    </row>
    <row r="2512" ht="12.75" customHeight="1">
      <c r="H2512" s="66"/>
    </row>
    <row r="2513" ht="12.75">
      <c r="H2513" s="66"/>
    </row>
    <row r="2514" ht="12.75" customHeight="1">
      <c r="H2514" s="66"/>
    </row>
    <row r="2515" ht="12.75">
      <c r="H2515" s="66"/>
    </row>
    <row r="2516" ht="12.75" customHeight="1">
      <c r="H2516" s="66"/>
    </row>
    <row r="2517" ht="12.75">
      <c r="H2517" s="66"/>
    </row>
    <row r="2518" ht="12.75" customHeight="1">
      <c r="H2518" s="66"/>
    </row>
    <row r="2519" ht="12.75">
      <c r="H2519" s="66"/>
    </row>
    <row r="2520" ht="12.75" customHeight="1">
      <c r="H2520" s="66"/>
    </row>
    <row r="2521" ht="12.75">
      <c r="H2521" s="66"/>
    </row>
    <row r="2522" ht="12.75" customHeight="1">
      <c r="H2522" s="66"/>
    </row>
    <row r="2523" ht="12.75">
      <c r="H2523" s="66"/>
    </row>
    <row r="2524" ht="12.75" customHeight="1">
      <c r="H2524" s="66"/>
    </row>
    <row r="2525" ht="12.75">
      <c r="H2525" s="66"/>
    </row>
    <row r="2526" ht="12.75" customHeight="1">
      <c r="H2526" s="66"/>
    </row>
    <row r="2527" ht="12.75">
      <c r="H2527" s="66"/>
    </row>
    <row r="2528" ht="12.75" customHeight="1">
      <c r="H2528" s="66"/>
    </row>
    <row r="2529" ht="12.75">
      <c r="H2529" s="66"/>
    </row>
    <row r="2530" ht="12.75" customHeight="1">
      <c r="H2530" s="66"/>
    </row>
    <row r="2531" ht="12.75">
      <c r="H2531" s="66"/>
    </row>
    <row r="2532" ht="12.75" customHeight="1">
      <c r="H2532" s="66"/>
    </row>
    <row r="2533" ht="12.75">
      <c r="H2533" s="66"/>
    </row>
    <row r="2534" ht="12.75" customHeight="1">
      <c r="H2534" s="66"/>
    </row>
    <row r="2535" ht="12.75">
      <c r="H2535" s="66"/>
    </row>
    <row r="2536" ht="12.75" customHeight="1">
      <c r="H2536" s="66"/>
    </row>
    <row r="2537" ht="12.75">
      <c r="H2537" s="66"/>
    </row>
    <row r="2538" ht="12.75" customHeight="1">
      <c r="H2538" s="66"/>
    </row>
    <row r="2539" ht="12.75">
      <c r="H2539" s="66"/>
    </row>
    <row r="2540" ht="12.75" customHeight="1">
      <c r="H2540" s="66"/>
    </row>
    <row r="2541" ht="12.75">
      <c r="H2541" s="66"/>
    </row>
    <row r="2542" ht="12.75" customHeight="1">
      <c r="H2542" s="66"/>
    </row>
    <row r="2543" ht="12.75">
      <c r="H2543" s="66"/>
    </row>
    <row r="2544" ht="12.75" customHeight="1">
      <c r="H2544" s="66"/>
    </row>
    <row r="2545" ht="12.75">
      <c r="H2545" s="66"/>
    </row>
    <row r="2546" ht="12.75" customHeight="1">
      <c r="H2546" s="66"/>
    </row>
    <row r="2547" ht="12.75">
      <c r="H2547" s="66"/>
    </row>
    <row r="2548" ht="12.75" customHeight="1">
      <c r="H2548" s="66"/>
    </row>
    <row r="2549" ht="12.75">
      <c r="H2549" s="66"/>
    </row>
    <row r="2550" ht="12.75" customHeight="1">
      <c r="H2550" s="66"/>
    </row>
    <row r="2551" ht="12.75">
      <c r="H2551" s="66"/>
    </row>
    <row r="2552" ht="12.75" customHeight="1">
      <c r="H2552" s="66"/>
    </row>
    <row r="2553" ht="12.75">
      <c r="H2553" s="66"/>
    </row>
    <row r="2554" ht="12.75" customHeight="1">
      <c r="H2554" s="66"/>
    </row>
    <row r="2555" ht="12.75">
      <c r="H2555" s="66"/>
    </row>
    <row r="2556" ht="12.75" customHeight="1">
      <c r="H2556" s="66"/>
    </row>
    <row r="2557" ht="12.75">
      <c r="H2557" s="66"/>
    </row>
    <row r="2558" ht="12.75" customHeight="1">
      <c r="H2558" s="66"/>
    </row>
    <row r="2559" ht="12.75">
      <c r="H2559" s="66"/>
    </row>
    <row r="2560" ht="12.75" customHeight="1">
      <c r="H2560" s="66"/>
    </row>
    <row r="2561" ht="12.75">
      <c r="H2561" s="66"/>
    </row>
    <row r="2562" ht="12.75" customHeight="1">
      <c r="H2562" s="66"/>
    </row>
    <row r="2563" ht="12.75">
      <c r="H2563" s="66"/>
    </row>
    <row r="2564" ht="12.75" customHeight="1">
      <c r="H2564" s="66"/>
    </row>
    <row r="2565" ht="12.75">
      <c r="H2565" s="66"/>
    </row>
    <row r="2566" ht="12.75" customHeight="1">
      <c r="H2566" s="66"/>
    </row>
    <row r="2567" ht="12.75">
      <c r="H2567" s="66"/>
    </row>
    <row r="2568" ht="12.75">
      <c r="H2568" s="66"/>
    </row>
    <row r="2569" ht="12.75">
      <c r="H2569" s="66"/>
    </row>
    <row r="2570" ht="12.75">
      <c r="H2570" s="66"/>
    </row>
    <row r="2571" ht="12.75">
      <c r="H2571" s="66"/>
    </row>
    <row r="2572" ht="12.75">
      <c r="H2572" s="66"/>
    </row>
    <row r="2573" ht="12.75">
      <c r="H2573" s="66"/>
    </row>
    <row r="2574" ht="12.75">
      <c r="H2574" s="66"/>
    </row>
    <row r="2575" ht="12.75">
      <c r="H2575" s="66"/>
    </row>
    <row r="2576" ht="12.75">
      <c r="H2576" s="66"/>
    </row>
    <row r="2577" ht="12.75">
      <c r="H2577" s="66"/>
    </row>
    <row r="2578" ht="12.75">
      <c r="H2578" s="66"/>
    </row>
    <row r="2579" ht="12.75">
      <c r="H2579" s="66"/>
    </row>
    <row r="2580" ht="12.75">
      <c r="H2580" s="66"/>
    </row>
    <row r="2581" ht="12.75">
      <c r="H2581" s="66"/>
    </row>
    <row r="2582" ht="12.75">
      <c r="H2582" s="66"/>
    </row>
    <row r="2583" ht="12.75">
      <c r="H2583" s="66"/>
    </row>
    <row r="2584" ht="12.75">
      <c r="H2584" s="66"/>
    </row>
    <row r="2585" ht="12.75">
      <c r="H2585" s="66"/>
    </row>
    <row r="2586" ht="12.75">
      <c r="H2586" s="66"/>
    </row>
    <row r="2587" ht="12.75">
      <c r="H2587" s="66"/>
    </row>
    <row r="2588" ht="12.75">
      <c r="H2588" s="66"/>
    </row>
    <row r="2589" ht="12.75">
      <c r="H2589" s="66"/>
    </row>
    <row r="2590" ht="12.75">
      <c r="H2590" s="66"/>
    </row>
    <row r="2591" ht="12.75">
      <c r="H2591" s="66"/>
    </row>
    <row r="2592" ht="12.75">
      <c r="H2592" s="66"/>
    </row>
    <row r="2593" ht="12.75">
      <c r="H2593" s="66"/>
    </row>
    <row r="2594" ht="12.75">
      <c r="H2594" s="66"/>
    </row>
  </sheetData>
  <sheetProtection/>
  <mergeCells count="10">
    <mergeCell ref="A13:H14"/>
    <mergeCell ref="A15:H15"/>
    <mergeCell ref="C1:H1"/>
    <mergeCell ref="C2:H2"/>
    <mergeCell ref="C3:H3"/>
    <mergeCell ref="C4:H4"/>
    <mergeCell ref="C7:H7"/>
    <mergeCell ref="C8:H8"/>
    <mergeCell ref="C9:H9"/>
    <mergeCell ref="C10:H10"/>
  </mergeCells>
  <printOptions/>
  <pageMargins left="1.1811023622047245" right="0.15748031496062992" top="0.7874015748031497" bottom="0.7874015748031497" header="0.31496062992125984" footer="0.11811023622047245"/>
  <pageSetup fitToHeight="0"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2012-03-22T11:11:12Z</cp:lastPrinted>
  <dcterms:created xsi:type="dcterms:W3CDTF">1998-04-01T14:04:33Z</dcterms:created>
  <dcterms:modified xsi:type="dcterms:W3CDTF">2012-03-26T12:53:32Z</dcterms:modified>
  <cp:category/>
  <cp:version/>
  <cp:contentType/>
  <cp:contentStatus/>
</cp:coreProperties>
</file>