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2012" sheetId="1" r:id="rId1"/>
  </sheets>
  <definedNames>
    <definedName name="_xlnm.Print_Area" localSheetId="0">'2012'!$A$1:$F$180</definedName>
  </definedNames>
  <calcPr fullCalcOnLoad="1"/>
</workbook>
</file>

<file path=xl/sharedStrings.xml><?xml version="1.0" encoding="utf-8"?>
<sst xmlns="http://schemas.openxmlformats.org/spreadsheetml/2006/main" count="368" uniqueCount="236">
  <si>
    <t xml:space="preserve">Субсидии на реализацию долгосрочной краевой целевой программы «Энергосбережение и повышение энергетической эффективности на территории Краснодарского края на период 2011-2020 годов» </t>
  </si>
  <si>
    <t xml:space="preserve">Субсидии на реализацию мероприятий долгосрочной краевой целевой программы  «Кадровое обеспечение сферы культуры и искусства Краснодарского края»                                                            на 2011-2013 годы - всего, </t>
  </si>
  <si>
    <t xml:space="preserve">Субсидии на реализацию долгосрочной краевой целевой  программы «Предупреждение риска заноса, распространения и ликвидации очагов африканской чумы свиней на территории Краснодарского края на 2012-2015 годы» </t>
  </si>
  <si>
    <t xml:space="preserve">Иные межбюджетные трансферты на реализацию мероприятий долгосрочной краевой целевой программы «Развитие образования в Краснодарском крае»                                                             на 2011-2015 годы </t>
  </si>
  <si>
    <t>Иные межбюджетные трансферты на реализацию долгосрочной краевой целевой программы «Противодействие злоупотреблению наркотиками и их незаконному обороту на территории Краснодарского края на 2012-2014 годы» - всего,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</si>
  <si>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путём приобретения (строительства) жилья</t>
  </si>
  <si>
    <t>в том числе: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</si>
  <si>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</si>
  <si>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</si>
  <si>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</si>
  <si>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</si>
  <si>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</si>
  <si>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</si>
  <si>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</si>
  <si>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</si>
  <si>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</si>
  <si>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</si>
  <si>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</si>
  <si>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</si>
  <si>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</si>
  <si>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</si>
  <si>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</si>
  <si>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</si>
  <si>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</si>
  <si>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</si>
  <si>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</si>
  <si>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1301</t>
  </si>
  <si>
    <t>0501</t>
  </si>
  <si>
    <t>0113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</si>
  <si>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</si>
  <si>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</si>
  <si>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</si>
  <si>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Обслуживание  государственного внутреннего и муниципального долга</t>
  </si>
  <si>
    <t>1.</t>
  </si>
  <si>
    <t xml:space="preserve">Расходы за счёт дотации на выравнивание бюджетной обеспеченности поселений - всего, </t>
  </si>
  <si>
    <t xml:space="preserve">Расходы за счёт субвенций бюджетам муниципальных образований - всего, 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</si>
  <si>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</si>
  <si>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</si>
  <si>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</si>
  <si>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</si>
  <si>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</si>
  <si>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</si>
  <si>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</si>
  <si>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</si>
  <si>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</si>
  <si>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</si>
  <si>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</si>
  <si>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</si>
  <si>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</si>
  <si>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</si>
  <si>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</si>
  <si>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</si>
  <si>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</si>
  <si>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</si>
  <si>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</si>
  <si>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</si>
  <si>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</si>
  <si>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</si>
  <si>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</si>
  <si>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</si>
  <si>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</si>
  <si>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</si>
  <si>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</si>
  <si>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</si>
  <si>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2.23.</t>
  </si>
  <si>
    <t>2.24.</t>
  </si>
  <si>
    <t>2.25.</t>
  </si>
  <si>
    <t>2.26.</t>
  </si>
  <si>
    <t>Субвенции 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</si>
  <si>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бюджетам городских округов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</si>
  <si>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 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</si>
  <si>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</si>
  <si>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</si>
  <si>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</si>
  <si>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</si>
  <si>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Сельское хозяйство и рыболовство</t>
  </si>
  <si>
    <t>Жилищное хозяйство</t>
  </si>
  <si>
    <t>Охрана семьи и детства</t>
  </si>
  <si>
    <t>Молодёжная политика и оздоровление детей</t>
  </si>
  <si>
    <t>2.27.</t>
  </si>
  <si>
    <t>2.28.</t>
  </si>
  <si>
    <t>2.29.</t>
  </si>
  <si>
    <t>2.30.</t>
  </si>
  <si>
    <t>0901</t>
  </si>
  <si>
    <t>0909</t>
  </si>
  <si>
    <t>Стационарная медицинская помощь</t>
  </si>
  <si>
    <t>Другие вопросы в области здравоохранения</t>
  </si>
  <si>
    <t>Всего расходов за счёт средств, передаваемых из краевого бюджета в 2012 году</t>
  </si>
  <si>
    <t>2.31.</t>
  </si>
  <si>
    <t>4.</t>
  </si>
  <si>
    <t>Расходы за счёт иных межбюджетных трансфертов - всего,</t>
  </si>
  <si>
    <t>3.</t>
  </si>
  <si>
    <t>Расходы за счёт субсидий бюджетам муниципальных образований (межбюджетных субсидий) - всего,</t>
  </si>
  <si>
    <t>3.1.</t>
  </si>
  <si>
    <t>3.2.</t>
  </si>
  <si>
    <t>3.3.</t>
  </si>
  <si>
    <t>4.1.</t>
  </si>
  <si>
    <t>0701</t>
  </si>
  <si>
    <t>1101</t>
  </si>
  <si>
    <t>Физическая культура</t>
  </si>
  <si>
    <t>Дошкольное образование</t>
  </si>
  <si>
    <t>Субсидии на реализацию ведомственной целевой программы «Развитие детско-юношеского спорта в Краснодарском крае на 2011-2013 годы»</t>
  </si>
  <si>
    <t>РАСХОДЫ</t>
  </si>
  <si>
    <t>4.2.</t>
  </si>
  <si>
    <t>0801</t>
  </si>
  <si>
    <t>Культура</t>
  </si>
  <si>
    <t xml:space="preserve">3.4. </t>
  </si>
  <si>
    <t>3.5.</t>
  </si>
  <si>
    <t>3.6.</t>
  </si>
  <si>
    <t xml:space="preserve">4.3. </t>
  </si>
  <si>
    <t>0412</t>
  </si>
  <si>
    <t xml:space="preserve">Общее образование </t>
  </si>
  <si>
    <t>0503</t>
  </si>
  <si>
    <t>Благоустройство</t>
  </si>
  <si>
    <t xml:space="preserve">Субсидии на реализацию краевой целевой программы «Краснодару - столичный облик» на 2008-2011 годы </t>
  </si>
  <si>
    <t>Субсидии на дополнительную помощь местным бюджетам для решения социально значимых вопросов - всего,</t>
  </si>
  <si>
    <t>3.10.</t>
  </si>
  <si>
    <t>Другие вопросы в области национальной экономики</t>
  </si>
  <si>
    <t>Всего</t>
  </si>
  <si>
    <t>в том числе за счёт остатков средств краевого бюджета</t>
  </si>
  <si>
    <t>№ п/п</t>
  </si>
  <si>
    <t xml:space="preserve"> 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</si>
  <si>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</si>
  <si>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Краснодара</t>
  </si>
  <si>
    <t xml:space="preserve">                                                                                               «ПРИЛОЖЕНИЕ № 20</t>
  </si>
  <si>
    <t xml:space="preserve">                                                                                               Краснодара</t>
  </si>
  <si>
    <t xml:space="preserve">                                                                                               от  30.11.2011 № 20 п.1</t>
  </si>
  <si>
    <t xml:space="preserve">Субсидии на реализацию мероприятий ведомственной целевой программы реализации государственной молодёжной политики в Краснодарском крае «Молодёжь Кубани» на 2011-2013 годы </t>
  </si>
  <si>
    <t>3.11.</t>
  </si>
  <si>
    <t>Субсидии на реализацию краевой целевой программы «Дети Кубани» на 2009 - 2013 годы</t>
  </si>
  <si>
    <t>3.12.</t>
  </si>
  <si>
    <t>3.13.</t>
  </si>
  <si>
    <t>3.14.</t>
  </si>
  <si>
    <t>Субсидии на реализацию долгосрочной краевой целевой программы «Жилище» на 2011-2015 годы</t>
  </si>
  <si>
    <t>2.32.</t>
  </si>
  <si>
    <t>1102</t>
  </si>
  <si>
    <t>0502</t>
  </si>
  <si>
    <t>Массовый спорт</t>
  </si>
  <si>
    <t>Коммунальное хозяйство</t>
  </si>
  <si>
    <r>
      <t>Субсидии на реализацию краевой ведомственной целевой программы «Содействие субъектам физической культуры и спорта и развитие массового спорта на Кубани                   на 2012-2014 годы»</t>
    </r>
    <r>
      <rPr>
        <sz val="13"/>
        <color indexed="8"/>
        <rFont val="Times New Roman"/>
        <family val="1"/>
      </rPr>
      <t xml:space="preserve"> </t>
    </r>
  </si>
  <si>
    <t xml:space="preserve">Субсидии на реализацию долгосрочной краевой целевой программы «Развитие систем наружного освещения населённых пунктов Краснодарского края                                                             на 2012-2014 годы» </t>
  </si>
  <si>
    <t>3.15.</t>
  </si>
  <si>
    <t>Средств краевого бюджета</t>
  </si>
  <si>
    <t xml:space="preserve">Субсидии на обеспечение мероприятий по переселению граждан из аварийного жилищного фонда, финансовое обеспечение которых осуществляется за счёт: </t>
  </si>
  <si>
    <t xml:space="preserve">Субвенции на осуществление отдельных государственных полномочий по обеспечению выплаты ежемесячного вознаграждения патронатному воспитателю </t>
  </si>
  <si>
    <t>2.33.</t>
  </si>
  <si>
    <t>2.34.</t>
  </si>
  <si>
    <t>2.35.</t>
  </si>
  <si>
    <t xml:space="preserve">Субвенции на осуществление государственных полномочий по реализации 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 - всего, </t>
  </si>
  <si>
    <t>Субвенции на осуществление отдельных государственных полномочий по предоставлению ежемесячных денежных выплат на содержание ребёнка, переданного на патронат-ное воспитание</t>
  </si>
  <si>
    <t xml:space="preserve">Иные межбюджетные трансферты на реализацию ведомственной целевой программы «Содействие субъектам физической культуры и спорта и развитие массового спорта на Кубани на 2012-2014 годы» - всего, </t>
  </si>
  <si>
    <t xml:space="preserve">Субвенции на осуществление отдельных государственных полномочий по ежемесячной денежной выплате отдельным категориям работников муниципальных физкультурно-спортивных организаций, осуществляющих подготовку спортивного резерва, и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</si>
  <si>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 xml:space="preserve">Субсидии бюджетам городских округов на обеспечение мероприятий по капитальному ремонту многоквартирных домов, финансовое обеспечение которых осуществляется за счёт: </t>
  </si>
  <si>
    <t>Субвенции на осуществление отдельных государственных полномочий по обеспечению жильём граждан, уволенных с военной службы (службы), и приравненных к ним лиц</t>
  </si>
  <si>
    <t>3.9.</t>
  </si>
  <si>
    <t>3.14.1.</t>
  </si>
  <si>
    <t>3.14.2.</t>
  </si>
  <si>
    <t>Средств государственной корпорации - Фонда содействия реформированию жилищно- коммунального хозяйства</t>
  </si>
  <si>
    <t>3.16.</t>
  </si>
  <si>
    <t>0409</t>
  </si>
  <si>
    <t xml:space="preserve">4.4. </t>
  </si>
  <si>
    <t>Субсидии на реализацию мероприятий долгосрочной краевой целевой программы «Стадион» на 2010–2012 годы</t>
  </si>
  <si>
    <t>3.19.</t>
  </si>
  <si>
    <t>Дорожное хозяйство (дорожные фонды)</t>
  </si>
  <si>
    <t>Субсидии  бюджетам городских округов на модернизацию региональных систем общего образования</t>
  </si>
  <si>
    <t>3.18.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</si>
  <si>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</si>
  <si>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</si>
  <si>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</si>
  <si>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</si>
  <si>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 xml:space="preserve">Субсидии на реализацию мероприятий ведомственной целевой программы «Капитальный ремонт и ремонт автомобильных дорог местного значения Краснодарского края на 2012-2014 годы» </t>
  </si>
  <si>
    <t>Субсидии на поддержку реализации мероприятий федеральной целевой программы развития образования на 2011-2015 годы</t>
  </si>
  <si>
    <t>Средств государственной корпорации - Фонда содействия реформированию жилищно-коммунального хозяйства</t>
  </si>
  <si>
    <t>Дополнительное финансовое обеспечение мероприятий по переселению граждан из аварийного жилищного фонда</t>
  </si>
  <si>
    <t xml:space="preserve">Иные межбюджетные трансферты на премирование победителей краевого конкурса на звание «Самый благоустроенный город, станица Кубани» </t>
  </si>
  <si>
    <t>4.5.</t>
  </si>
  <si>
    <t>4.6.</t>
  </si>
  <si>
    <t>Иные межбюджетные трансферты на реализацию долгосрочной краевой целевой программы «Культура Кубани (2012-2014 годы)»</t>
  </si>
  <si>
    <t>3.7.</t>
  </si>
  <si>
    <t>3.8.</t>
  </si>
  <si>
    <t>3.13.1.</t>
  </si>
  <si>
    <t>3.13.2.</t>
  </si>
  <si>
    <t>3.13.3.</t>
  </si>
  <si>
    <t xml:space="preserve">3.17. </t>
  </si>
  <si>
    <t>4.7.</t>
  </si>
  <si>
    <t>Иные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</si>
  <si>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2.36.</t>
  </si>
  <si>
    <t>Субвенции на осуществление государственных полномочий по реализации в муниципальных учреждениях здравоохранения Краснодарского края мероприятий ведомственной целевой программы "Совершенствование организации медицинской помощи пострадавшим при дорожно-транспортных происшествиях" на 2012 год</t>
  </si>
  <si>
    <t>2.37.</t>
  </si>
  <si>
    <t>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</t>
  </si>
  <si>
    <t xml:space="preserve">4.8. </t>
  </si>
  <si>
    <t>3.20.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</si>
  <si>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нарколо-гических, онкологических диспансерах и других специализированных медицинских учреждениях) в Краснодарском крае - всего, </t>
  </si>
  <si>
    <t>Социальное обеспечение</t>
  </si>
  <si>
    <t xml:space="preserve">Субсидии на реализацию долгосрочной краевой целевой программы развития общественной инфраструктуры муниципального значения на 2012-2015 годы - всего, </t>
  </si>
  <si>
    <t>1006</t>
  </si>
  <si>
    <t>Другие вопросы в области социальной политики</t>
  </si>
  <si>
    <t>Субвенции на осуществление отдельных государственных полномочий Краснодарского края по организации оздоровления и отдыха детей, всего</t>
  </si>
  <si>
    <t>Субсидии для проведения мероприятий по подготовке к осенне-зимнему периоду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</si>
  <si>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 - всего,</t>
  </si>
  <si>
    <t>Субвенции на осуществление государственных полномочий по поддержке сельскохозяйственного производства - всего,</t>
  </si>
  <si>
    <t>2.22.</t>
  </si>
  <si>
    <t xml:space="preserve"> за счёт средств, передаваемых из краевого бюджета в 2012 году в соответствии с Законом Краснодарского края «О краевом бюджете на 2012 год и на плановый период 2013 и 2014 годов»</t>
  </si>
  <si>
    <t>»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</si>
  <si>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диагностирующие средства, либо перенёсших пересадки органов и тканей, получающих иммунодепрессанты, - всего,</t>
  </si>
  <si>
    <t xml:space="preserve">Субвенции на 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 </t>
  </si>
  <si>
    <t xml:space="preserve">3.23. </t>
  </si>
  <si>
    <t>0602</t>
  </si>
  <si>
    <t>Сбор, удаление отходов и очистка сточных вод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</si>
  <si>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</si>
  <si>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на проведение мероприятий по созданию и организации работы площадки,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2011-2015 годы за счёт средств краевого бюджета, источником финансового обеспечения которых является субсидия из федерального бюджета</t>
  </si>
  <si>
    <t>0410</t>
  </si>
  <si>
    <t xml:space="preserve">Субсидии на реализацию мероприятий ведомственной целевой программы «Создание системы комплексного обеспечения безопасности жизнедеятельности Краснодарского края на 2011 - 2013 годы» </t>
  </si>
  <si>
    <t>3.21.</t>
  </si>
  <si>
    <t xml:space="preserve">3.22. </t>
  </si>
  <si>
    <t>3.24.</t>
  </si>
  <si>
    <t xml:space="preserve">3.25. </t>
  </si>
  <si>
    <t>2.19.1.</t>
  </si>
  <si>
    <t>2.19.2.</t>
  </si>
  <si>
    <t>в том числе в части реализации мероприятий:</t>
  </si>
  <si>
    <t>по повышению финансовой устойчивости малых форм хозяйствования на селе</t>
  </si>
  <si>
    <t xml:space="preserve">по возмещению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 </t>
  </si>
  <si>
    <t>Иные межбюджетные трансферты на поощрение победителей краевого конкурса на звание «Лучший орган территориального общественного самоуправления»  - всего,</t>
  </si>
  <si>
    <t xml:space="preserve">Иные межбюджетные трансферты на реализацию мероприятий долгосрочной краевой целевой программы  "Кадровое обеспечение сферы культуры и искусства Краснодарского края»  на 2011-2013 годы - всего,  </t>
  </si>
  <si>
    <t>Субсидии на реализацию мероприятий долгосрочной краевой целевой программы "Развитие образования в Краснодарском крае» на 2011-2015 годы - всего,</t>
  </si>
  <si>
    <t xml:space="preserve">Субсидии на реализацию мероприятий долгосрочной краевой целевой программы "Развитие системы дошкольного образования в Краснодарском крае»                                         на 2010-2015 годы </t>
  </si>
  <si>
    <t xml:space="preserve">Субвенции на осуществление государственных полномочий по реализации долгосрочной краевой целевой  программы "Предупреждение риска заноса, распростра-нения и ликвидации очагов африканской чумы свиней на территории Краснодарского края на 2012-2015 годы» </t>
  </si>
  <si>
    <t>Субвенции на осуществление государственных полномочий по реализации долгосрочной краевой целевой программы «Развитие малых форм хозяйствования в АПК на территории Краснодарского края»  на 2010-2012 годы</t>
  </si>
  <si>
    <t xml:space="preserve">Субвенции бюджетам городских округов  на осуществление отдельных государственных полномочий по финансовому обеспечению реализации мероприятий по укреплению материально-технической базы медицинских учреждений в рамках реализации региональной программы «Модернизация здравоохранения Краснодар-ского края на 2011-2012 годы» </t>
  </si>
  <si>
    <t xml:space="preserve">Субвенции бюджетам городских округов 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«Модернизация здравоохранения Краснодар-ского края на 2011-2012 годы» </t>
  </si>
  <si>
    <t xml:space="preserve">Субвенции бюджетам городских округов  на осуществление отдельных государственных полномочий по финансовому обеспечению реализации мероприятий по внедрению стандартов медицинской помощи, повышению доступности амбулаторной помощи в рамках реализации региональной программы «Модернизация здравоохранения Краснодарского края на 2011-2012 годы» </t>
  </si>
  <si>
    <t>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лет, родившихся до 1 марта 2010 года, реализуемой в рамках краевых целевых программ "Об улучшении демографической ситуации в Краснодарском крае" на 2008-2010 годы, «Об улучшении демографической ситуации в Краснодарском крае» на 2011-2015 годы (в соответствии с рекомендациями федерального органа государственной власти, осуществляющего функции по выработке государственной политики и нормативно-правовому регулированию в сфере здравоохранения, социального развития, труда и защиты прав потребителей)</t>
  </si>
  <si>
    <t>Субвенции на реализацию краевой целевой программы «Дети Кубани»  на 2009-2013 годы</t>
  </si>
  <si>
    <t xml:space="preserve">Субсидии на реализацию мероприятий долгосрочной краевой целевой программы «Безопасность образовательных учреждений в Краснодарском крае на 2012-2014 годы» </t>
  </si>
  <si>
    <t xml:space="preserve">                                                                                              ПРИЛОЖЕНИЕ № 12</t>
  </si>
  <si>
    <t xml:space="preserve">                                                                                              от  22.11.2012 № 37 п.1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</si>
</sst>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#,##0.0;\-#,##0.0;\-"/>
    <numFmt numFmtId="173" formatCode="000\.00\.000\.0"/>
    <numFmt numFmtId="174" formatCode="\+#,##0.0;[Red]\-#,##0.0;\ \-"/>
  </numFmts>
  <fonts count="22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Times New Roman CYR"/>
      <family val="0"/>
    </font>
    <font>
      <sz val="13"/>
      <name val="Times New Roman"/>
      <family val="1"/>
    </font>
    <font>
      <sz val="14"/>
      <color indexed="8"/>
      <name val="Times New Roman CYR"/>
      <family val="1"/>
    </font>
    <font>
      <sz val="10"/>
      <name val="Arial"/>
      <family val="2"/>
    </font>
    <font>
      <sz val="15"/>
      <color indexed="8"/>
      <name val="Times New Roman"/>
      <family val="1"/>
    </font>
    <font>
      <sz val="15"/>
      <name val="Arial Cyr"/>
      <family val="0"/>
    </font>
    <font>
      <sz val="15"/>
      <color indexed="8"/>
      <name val="Times New Roman Cyr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sz val="10"/>
      <color indexed="8"/>
      <name val="Times New Roman"/>
      <family val="1"/>
    </font>
    <font>
      <sz val="13"/>
      <name val="Times New Roman CYR"/>
      <family val="0"/>
    </font>
    <font>
      <sz val="13"/>
      <name val="Times New Roman Cyr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68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49" fontId="8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wrapText="1"/>
    </xf>
    <xf numFmtId="172" fontId="7" fillId="0" borderId="3" xfId="0" applyNumberFormat="1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Alignment="1">
      <alignment horizontal="justify"/>
    </xf>
    <xf numFmtId="0" fontId="10" fillId="0" borderId="4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9" fillId="0" borderId="0" xfId="0" applyFont="1" applyFill="1" applyAlignment="1">
      <alignment/>
    </xf>
    <xf numFmtId="0" fontId="7" fillId="0" borderId="3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8" fillId="0" borderId="1" xfId="0" applyNumberFormat="1" applyFont="1" applyFill="1" applyBorder="1" applyAlignment="1">
      <alignment horizontal="justify" wrapText="1"/>
    </xf>
    <xf numFmtId="168" fontId="16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/>
    </xf>
    <xf numFmtId="0" fontId="10" fillId="0" borderId="1" xfId="0" applyNumberFormat="1" applyFont="1" applyFill="1" applyBorder="1" applyAlignment="1">
      <alignment horizontal="justify" wrapText="1"/>
    </xf>
    <xf numFmtId="0" fontId="16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justify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0" fillId="0" borderId="1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2" fontId="10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horizontal="justify" vertical="top" wrapText="1"/>
    </xf>
    <xf numFmtId="49" fontId="10" fillId="0" borderId="4" xfId="0" applyNumberFormat="1" applyFont="1" applyBorder="1" applyAlignment="1">
      <alignment horizontal="center" vertical="top"/>
    </xf>
    <xf numFmtId="172" fontId="7" fillId="0" borderId="7" xfId="0" applyNumberFormat="1" applyFont="1" applyFill="1" applyBorder="1" applyAlignment="1">
      <alignment/>
    </xf>
    <xf numFmtId="173" fontId="10" fillId="0" borderId="1" xfId="18" applyNumberFormat="1" applyFont="1" applyFill="1" applyBorder="1" applyAlignment="1" applyProtection="1">
      <alignment horizontal="left" wrapText="1"/>
      <protection hidden="1"/>
    </xf>
    <xf numFmtId="49" fontId="21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10" fillId="0" borderId="4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7" fillId="0" borderId="8" xfId="0" applyNumberFormat="1" applyFont="1" applyFill="1" applyBorder="1" applyAlignment="1">
      <alignment/>
    </xf>
    <xf numFmtId="172" fontId="8" fillId="0" borderId="9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172" fontId="10" fillId="0" borderId="9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tabSelected="1" view="pageBreakPreview" zoomScale="75" zoomScaleNormal="85" zoomScaleSheetLayoutView="75" workbookViewId="0" topLeftCell="A1">
      <selection activeCell="D186" sqref="D186"/>
    </sheetView>
  </sheetViews>
  <sheetFormatPr defaultColWidth="9.00390625" defaultRowHeight="12.75" outlineLevelRow="1" outlineLevelCol="1"/>
  <cols>
    <col min="1" max="1" width="7.125" style="1" customWidth="1"/>
    <col min="2" max="2" width="6.25390625" style="2" customWidth="1" outlineLevel="1"/>
    <col min="3" max="3" width="60.25390625" style="6" customWidth="1"/>
    <col min="4" max="5" width="13.375" style="3" customWidth="1"/>
    <col min="6" max="6" width="2.75390625" style="3" customWidth="1"/>
    <col min="7" max="16384" width="9.125" style="4" customWidth="1"/>
  </cols>
  <sheetData>
    <row r="1" spans="1:6" s="17" customFormat="1" ht="19.5" outlineLevel="1">
      <c r="A1" s="13"/>
      <c r="B1" s="14"/>
      <c r="C1" s="15" t="s">
        <v>234</v>
      </c>
      <c r="D1" s="16"/>
      <c r="E1" s="16"/>
      <c r="F1" s="16"/>
    </row>
    <row r="2" spans="1:6" s="17" customFormat="1" ht="19.5" outlineLevel="1">
      <c r="A2" s="13"/>
      <c r="B2" s="14"/>
      <c r="C2" s="15" t="s">
        <v>122</v>
      </c>
      <c r="D2" s="16"/>
      <c r="E2" s="16"/>
      <c r="F2" s="16"/>
    </row>
    <row r="3" spans="1:6" s="17" customFormat="1" ht="19.5" outlineLevel="1">
      <c r="A3" s="13"/>
      <c r="B3" s="14"/>
      <c r="C3" s="15" t="s">
        <v>123</v>
      </c>
      <c r="D3" s="16"/>
      <c r="E3" s="16"/>
      <c r="F3" s="16"/>
    </row>
    <row r="4" spans="1:6" s="17" customFormat="1" ht="19.5" outlineLevel="1">
      <c r="A4" s="13"/>
      <c r="B4" s="14"/>
      <c r="C4" s="18" t="s">
        <v>235</v>
      </c>
      <c r="D4" s="16"/>
      <c r="E4" s="16"/>
      <c r="F4" s="16"/>
    </row>
    <row r="5" spans="1:6" s="17" customFormat="1" ht="19.5" outlineLevel="1">
      <c r="A5" s="13"/>
      <c r="B5" s="14"/>
      <c r="C5" s="41"/>
      <c r="D5" s="19"/>
      <c r="E5" s="19"/>
      <c r="F5" s="19"/>
    </row>
    <row r="6" spans="1:6" s="17" customFormat="1" ht="19.5" outlineLevel="1">
      <c r="A6" s="13"/>
      <c r="B6" s="14"/>
      <c r="C6" s="15" t="s">
        <v>124</v>
      </c>
      <c r="D6" s="16"/>
      <c r="E6" s="16"/>
      <c r="F6" s="16"/>
    </row>
    <row r="7" spans="1:6" s="17" customFormat="1" ht="19.5" outlineLevel="1">
      <c r="A7" s="13"/>
      <c r="B7" s="14"/>
      <c r="C7" s="15" t="s">
        <v>121</v>
      </c>
      <c r="D7" s="16"/>
      <c r="E7" s="16"/>
      <c r="F7" s="16"/>
    </row>
    <row r="8" spans="1:6" s="17" customFormat="1" ht="19.5" outlineLevel="1">
      <c r="A8" s="13"/>
      <c r="B8" s="14"/>
      <c r="C8" s="15" t="s">
        <v>125</v>
      </c>
      <c r="D8" s="16"/>
      <c r="E8" s="16"/>
      <c r="F8" s="16"/>
    </row>
    <row r="9" spans="1:6" s="17" customFormat="1" ht="19.5" outlineLevel="1">
      <c r="A9" s="13"/>
      <c r="B9" s="14"/>
      <c r="C9" s="18" t="s">
        <v>126</v>
      </c>
      <c r="D9" s="16"/>
      <c r="E9" s="16"/>
      <c r="F9" s="16"/>
    </row>
    <row r="10" spans="3:6" ht="18.75" outlineLevel="1">
      <c r="C10" s="5"/>
      <c r="D10" s="9"/>
      <c r="E10" s="9"/>
      <c r="F10" s="9"/>
    </row>
    <row r="11" spans="3:6" ht="18.75" outlineLevel="1">
      <c r="C11" s="5"/>
      <c r="D11" s="9"/>
      <c r="E11" s="9"/>
      <c r="F11" s="9"/>
    </row>
    <row r="12" spans="3:6" ht="18.75" outlineLevel="1">
      <c r="C12" s="5"/>
      <c r="D12" s="9"/>
      <c r="E12" s="9"/>
      <c r="F12" s="9"/>
    </row>
    <row r="13" spans="1:6" ht="23.25" customHeight="1">
      <c r="A13" s="95" t="s">
        <v>102</v>
      </c>
      <c r="B13" s="96"/>
      <c r="C13" s="96"/>
      <c r="D13" s="96"/>
      <c r="E13" s="96"/>
      <c r="F13" s="78"/>
    </row>
    <row r="14" spans="1:6" ht="53.25" customHeight="1" outlineLevel="1">
      <c r="A14" s="95" t="s">
        <v>202</v>
      </c>
      <c r="B14" s="97"/>
      <c r="C14" s="97"/>
      <c r="D14" s="96"/>
      <c r="E14" s="96"/>
      <c r="F14" s="78"/>
    </row>
    <row r="15" spans="1:6" ht="18.75" outlineLevel="1">
      <c r="A15" s="11"/>
      <c r="B15" s="48"/>
      <c r="C15" s="12"/>
      <c r="D15" s="42"/>
      <c r="E15" s="42"/>
      <c r="F15" s="42"/>
    </row>
    <row r="16" spans="1:6" ht="18.75" outlineLevel="1">
      <c r="A16" s="11"/>
      <c r="B16" s="48"/>
      <c r="C16" s="12"/>
      <c r="D16" s="12"/>
      <c r="E16" s="12"/>
      <c r="F16" s="12"/>
    </row>
    <row r="17" spans="1:6" ht="31.5" customHeight="1">
      <c r="A17" s="98" t="s">
        <v>120</v>
      </c>
      <c r="B17" s="100" t="s">
        <v>23</v>
      </c>
      <c r="C17" s="100" t="s">
        <v>9</v>
      </c>
      <c r="D17" s="103" t="s">
        <v>24</v>
      </c>
      <c r="E17" s="103"/>
      <c r="F17" s="81"/>
    </row>
    <row r="18" spans="1:6" ht="99">
      <c r="A18" s="99"/>
      <c r="B18" s="101"/>
      <c r="C18" s="102"/>
      <c r="D18" s="63" t="s">
        <v>118</v>
      </c>
      <c r="E18" s="37" t="s">
        <v>119</v>
      </c>
      <c r="F18" s="82"/>
    </row>
    <row r="19" spans="1:6" ht="33">
      <c r="A19" s="23" t="s">
        <v>33</v>
      </c>
      <c r="B19" s="24"/>
      <c r="C19" s="49" t="s">
        <v>34</v>
      </c>
      <c r="D19" s="38">
        <f>D21</f>
        <v>73298.8</v>
      </c>
      <c r="E19" s="87">
        <f>E21</f>
        <v>0</v>
      </c>
      <c r="F19" s="83"/>
    </row>
    <row r="20" spans="1:6" ht="16.5">
      <c r="A20" s="25"/>
      <c r="B20" s="26"/>
      <c r="C20" s="50" t="s">
        <v>6</v>
      </c>
      <c r="D20" s="39"/>
      <c r="E20" s="88"/>
      <c r="F20" s="84"/>
    </row>
    <row r="21" spans="1:6" ht="33">
      <c r="A21" s="29"/>
      <c r="B21" s="26" t="s">
        <v>26</v>
      </c>
      <c r="C21" s="50" t="s">
        <v>32</v>
      </c>
      <c r="D21" s="39">
        <v>73298.8</v>
      </c>
      <c r="E21" s="88">
        <v>0</v>
      </c>
      <c r="F21" s="84"/>
    </row>
    <row r="22" spans="1:6" ht="33">
      <c r="A22" s="27" t="s">
        <v>42</v>
      </c>
      <c r="B22" s="28"/>
      <c r="C22" s="51" t="s">
        <v>35</v>
      </c>
      <c r="D22" s="40">
        <f>D24+D25+D26+D30+D31+D35+D36+D37+D38+D39+D43+D44+D45+D46+D47+D51+D52+D53+D54+D58+D62+D63+D67+D68+D69+D70+D71+D72+D73+D79+D80+D81+D82+D83+D84+D85+D86</f>
        <v>4714087.3</v>
      </c>
      <c r="E22" s="89">
        <f>E24+E25+E26+E30+E31+E35+E36+E37+E38+E39+E43+E44+E45+E46+E47+E51+E52+E53+E54+E58+E62+E63+E67+E68+E69+E70+E71+E72+E73+E79+E80+E81+E82+E83+E84+E85+E86</f>
        <v>66899.5</v>
      </c>
      <c r="F22" s="83"/>
    </row>
    <row r="23" spans="1:6" ht="16.5">
      <c r="A23" s="29"/>
      <c r="B23" s="26"/>
      <c r="C23" s="50" t="s">
        <v>6</v>
      </c>
      <c r="D23" s="39"/>
      <c r="E23" s="88"/>
      <c r="F23" s="84"/>
    </row>
    <row r="24" spans="1:6" ht="66">
      <c r="A24" s="29" t="s">
        <v>43</v>
      </c>
      <c r="B24" s="21" t="s">
        <v>10</v>
      </c>
      <c r="C24" s="50" t="s">
        <v>8</v>
      </c>
      <c r="D24" s="39">
        <v>10697.9</v>
      </c>
      <c r="E24" s="88">
        <v>0</v>
      </c>
      <c r="F24" s="84"/>
    </row>
    <row r="25" spans="1:6" ht="50.25" customHeight="1">
      <c r="A25" s="29" t="s">
        <v>44</v>
      </c>
      <c r="B25" s="21" t="s">
        <v>10</v>
      </c>
      <c r="C25" s="50" t="s">
        <v>36</v>
      </c>
      <c r="D25" s="39">
        <v>147</v>
      </c>
      <c r="E25" s="88">
        <v>0</v>
      </c>
      <c r="F25" s="84"/>
    </row>
    <row r="26" spans="1:6" ht="66">
      <c r="A26" s="29" t="s">
        <v>45</v>
      </c>
      <c r="B26" s="93"/>
      <c r="C26" s="50" t="s">
        <v>199</v>
      </c>
      <c r="D26" s="39">
        <f>D28+D29</f>
        <v>32685.7</v>
      </c>
      <c r="E26" s="88">
        <f>E28+E29</f>
        <v>0</v>
      </c>
      <c r="F26" s="84"/>
    </row>
    <row r="27" spans="1:6" ht="16.5">
      <c r="A27" s="29"/>
      <c r="B27" s="93"/>
      <c r="C27" s="50" t="s">
        <v>6</v>
      </c>
      <c r="D27" s="39"/>
      <c r="E27" s="88"/>
      <c r="F27" s="84"/>
    </row>
    <row r="28" spans="1:6" ht="16.5">
      <c r="A28" s="29"/>
      <c r="B28" s="21" t="s">
        <v>28</v>
      </c>
      <c r="C28" s="55" t="s">
        <v>74</v>
      </c>
      <c r="D28" s="39">
        <v>0</v>
      </c>
      <c r="E28" s="88"/>
      <c r="F28" s="84"/>
    </row>
    <row r="29" spans="1:6" ht="16.5">
      <c r="A29" s="29"/>
      <c r="B29" s="21" t="s">
        <v>195</v>
      </c>
      <c r="C29" s="50" t="s">
        <v>196</v>
      </c>
      <c r="D29" s="39">
        <v>32685.7</v>
      </c>
      <c r="E29" s="88"/>
      <c r="F29" s="84"/>
    </row>
    <row r="30" spans="1:6" ht="48" customHeight="1">
      <c r="A30" s="29" t="s">
        <v>46</v>
      </c>
      <c r="B30" s="21" t="s">
        <v>10</v>
      </c>
      <c r="C30" s="50" t="s">
        <v>25</v>
      </c>
      <c r="D30" s="39">
        <v>4725.2</v>
      </c>
      <c r="E30" s="88">
        <v>0</v>
      </c>
      <c r="F30" s="84"/>
    </row>
    <row r="31" spans="1:6" ht="150" customHeight="1">
      <c r="A31" s="29" t="s">
        <v>47</v>
      </c>
      <c r="B31" s="21"/>
      <c r="C31" s="53" t="s">
        <v>30</v>
      </c>
      <c r="D31" s="39">
        <f>D33+D34</f>
        <v>1949211.7</v>
      </c>
      <c r="E31" s="88">
        <f>E33+E34</f>
        <v>2307.6</v>
      </c>
      <c r="F31" s="84"/>
    </row>
    <row r="32" spans="1:6" ht="16.5">
      <c r="A32" s="29"/>
      <c r="B32" s="21"/>
      <c r="C32" s="50" t="s">
        <v>6</v>
      </c>
      <c r="D32" s="39"/>
      <c r="E32" s="88"/>
      <c r="F32" s="84"/>
    </row>
    <row r="33" spans="1:6" ht="16.5">
      <c r="A33" s="29"/>
      <c r="B33" s="21" t="s">
        <v>11</v>
      </c>
      <c r="C33" s="50" t="s">
        <v>13</v>
      </c>
      <c r="D33" s="39">
        <v>1930641.4</v>
      </c>
      <c r="E33" s="88">
        <v>2307.6</v>
      </c>
      <c r="F33" s="84"/>
    </row>
    <row r="34" spans="1:6" ht="16.5">
      <c r="A34" s="29"/>
      <c r="B34" s="21" t="s">
        <v>12</v>
      </c>
      <c r="C34" s="50" t="s">
        <v>14</v>
      </c>
      <c r="D34" s="39">
        <v>18570.3</v>
      </c>
      <c r="E34" s="88">
        <v>0</v>
      </c>
      <c r="F34" s="84"/>
    </row>
    <row r="35" spans="1:6" ht="132">
      <c r="A35" s="29" t="s">
        <v>48</v>
      </c>
      <c r="B35" s="21" t="s">
        <v>15</v>
      </c>
      <c r="C35" s="50" t="s">
        <v>151</v>
      </c>
      <c r="D35" s="39">
        <v>3723.1</v>
      </c>
      <c r="E35" s="88">
        <v>0</v>
      </c>
      <c r="F35" s="84"/>
    </row>
    <row r="36" spans="1:6" ht="149.25" customHeight="1">
      <c r="A36" s="29" t="s">
        <v>49</v>
      </c>
      <c r="B36" s="21" t="s">
        <v>16</v>
      </c>
      <c r="C36" s="50" t="s">
        <v>37</v>
      </c>
      <c r="D36" s="39">
        <v>1923.5</v>
      </c>
      <c r="E36" s="88">
        <v>0</v>
      </c>
      <c r="F36" s="84"/>
    </row>
    <row r="37" spans="1:6" ht="114.75" customHeight="1">
      <c r="A37" s="29" t="s">
        <v>50</v>
      </c>
      <c r="B37" s="21" t="s">
        <v>16</v>
      </c>
      <c r="C37" s="53" t="s">
        <v>38</v>
      </c>
      <c r="D37" s="39">
        <v>69155.8</v>
      </c>
      <c r="E37" s="88">
        <v>119.7</v>
      </c>
      <c r="F37" s="84"/>
    </row>
    <row r="38" spans="1:6" ht="66">
      <c r="A38" s="29" t="s">
        <v>51</v>
      </c>
      <c r="B38" s="21" t="s">
        <v>15</v>
      </c>
      <c r="C38" s="50" t="s">
        <v>39</v>
      </c>
      <c r="D38" s="39">
        <v>3608</v>
      </c>
      <c r="E38" s="88">
        <v>0</v>
      </c>
      <c r="F38" s="84"/>
    </row>
    <row r="39" spans="1:6" ht="165">
      <c r="A39" s="29" t="s">
        <v>52</v>
      </c>
      <c r="B39" s="21"/>
      <c r="C39" s="50" t="s">
        <v>204</v>
      </c>
      <c r="D39" s="39">
        <f>D41+D42</f>
        <v>89974.7</v>
      </c>
      <c r="E39" s="88">
        <f>E41+E42</f>
        <v>1.7</v>
      </c>
      <c r="F39" s="84"/>
    </row>
    <row r="40" spans="1:6" ht="16.5">
      <c r="A40" s="29"/>
      <c r="B40" s="21"/>
      <c r="C40" s="50" t="s">
        <v>6</v>
      </c>
      <c r="D40" s="39"/>
      <c r="E40" s="88"/>
      <c r="F40" s="84"/>
    </row>
    <row r="41" spans="1:6" ht="16.5">
      <c r="A41" s="29"/>
      <c r="B41" s="21" t="s">
        <v>17</v>
      </c>
      <c r="C41" s="50" t="s">
        <v>22</v>
      </c>
      <c r="D41" s="39">
        <v>88924.7</v>
      </c>
      <c r="E41" s="88">
        <v>1.7</v>
      </c>
      <c r="F41" s="84"/>
    </row>
    <row r="42" spans="1:6" ht="16.5">
      <c r="A42" s="29"/>
      <c r="B42" s="21" t="s">
        <v>84</v>
      </c>
      <c r="C42" s="50" t="s">
        <v>86</v>
      </c>
      <c r="D42" s="39">
        <v>1050</v>
      </c>
      <c r="E42" s="88">
        <v>0</v>
      </c>
      <c r="F42" s="84"/>
    </row>
    <row r="43" spans="1:6" ht="135.75" customHeight="1">
      <c r="A43" s="29" t="s">
        <v>53</v>
      </c>
      <c r="B43" s="21" t="s">
        <v>15</v>
      </c>
      <c r="C43" s="50" t="s">
        <v>7</v>
      </c>
      <c r="D43" s="39">
        <v>16408</v>
      </c>
      <c r="E43" s="88">
        <v>0</v>
      </c>
      <c r="F43" s="84"/>
    </row>
    <row r="44" spans="1:6" ht="48.75" customHeight="1">
      <c r="A44" s="29" t="s">
        <v>54</v>
      </c>
      <c r="B44" s="21" t="s">
        <v>11</v>
      </c>
      <c r="C44" s="50" t="s">
        <v>31</v>
      </c>
      <c r="D44" s="39">
        <v>45682.9</v>
      </c>
      <c r="E44" s="88">
        <v>0</v>
      </c>
      <c r="F44" s="84"/>
    </row>
    <row r="45" spans="1:6" ht="97.5" customHeight="1">
      <c r="A45" s="29" t="s">
        <v>55</v>
      </c>
      <c r="B45" s="21" t="s">
        <v>16</v>
      </c>
      <c r="C45" s="50" t="s">
        <v>71</v>
      </c>
      <c r="D45" s="39">
        <v>92486.4</v>
      </c>
      <c r="E45" s="88">
        <v>0</v>
      </c>
      <c r="F45" s="84"/>
    </row>
    <row r="46" spans="1:6" ht="67.5" customHeight="1">
      <c r="A46" s="29" t="s">
        <v>56</v>
      </c>
      <c r="B46" s="21" t="s">
        <v>16</v>
      </c>
      <c r="C46" s="50" t="s">
        <v>68</v>
      </c>
      <c r="D46" s="39">
        <v>27105.8</v>
      </c>
      <c r="E46" s="88">
        <v>0</v>
      </c>
      <c r="F46" s="84"/>
    </row>
    <row r="47" spans="1:6" ht="84" customHeight="1">
      <c r="A47" s="29" t="s">
        <v>57</v>
      </c>
      <c r="B47" s="21"/>
      <c r="C47" s="50" t="s">
        <v>29</v>
      </c>
      <c r="D47" s="39">
        <f>D49+D50</f>
        <v>52970.7</v>
      </c>
      <c r="E47" s="88">
        <f>E49+E50</f>
        <v>0</v>
      </c>
      <c r="F47" s="84"/>
    </row>
    <row r="48" spans="1:6" ht="16.5">
      <c r="A48" s="29"/>
      <c r="B48" s="21"/>
      <c r="C48" s="50" t="s">
        <v>6</v>
      </c>
      <c r="D48" s="39"/>
      <c r="E48" s="88"/>
      <c r="F48" s="84"/>
    </row>
    <row r="49" spans="1:6" ht="16.5">
      <c r="A49" s="29"/>
      <c r="B49" s="21" t="s">
        <v>17</v>
      </c>
      <c r="C49" s="50" t="s">
        <v>22</v>
      </c>
      <c r="D49" s="39">
        <v>193.6</v>
      </c>
      <c r="E49" s="88">
        <v>0</v>
      </c>
      <c r="F49" s="84"/>
    </row>
    <row r="50" spans="1:6" ht="16.5">
      <c r="A50" s="29"/>
      <c r="B50" s="21" t="s">
        <v>18</v>
      </c>
      <c r="C50" s="50" t="s">
        <v>21</v>
      </c>
      <c r="D50" s="39">
        <v>52777.1</v>
      </c>
      <c r="E50" s="88">
        <v>0</v>
      </c>
      <c r="F50" s="84"/>
    </row>
    <row r="51" spans="1:6" ht="201.75" customHeight="1">
      <c r="A51" s="29" t="s">
        <v>58</v>
      </c>
      <c r="B51" s="21" t="s">
        <v>17</v>
      </c>
      <c r="C51" s="50" t="s">
        <v>40</v>
      </c>
      <c r="D51" s="39">
        <v>1791.9</v>
      </c>
      <c r="E51" s="88">
        <v>0</v>
      </c>
      <c r="F51" s="84"/>
    </row>
    <row r="52" spans="1:6" ht="102" customHeight="1">
      <c r="A52" s="29" t="s">
        <v>59</v>
      </c>
      <c r="B52" s="21" t="s">
        <v>19</v>
      </c>
      <c r="C52" s="53" t="s">
        <v>205</v>
      </c>
      <c r="D52" s="39">
        <v>39.8</v>
      </c>
      <c r="E52" s="88">
        <v>0</v>
      </c>
      <c r="F52" s="84"/>
    </row>
    <row r="53" spans="1:6" ht="165.75" customHeight="1">
      <c r="A53" s="29" t="s">
        <v>60</v>
      </c>
      <c r="B53" s="21" t="s">
        <v>27</v>
      </c>
      <c r="C53" s="50" t="s">
        <v>5</v>
      </c>
      <c r="D53" s="39">
        <v>70785</v>
      </c>
      <c r="E53" s="88">
        <v>0</v>
      </c>
      <c r="F53" s="84"/>
    </row>
    <row r="54" spans="1:6" ht="84.75" customHeight="1">
      <c r="A54" s="29" t="s">
        <v>61</v>
      </c>
      <c r="B54" s="21" t="s">
        <v>20</v>
      </c>
      <c r="C54" s="52" t="s">
        <v>148</v>
      </c>
      <c r="D54" s="39">
        <f>D56+D57</f>
        <v>64</v>
      </c>
      <c r="E54" s="88">
        <f>E56+E57</f>
        <v>0</v>
      </c>
      <c r="F54" s="84"/>
    </row>
    <row r="55" spans="1:6" ht="16.5">
      <c r="A55" s="29"/>
      <c r="B55" s="21"/>
      <c r="C55" s="52" t="s">
        <v>219</v>
      </c>
      <c r="D55" s="39"/>
      <c r="E55" s="88"/>
      <c r="F55" s="84"/>
    </row>
    <row r="56" spans="1:6" ht="33">
      <c r="A56" s="29" t="s">
        <v>217</v>
      </c>
      <c r="B56" s="21"/>
      <c r="C56" s="52" t="s">
        <v>220</v>
      </c>
      <c r="D56" s="39">
        <v>3.2</v>
      </c>
      <c r="E56" s="88">
        <v>0</v>
      </c>
      <c r="F56" s="84"/>
    </row>
    <row r="57" spans="1:6" ht="135" customHeight="1">
      <c r="A57" s="30" t="s">
        <v>218</v>
      </c>
      <c r="B57" s="21"/>
      <c r="C57" s="47" t="s">
        <v>221</v>
      </c>
      <c r="D57" s="39">
        <v>60.8</v>
      </c>
      <c r="E57" s="88">
        <v>0</v>
      </c>
      <c r="F57" s="84"/>
    </row>
    <row r="58" spans="1:6" ht="49.5">
      <c r="A58" s="29" t="s">
        <v>62</v>
      </c>
      <c r="B58" s="93"/>
      <c r="C58" s="52" t="s">
        <v>200</v>
      </c>
      <c r="D58" s="39">
        <f>D60+D61</f>
        <v>453.3</v>
      </c>
      <c r="E58" s="88">
        <f>E60+E61</f>
        <v>0</v>
      </c>
      <c r="F58" s="84"/>
    </row>
    <row r="59" spans="1:6" ht="16.5">
      <c r="A59" s="29"/>
      <c r="B59" s="21"/>
      <c r="C59" s="52" t="s">
        <v>6</v>
      </c>
      <c r="D59" s="39"/>
      <c r="E59" s="88"/>
      <c r="F59" s="84"/>
    </row>
    <row r="60" spans="1:6" ht="66">
      <c r="A60" s="29"/>
      <c r="B60" s="21" t="s">
        <v>10</v>
      </c>
      <c r="C60" s="52" t="s">
        <v>73</v>
      </c>
      <c r="D60" s="39">
        <v>261.3</v>
      </c>
      <c r="E60" s="88">
        <v>0</v>
      </c>
      <c r="F60" s="84"/>
    </row>
    <row r="61" spans="1:6" ht="16.5">
      <c r="A61" s="29"/>
      <c r="B61" s="21" t="s">
        <v>20</v>
      </c>
      <c r="C61" s="52" t="s">
        <v>75</v>
      </c>
      <c r="D61" s="39">
        <v>192</v>
      </c>
      <c r="E61" s="88">
        <v>0</v>
      </c>
      <c r="F61" s="84"/>
    </row>
    <row r="62" spans="1:6" ht="68.25" customHeight="1">
      <c r="A62" s="29" t="s">
        <v>63</v>
      </c>
      <c r="B62" s="21" t="s">
        <v>20</v>
      </c>
      <c r="C62" s="52" t="s">
        <v>227</v>
      </c>
      <c r="D62" s="39">
        <v>592.8</v>
      </c>
      <c r="E62" s="88">
        <v>0</v>
      </c>
      <c r="F62" s="84"/>
    </row>
    <row r="63" spans="1:6" ht="49.5">
      <c r="A63" s="29" t="s">
        <v>201</v>
      </c>
      <c r="B63" s="93"/>
      <c r="C63" s="52" t="s">
        <v>197</v>
      </c>
      <c r="D63" s="39">
        <f>D65+D66</f>
        <v>454.1</v>
      </c>
      <c r="E63" s="88">
        <f>E65+E66</f>
        <v>0</v>
      </c>
      <c r="F63" s="84"/>
    </row>
    <row r="64" spans="1:6" ht="16.5">
      <c r="A64" s="29"/>
      <c r="B64" s="21"/>
      <c r="C64" s="52" t="s">
        <v>6</v>
      </c>
      <c r="D64" s="39"/>
      <c r="E64" s="88"/>
      <c r="F64" s="84"/>
    </row>
    <row r="65" spans="1:6" ht="16.5">
      <c r="A65" s="29"/>
      <c r="B65" s="21" t="s">
        <v>28</v>
      </c>
      <c r="C65" s="55" t="s">
        <v>74</v>
      </c>
      <c r="D65" s="39">
        <v>0</v>
      </c>
      <c r="E65" s="88">
        <v>0</v>
      </c>
      <c r="F65" s="84"/>
    </row>
    <row r="66" spans="1:6" ht="16.5">
      <c r="A66" s="29"/>
      <c r="B66" s="21" t="s">
        <v>195</v>
      </c>
      <c r="C66" s="50" t="s">
        <v>196</v>
      </c>
      <c r="D66" s="39">
        <v>454.1</v>
      </c>
      <c r="E66" s="88">
        <v>0</v>
      </c>
      <c r="F66" s="84"/>
    </row>
    <row r="67" spans="1:6" ht="49.5">
      <c r="A67" s="29" t="s">
        <v>64</v>
      </c>
      <c r="B67" s="21" t="s">
        <v>10</v>
      </c>
      <c r="C67" s="52" t="s">
        <v>41</v>
      </c>
      <c r="D67" s="39">
        <v>453</v>
      </c>
      <c r="E67" s="88">
        <v>0</v>
      </c>
      <c r="F67" s="84"/>
    </row>
    <row r="68" spans="1:6" ht="151.5" customHeight="1">
      <c r="A68" s="29" t="s">
        <v>65</v>
      </c>
      <c r="B68" s="21" t="s">
        <v>15</v>
      </c>
      <c r="C68" s="46" t="s">
        <v>70</v>
      </c>
      <c r="D68" s="39">
        <v>4680.8</v>
      </c>
      <c r="E68" s="88">
        <v>150.5</v>
      </c>
      <c r="F68" s="84"/>
    </row>
    <row r="69" spans="1:6" ht="82.5">
      <c r="A69" s="29" t="s">
        <v>66</v>
      </c>
      <c r="B69" s="21" t="s">
        <v>72</v>
      </c>
      <c r="C69" s="45" t="s">
        <v>69</v>
      </c>
      <c r="D69" s="39">
        <v>2928.2</v>
      </c>
      <c r="E69" s="88">
        <v>0</v>
      </c>
      <c r="F69" s="84"/>
    </row>
    <row r="70" spans="1:6" ht="120.75" customHeight="1">
      <c r="A70" s="29" t="s">
        <v>67</v>
      </c>
      <c r="B70" s="21" t="s">
        <v>84</v>
      </c>
      <c r="C70" s="45" t="s">
        <v>228</v>
      </c>
      <c r="D70" s="39">
        <v>908995.3</v>
      </c>
      <c r="E70" s="88">
        <v>0</v>
      </c>
      <c r="F70" s="84"/>
    </row>
    <row r="71" spans="1:6" ht="120" customHeight="1">
      <c r="A71" s="29" t="s">
        <v>79</v>
      </c>
      <c r="B71" s="21" t="s">
        <v>84</v>
      </c>
      <c r="C71" s="45" t="s">
        <v>229</v>
      </c>
      <c r="D71" s="39">
        <v>48470.7</v>
      </c>
      <c r="E71" s="88">
        <v>0</v>
      </c>
      <c r="F71" s="84"/>
    </row>
    <row r="72" spans="1:6" ht="124.5" customHeight="1">
      <c r="A72" s="29" t="s">
        <v>80</v>
      </c>
      <c r="B72" s="21" t="s">
        <v>84</v>
      </c>
      <c r="C72" s="45" t="s">
        <v>230</v>
      </c>
      <c r="D72" s="39">
        <v>22480.4</v>
      </c>
      <c r="E72" s="88">
        <v>0</v>
      </c>
      <c r="F72" s="84"/>
    </row>
    <row r="73" spans="1:6" ht="276" customHeight="1">
      <c r="A73" s="29" t="s">
        <v>81</v>
      </c>
      <c r="B73" s="94"/>
      <c r="C73" s="46" t="s">
        <v>192</v>
      </c>
      <c r="D73" s="39">
        <f>SUM(D75:D78)</f>
        <v>1129774.2</v>
      </c>
      <c r="E73" s="88">
        <f>SUM(E75:E78)</f>
        <v>0</v>
      </c>
      <c r="F73" s="84"/>
    </row>
    <row r="74" spans="1:6" ht="16.5">
      <c r="A74" s="29"/>
      <c r="B74" s="21"/>
      <c r="C74" s="45" t="s">
        <v>6</v>
      </c>
      <c r="D74" s="39"/>
      <c r="E74" s="88"/>
      <c r="F74" s="84"/>
    </row>
    <row r="75" spans="1:6" ht="16.5">
      <c r="A75" s="29"/>
      <c r="B75" s="21" t="s">
        <v>83</v>
      </c>
      <c r="C75" s="45" t="s">
        <v>85</v>
      </c>
      <c r="D75" s="39">
        <v>198671.5</v>
      </c>
      <c r="E75" s="88">
        <v>0</v>
      </c>
      <c r="F75" s="84"/>
    </row>
    <row r="76" spans="1:6" ht="16.5">
      <c r="A76" s="29"/>
      <c r="B76" s="21" t="s">
        <v>17</v>
      </c>
      <c r="C76" s="45" t="s">
        <v>22</v>
      </c>
      <c r="D76" s="39">
        <v>112066.6</v>
      </c>
      <c r="E76" s="88">
        <v>0</v>
      </c>
      <c r="F76" s="84"/>
    </row>
    <row r="77" spans="1:6" ht="16.5">
      <c r="A77" s="29"/>
      <c r="B77" s="21" t="s">
        <v>18</v>
      </c>
      <c r="C77" s="45" t="s">
        <v>21</v>
      </c>
      <c r="D77" s="39">
        <v>314503.1</v>
      </c>
      <c r="E77" s="88">
        <v>0</v>
      </c>
      <c r="F77" s="84"/>
    </row>
    <row r="78" spans="1:6" ht="16.5">
      <c r="A78" s="29"/>
      <c r="B78" s="21" t="s">
        <v>84</v>
      </c>
      <c r="C78" s="45" t="s">
        <v>86</v>
      </c>
      <c r="D78" s="39">
        <v>504533</v>
      </c>
      <c r="E78" s="88">
        <v>0</v>
      </c>
      <c r="F78" s="84"/>
    </row>
    <row r="79" spans="1:6" ht="224.25" customHeight="1">
      <c r="A79" s="30" t="s">
        <v>82</v>
      </c>
      <c r="B79" s="21" t="s">
        <v>15</v>
      </c>
      <c r="C79" s="45" t="s">
        <v>231</v>
      </c>
      <c r="D79" s="39">
        <v>634</v>
      </c>
      <c r="E79" s="88">
        <v>0</v>
      </c>
      <c r="F79" s="84"/>
    </row>
    <row r="80" spans="1:6" ht="55.5" customHeight="1">
      <c r="A80" s="30" t="s">
        <v>88</v>
      </c>
      <c r="B80" s="21" t="s">
        <v>15</v>
      </c>
      <c r="C80" s="45" t="s">
        <v>153</v>
      </c>
      <c r="D80" s="39">
        <v>64320</v>
      </c>
      <c r="E80" s="88">
        <v>64320</v>
      </c>
      <c r="F80" s="84"/>
    </row>
    <row r="81" spans="1:6" ht="68.25" customHeight="1">
      <c r="A81" s="30" t="s">
        <v>134</v>
      </c>
      <c r="B81" s="21" t="s">
        <v>16</v>
      </c>
      <c r="C81" s="61" t="s">
        <v>149</v>
      </c>
      <c r="D81" s="39">
        <v>542.2</v>
      </c>
      <c r="E81" s="88">
        <v>0</v>
      </c>
      <c r="F81" s="84"/>
    </row>
    <row r="82" spans="1:6" ht="52.5" customHeight="1">
      <c r="A82" s="30" t="s">
        <v>145</v>
      </c>
      <c r="B82" s="21" t="s">
        <v>16</v>
      </c>
      <c r="C82" s="60" t="s">
        <v>144</v>
      </c>
      <c r="D82" s="39">
        <v>646.3</v>
      </c>
      <c r="E82" s="88">
        <v>0</v>
      </c>
      <c r="F82" s="84"/>
    </row>
    <row r="83" spans="1:6" ht="87" customHeight="1">
      <c r="A83" s="30" t="s">
        <v>146</v>
      </c>
      <c r="B83" s="21" t="s">
        <v>20</v>
      </c>
      <c r="C83" s="62" t="s">
        <v>226</v>
      </c>
      <c r="D83" s="39">
        <v>30.2</v>
      </c>
      <c r="E83" s="88">
        <v>0</v>
      </c>
      <c r="F83" s="84"/>
    </row>
    <row r="84" spans="1:6" ht="66">
      <c r="A84" s="30" t="s">
        <v>147</v>
      </c>
      <c r="B84" s="21" t="s">
        <v>11</v>
      </c>
      <c r="C84" s="72" t="s">
        <v>189</v>
      </c>
      <c r="D84" s="39">
        <v>6066.4</v>
      </c>
      <c r="E84" s="88">
        <v>0</v>
      </c>
      <c r="F84" s="84"/>
    </row>
    <row r="85" spans="1:6" ht="103.5" customHeight="1">
      <c r="A85" s="30" t="s">
        <v>186</v>
      </c>
      <c r="B85" s="21" t="s">
        <v>84</v>
      </c>
      <c r="C85" s="55" t="s">
        <v>187</v>
      </c>
      <c r="D85" s="39">
        <v>49011.7</v>
      </c>
      <c r="E85" s="88">
        <v>0</v>
      </c>
      <c r="F85" s="84"/>
    </row>
    <row r="86" spans="1:6" s="10" customFormat="1" ht="33">
      <c r="A86" s="30" t="s">
        <v>188</v>
      </c>
      <c r="B86" s="21" t="s">
        <v>15</v>
      </c>
      <c r="C86" s="45" t="s">
        <v>232</v>
      </c>
      <c r="D86" s="39">
        <v>366.6</v>
      </c>
      <c r="E86" s="88">
        <v>0</v>
      </c>
      <c r="F86" s="84"/>
    </row>
    <row r="87" spans="1:6" ht="35.25" customHeight="1">
      <c r="A87" s="31" t="s">
        <v>91</v>
      </c>
      <c r="B87" s="32"/>
      <c r="C87" s="54" t="s">
        <v>92</v>
      </c>
      <c r="D87" s="40">
        <f>D89+D90+D91+D95+D96+D97+D109+D110+D113+D116+D121+D122+D126+D130+D133+D134+D138+D139+D140+D141+D148+D149+D153+D154+D155</f>
        <v>3892145.1999999993</v>
      </c>
      <c r="E87" s="89">
        <f>E89+E90+E91+E95+E96+E97+E109+E110+E113+E116+E121+E122+E126+E130+E133+E134+E138+E139+E140+E141+E148+E149+E153+E154+E155</f>
        <v>226478.90000000002</v>
      </c>
      <c r="F87" s="83"/>
    </row>
    <row r="88" spans="1:6" ht="16.5">
      <c r="A88" s="31"/>
      <c r="B88" s="32"/>
      <c r="C88" s="55" t="s">
        <v>6</v>
      </c>
      <c r="D88" s="40"/>
      <c r="E88" s="89"/>
      <c r="F88" s="83"/>
    </row>
    <row r="89" spans="1:6" ht="66">
      <c r="A89" s="33" t="s">
        <v>93</v>
      </c>
      <c r="B89" s="21" t="s">
        <v>97</v>
      </c>
      <c r="C89" s="46" t="s">
        <v>225</v>
      </c>
      <c r="D89" s="39">
        <v>12429.3</v>
      </c>
      <c r="E89" s="88">
        <v>0</v>
      </c>
      <c r="F89" s="84"/>
    </row>
    <row r="90" spans="1:6" ht="49.5">
      <c r="A90" s="33" t="s">
        <v>94</v>
      </c>
      <c r="B90" s="21" t="s">
        <v>98</v>
      </c>
      <c r="C90" s="56" t="s">
        <v>101</v>
      </c>
      <c r="D90" s="39">
        <v>4567</v>
      </c>
      <c r="E90" s="88">
        <v>0</v>
      </c>
      <c r="F90" s="84"/>
    </row>
    <row r="91" spans="1:6" ht="49.5">
      <c r="A91" s="33" t="s">
        <v>95</v>
      </c>
      <c r="B91" s="21"/>
      <c r="C91" s="56" t="s">
        <v>224</v>
      </c>
      <c r="D91" s="39">
        <f>D93+D94</f>
        <v>502658.2</v>
      </c>
      <c r="E91" s="88">
        <f>E93+E94</f>
        <v>828</v>
      </c>
      <c r="F91" s="84"/>
    </row>
    <row r="92" spans="1:6" ht="16.5">
      <c r="A92" s="33"/>
      <c r="B92" s="21"/>
      <c r="C92" s="56" t="s">
        <v>6</v>
      </c>
      <c r="D92" s="39"/>
      <c r="E92" s="88"/>
      <c r="F92" s="84"/>
    </row>
    <row r="93" spans="1:6" ht="16.5">
      <c r="A93" s="33"/>
      <c r="B93" s="21" t="s">
        <v>11</v>
      </c>
      <c r="C93" s="57" t="s">
        <v>13</v>
      </c>
      <c r="D93" s="39">
        <v>10123.4</v>
      </c>
      <c r="E93" s="88">
        <v>0</v>
      </c>
      <c r="F93" s="84"/>
    </row>
    <row r="94" spans="1:6" ht="16.5">
      <c r="A94" s="33"/>
      <c r="B94" s="21" t="s">
        <v>12</v>
      </c>
      <c r="C94" s="57" t="s">
        <v>14</v>
      </c>
      <c r="D94" s="39">
        <v>492534.8</v>
      </c>
      <c r="E94" s="88">
        <v>828</v>
      </c>
      <c r="F94" s="84"/>
    </row>
    <row r="95" spans="1:6" ht="66">
      <c r="A95" s="33" t="s">
        <v>106</v>
      </c>
      <c r="B95" s="21" t="s">
        <v>12</v>
      </c>
      <c r="C95" s="56" t="s">
        <v>233</v>
      </c>
      <c r="D95" s="39">
        <v>4346</v>
      </c>
      <c r="E95" s="88">
        <v>0</v>
      </c>
      <c r="F95" s="84"/>
    </row>
    <row r="96" spans="1:6" s="20" customFormat="1" ht="64.5" customHeight="1">
      <c r="A96" s="33" t="s">
        <v>107</v>
      </c>
      <c r="B96" s="21" t="s">
        <v>19</v>
      </c>
      <c r="C96" s="47" t="s">
        <v>127</v>
      </c>
      <c r="D96" s="39">
        <v>1012.7</v>
      </c>
      <c r="E96" s="88">
        <v>0</v>
      </c>
      <c r="F96" s="84"/>
    </row>
    <row r="97" spans="1:6" s="20" customFormat="1" ht="34.5" customHeight="1">
      <c r="A97" s="33" t="s">
        <v>108</v>
      </c>
      <c r="B97" s="21"/>
      <c r="C97" s="55" t="s">
        <v>115</v>
      </c>
      <c r="D97" s="39">
        <f>D99+D100+D101+D102+D103+D104+D105+D106+D107+D108</f>
        <v>329872.3</v>
      </c>
      <c r="E97" s="88">
        <f>E99+E100+E101+E102+E103+E104+E105+E106+E107+E108</f>
        <v>471.29999999999995</v>
      </c>
      <c r="F97" s="84"/>
    </row>
    <row r="98" spans="1:6" s="20" customFormat="1" ht="16.5">
      <c r="A98" s="33"/>
      <c r="B98" s="21"/>
      <c r="C98" s="55" t="s">
        <v>6</v>
      </c>
      <c r="D98" s="39"/>
      <c r="E98" s="88"/>
      <c r="F98" s="84"/>
    </row>
    <row r="99" spans="1:6" s="20" customFormat="1" ht="66">
      <c r="A99" s="33"/>
      <c r="B99" s="21" t="s">
        <v>10</v>
      </c>
      <c r="C99" s="55" t="s">
        <v>73</v>
      </c>
      <c r="D99" s="39">
        <v>200</v>
      </c>
      <c r="E99" s="88">
        <v>0</v>
      </c>
      <c r="F99" s="84"/>
    </row>
    <row r="100" spans="1:6" s="20" customFormat="1" ht="18.75" customHeight="1">
      <c r="A100" s="33"/>
      <c r="B100" s="21" t="s">
        <v>28</v>
      </c>
      <c r="C100" s="55" t="s">
        <v>74</v>
      </c>
      <c r="D100" s="39">
        <v>150</v>
      </c>
      <c r="E100" s="88">
        <v>0</v>
      </c>
      <c r="F100" s="84"/>
    </row>
    <row r="101" spans="1:6" s="20" customFormat="1" ht="49.5">
      <c r="A101" s="33"/>
      <c r="B101" s="21" t="s">
        <v>166</v>
      </c>
      <c r="C101" s="55" t="s">
        <v>167</v>
      </c>
      <c r="D101" s="39">
        <v>100</v>
      </c>
      <c r="E101" s="88">
        <v>0</v>
      </c>
      <c r="F101" s="84"/>
    </row>
    <row r="102" spans="1:6" s="20" customFormat="1" ht="21.75" customHeight="1">
      <c r="A102" s="33"/>
      <c r="B102" s="21" t="s">
        <v>168</v>
      </c>
      <c r="C102" s="55" t="s">
        <v>169</v>
      </c>
      <c r="D102" s="39">
        <v>100</v>
      </c>
      <c r="E102" s="88">
        <v>0</v>
      </c>
      <c r="F102" s="84"/>
    </row>
    <row r="103" spans="1:6" s="20" customFormat="1" ht="20.25" customHeight="1">
      <c r="A103" s="33"/>
      <c r="B103" s="21" t="s">
        <v>159</v>
      </c>
      <c r="C103" s="55" t="s">
        <v>163</v>
      </c>
      <c r="D103" s="39">
        <v>1625.2</v>
      </c>
      <c r="E103" s="88">
        <v>256.9</v>
      </c>
      <c r="F103" s="84"/>
    </row>
    <row r="104" spans="1:6" s="20" customFormat="1" ht="16.5">
      <c r="A104" s="33"/>
      <c r="B104" s="21" t="s">
        <v>27</v>
      </c>
      <c r="C104" s="46" t="s">
        <v>76</v>
      </c>
      <c r="D104" s="39">
        <v>1846.9</v>
      </c>
      <c r="E104" s="88">
        <v>204.4</v>
      </c>
      <c r="F104" s="84"/>
    </row>
    <row r="105" spans="1:6" s="20" customFormat="1" ht="20.25" customHeight="1">
      <c r="A105" s="33"/>
      <c r="B105" s="22" t="s">
        <v>112</v>
      </c>
      <c r="C105" s="57" t="s">
        <v>113</v>
      </c>
      <c r="D105" s="39">
        <v>280449.2</v>
      </c>
      <c r="E105" s="88">
        <v>0</v>
      </c>
      <c r="F105" s="84"/>
    </row>
    <row r="106" spans="1:6" s="20" customFormat="1" ht="20.25" customHeight="1">
      <c r="A106" s="33"/>
      <c r="B106" s="22" t="s">
        <v>97</v>
      </c>
      <c r="C106" s="57" t="s">
        <v>100</v>
      </c>
      <c r="D106" s="39">
        <v>21825</v>
      </c>
      <c r="E106" s="88">
        <v>0</v>
      </c>
      <c r="F106" s="84"/>
    </row>
    <row r="107" spans="1:6" s="20" customFormat="1" ht="18" customHeight="1">
      <c r="A107" s="33"/>
      <c r="B107" s="22" t="s">
        <v>11</v>
      </c>
      <c r="C107" s="57" t="s">
        <v>13</v>
      </c>
      <c r="D107" s="39">
        <v>22926</v>
      </c>
      <c r="E107" s="88">
        <v>10</v>
      </c>
      <c r="F107" s="84"/>
    </row>
    <row r="108" spans="1:6" s="20" customFormat="1" ht="18" customHeight="1">
      <c r="A108" s="33"/>
      <c r="B108" s="22" t="s">
        <v>104</v>
      </c>
      <c r="C108" s="57" t="s">
        <v>105</v>
      </c>
      <c r="D108" s="39">
        <v>650</v>
      </c>
      <c r="E108" s="88">
        <v>0</v>
      </c>
      <c r="F108" s="84"/>
    </row>
    <row r="109" spans="1:6" s="20" customFormat="1" ht="31.5" customHeight="1">
      <c r="A109" s="33" t="s">
        <v>178</v>
      </c>
      <c r="B109" s="34" t="s">
        <v>97</v>
      </c>
      <c r="C109" s="46" t="s">
        <v>114</v>
      </c>
      <c r="D109" s="39">
        <v>1408.8</v>
      </c>
      <c r="E109" s="88">
        <v>1408.8</v>
      </c>
      <c r="F109" s="84"/>
    </row>
    <row r="110" spans="1:6" s="20" customFormat="1" ht="65.25" customHeight="1">
      <c r="A110" s="33" t="s">
        <v>179</v>
      </c>
      <c r="B110" s="34"/>
      <c r="C110" s="46" t="s">
        <v>0</v>
      </c>
      <c r="D110" s="39">
        <f>D111+D112</f>
        <v>29380.1</v>
      </c>
      <c r="E110" s="88">
        <f>E111+E112</f>
        <v>4480</v>
      </c>
      <c r="F110" s="84"/>
    </row>
    <row r="111" spans="1:6" s="20" customFormat="1" ht="21.75" customHeight="1">
      <c r="A111" s="33"/>
      <c r="B111" s="22" t="s">
        <v>27</v>
      </c>
      <c r="C111" s="46" t="s">
        <v>76</v>
      </c>
      <c r="D111" s="39">
        <v>4480</v>
      </c>
      <c r="E111" s="88">
        <v>4480</v>
      </c>
      <c r="F111" s="84"/>
    </row>
    <row r="112" spans="1:6" s="20" customFormat="1" ht="18.75" customHeight="1">
      <c r="A112" s="33"/>
      <c r="B112" s="22" t="s">
        <v>110</v>
      </c>
      <c r="C112" s="77" t="s">
        <v>117</v>
      </c>
      <c r="D112" s="39">
        <v>24900.1</v>
      </c>
      <c r="E112" s="88">
        <v>0</v>
      </c>
      <c r="F112" s="84"/>
    </row>
    <row r="113" spans="1:6" s="20" customFormat="1" ht="33">
      <c r="A113" s="33" t="s">
        <v>154</v>
      </c>
      <c r="B113" s="34"/>
      <c r="C113" s="46" t="s">
        <v>129</v>
      </c>
      <c r="D113" s="39">
        <f>D114+D115</f>
        <v>21710</v>
      </c>
      <c r="E113" s="88">
        <f>E114+E115</f>
        <v>0</v>
      </c>
      <c r="F113" s="84"/>
    </row>
    <row r="114" spans="1:6" s="20" customFormat="1" ht="16.5">
      <c r="A114" s="33"/>
      <c r="B114" s="21" t="s">
        <v>19</v>
      </c>
      <c r="C114" s="65" t="s">
        <v>78</v>
      </c>
      <c r="D114" s="39">
        <v>21610</v>
      </c>
      <c r="E114" s="88">
        <v>0</v>
      </c>
      <c r="F114" s="84"/>
    </row>
    <row r="115" spans="1:6" s="20" customFormat="1" ht="18" customHeight="1">
      <c r="A115" s="33"/>
      <c r="B115" s="34" t="s">
        <v>16</v>
      </c>
      <c r="C115" s="46" t="s">
        <v>77</v>
      </c>
      <c r="D115" s="39">
        <v>100</v>
      </c>
      <c r="E115" s="88">
        <v>0</v>
      </c>
      <c r="F115" s="84"/>
    </row>
    <row r="116" spans="1:6" s="43" customFormat="1" ht="66">
      <c r="A116" s="33" t="s">
        <v>116</v>
      </c>
      <c r="B116" s="34"/>
      <c r="C116" s="47" t="s">
        <v>139</v>
      </c>
      <c r="D116" s="39">
        <f>D118+D119+D120</f>
        <v>1361.3999999999999</v>
      </c>
      <c r="E116" s="88">
        <f>E118+E119+E120</f>
        <v>0</v>
      </c>
      <c r="F116" s="84"/>
    </row>
    <row r="117" spans="1:6" ht="16.5">
      <c r="A117" s="30"/>
      <c r="B117" s="34"/>
      <c r="C117" s="57" t="s">
        <v>6</v>
      </c>
      <c r="D117" s="39"/>
      <c r="E117" s="88"/>
      <c r="F117" s="84"/>
    </row>
    <row r="118" spans="1:6" ht="17.25" customHeight="1">
      <c r="A118" s="30"/>
      <c r="B118" s="34" t="s">
        <v>11</v>
      </c>
      <c r="C118" s="69" t="s">
        <v>111</v>
      </c>
      <c r="D118" s="39">
        <v>452.4</v>
      </c>
      <c r="E118" s="88">
        <v>0</v>
      </c>
      <c r="F118" s="84"/>
    </row>
    <row r="119" spans="1:6" ht="18" customHeight="1">
      <c r="A119" s="30"/>
      <c r="B119" s="34" t="s">
        <v>98</v>
      </c>
      <c r="C119" s="69" t="s">
        <v>99</v>
      </c>
      <c r="D119" s="39">
        <v>786.8</v>
      </c>
      <c r="E119" s="88">
        <v>0</v>
      </c>
      <c r="F119" s="84"/>
    </row>
    <row r="120" spans="1:6" ht="18" customHeight="1">
      <c r="A120" s="30"/>
      <c r="B120" s="34" t="s">
        <v>135</v>
      </c>
      <c r="C120" s="69" t="s">
        <v>137</v>
      </c>
      <c r="D120" s="39">
        <v>122.2</v>
      </c>
      <c r="E120" s="88">
        <v>0</v>
      </c>
      <c r="F120" s="84"/>
    </row>
    <row r="121" spans="1:6" s="43" customFormat="1" ht="66">
      <c r="A121" s="33" t="s">
        <v>128</v>
      </c>
      <c r="B121" s="34" t="s">
        <v>112</v>
      </c>
      <c r="C121" s="56" t="s">
        <v>140</v>
      </c>
      <c r="D121" s="39">
        <v>52500</v>
      </c>
      <c r="E121" s="88">
        <v>0</v>
      </c>
      <c r="F121" s="84"/>
    </row>
    <row r="122" spans="1:6" s="43" customFormat="1" ht="33">
      <c r="A122" s="33" t="s">
        <v>130</v>
      </c>
      <c r="B122" s="34" t="s">
        <v>136</v>
      </c>
      <c r="C122" s="47" t="s">
        <v>133</v>
      </c>
      <c r="D122" s="39">
        <f>D124+D125</f>
        <v>86153.5</v>
      </c>
      <c r="E122" s="88">
        <v>10677.6</v>
      </c>
      <c r="F122" s="84"/>
    </row>
    <row r="123" spans="1:6" s="43" customFormat="1" ht="16.5">
      <c r="A123" s="33"/>
      <c r="B123" s="34"/>
      <c r="C123" s="47" t="s">
        <v>6</v>
      </c>
      <c r="D123" s="39"/>
      <c r="E123" s="88"/>
      <c r="F123" s="84"/>
    </row>
    <row r="124" spans="1:6" s="43" customFormat="1" ht="19.5" customHeight="1">
      <c r="A124" s="33"/>
      <c r="B124" s="22" t="s">
        <v>136</v>
      </c>
      <c r="C124" s="47" t="s">
        <v>138</v>
      </c>
      <c r="D124" s="39">
        <f>14718.8+10677.6</f>
        <v>25396.4</v>
      </c>
      <c r="E124" s="88">
        <v>10677.6</v>
      </c>
      <c r="F124" s="84"/>
    </row>
    <row r="125" spans="1:6" s="43" customFormat="1" ht="18.75" customHeight="1">
      <c r="A125" s="33"/>
      <c r="B125" s="22" t="s">
        <v>15</v>
      </c>
      <c r="C125" s="47" t="s">
        <v>193</v>
      </c>
      <c r="D125" s="39">
        <v>60757.1</v>
      </c>
      <c r="E125" s="88">
        <v>0</v>
      </c>
      <c r="F125" s="84"/>
    </row>
    <row r="126" spans="1:6" s="43" customFormat="1" ht="51" customHeight="1">
      <c r="A126" s="33" t="s">
        <v>131</v>
      </c>
      <c r="B126" s="34" t="s">
        <v>27</v>
      </c>
      <c r="C126" s="47" t="s">
        <v>143</v>
      </c>
      <c r="D126" s="39">
        <f>D127+D128+D129</f>
        <v>544313.7999999999</v>
      </c>
      <c r="E126" s="88">
        <f>E127+E128+E129</f>
        <v>203481.90000000002</v>
      </c>
      <c r="F126" s="84"/>
    </row>
    <row r="127" spans="1:6" s="43" customFormat="1" ht="33.75" customHeight="1">
      <c r="A127" s="33" t="s">
        <v>180</v>
      </c>
      <c r="B127" s="34"/>
      <c r="C127" s="47" t="s">
        <v>172</v>
      </c>
      <c r="D127" s="39">
        <v>317849.6</v>
      </c>
      <c r="E127" s="88">
        <v>48758.3</v>
      </c>
      <c r="F127" s="84"/>
    </row>
    <row r="128" spans="1:6" s="43" customFormat="1" ht="16.5">
      <c r="A128" s="33" t="s">
        <v>181</v>
      </c>
      <c r="B128" s="34"/>
      <c r="C128" s="47" t="s">
        <v>142</v>
      </c>
      <c r="D128" s="39">
        <v>65168.8</v>
      </c>
      <c r="E128" s="88">
        <v>43445.9</v>
      </c>
      <c r="F128" s="84"/>
    </row>
    <row r="129" spans="1:6" s="43" customFormat="1" ht="33.75" customHeight="1">
      <c r="A129" s="33" t="s">
        <v>182</v>
      </c>
      <c r="B129" s="34"/>
      <c r="C129" s="47" t="s">
        <v>173</v>
      </c>
      <c r="D129" s="39">
        <v>161295.4</v>
      </c>
      <c r="E129" s="88">
        <v>111277.7</v>
      </c>
      <c r="F129" s="84"/>
    </row>
    <row r="130" spans="1:6" s="43" customFormat="1" ht="66">
      <c r="A130" s="44" t="s">
        <v>132</v>
      </c>
      <c r="B130" s="34" t="s">
        <v>27</v>
      </c>
      <c r="C130" s="45" t="s">
        <v>152</v>
      </c>
      <c r="D130" s="39">
        <f>D131+D132</f>
        <v>418166.6</v>
      </c>
      <c r="E130" s="88">
        <f>E131+E132</f>
        <v>0</v>
      </c>
      <c r="F130" s="84"/>
    </row>
    <row r="131" spans="1:6" s="43" customFormat="1" ht="36.75" customHeight="1">
      <c r="A131" s="44" t="s">
        <v>155</v>
      </c>
      <c r="B131" s="34"/>
      <c r="C131" s="45" t="s">
        <v>157</v>
      </c>
      <c r="D131" s="39">
        <v>339137.3</v>
      </c>
      <c r="E131" s="88">
        <v>0</v>
      </c>
      <c r="F131" s="84"/>
    </row>
    <row r="132" spans="1:6" s="43" customFormat="1" ht="16.5">
      <c r="A132" s="44" t="s">
        <v>156</v>
      </c>
      <c r="B132" s="34"/>
      <c r="C132" s="45" t="s">
        <v>142</v>
      </c>
      <c r="D132" s="39">
        <v>79029.3</v>
      </c>
      <c r="E132" s="88">
        <v>0</v>
      </c>
      <c r="F132" s="84"/>
    </row>
    <row r="133" spans="1:6" s="43" customFormat="1" ht="66">
      <c r="A133" s="44" t="s">
        <v>141</v>
      </c>
      <c r="B133" s="34" t="s">
        <v>159</v>
      </c>
      <c r="C133" s="45" t="s">
        <v>170</v>
      </c>
      <c r="D133" s="39">
        <v>900000</v>
      </c>
      <c r="E133" s="88">
        <v>0</v>
      </c>
      <c r="F133" s="84"/>
    </row>
    <row r="134" spans="1:6" s="43" customFormat="1" ht="66">
      <c r="A134" s="44" t="s">
        <v>158</v>
      </c>
      <c r="B134" s="34"/>
      <c r="C134" s="57" t="s">
        <v>1</v>
      </c>
      <c r="D134" s="39">
        <v>57242.5</v>
      </c>
      <c r="E134" s="88">
        <f>E136+E137</f>
        <v>0</v>
      </c>
      <c r="F134" s="84"/>
    </row>
    <row r="135" spans="1:6" s="43" customFormat="1" ht="16.5">
      <c r="A135" s="44"/>
      <c r="B135" s="34"/>
      <c r="C135" s="57" t="s">
        <v>6</v>
      </c>
      <c r="D135" s="39"/>
      <c r="E135" s="88"/>
      <c r="F135" s="84"/>
    </row>
    <row r="136" spans="1:6" s="43" customFormat="1" ht="21" customHeight="1">
      <c r="A136" s="44"/>
      <c r="B136" s="22" t="s">
        <v>12</v>
      </c>
      <c r="C136" s="57" t="s">
        <v>14</v>
      </c>
      <c r="D136" s="39">
        <v>34656</v>
      </c>
      <c r="E136" s="88">
        <v>0</v>
      </c>
      <c r="F136" s="84"/>
    </row>
    <row r="137" spans="1:6" s="43" customFormat="1" ht="23.25" customHeight="1">
      <c r="A137" s="44"/>
      <c r="B137" s="22" t="s">
        <v>104</v>
      </c>
      <c r="C137" s="57" t="s">
        <v>105</v>
      </c>
      <c r="D137" s="39">
        <v>22586.5</v>
      </c>
      <c r="E137" s="88">
        <v>0</v>
      </c>
      <c r="F137" s="84"/>
    </row>
    <row r="138" spans="1:6" s="43" customFormat="1" ht="35.25" customHeight="1">
      <c r="A138" s="44" t="s">
        <v>183</v>
      </c>
      <c r="B138" s="34" t="s">
        <v>11</v>
      </c>
      <c r="C138" s="47" t="s">
        <v>164</v>
      </c>
      <c r="D138" s="39">
        <v>142048.3</v>
      </c>
      <c r="E138" s="88">
        <v>0</v>
      </c>
      <c r="F138" s="84"/>
    </row>
    <row r="139" spans="1:6" s="43" customFormat="1" ht="36.75" customHeight="1">
      <c r="A139" s="44" t="s">
        <v>165</v>
      </c>
      <c r="B139" s="34" t="s">
        <v>135</v>
      </c>
      <c r="C139" s="47" t="s">
        <v>161</v>
      </c>
      <c r="D139" s="39">
        <v>3000</v>
      </c>
      <c r="E139" s="88">
        <v>0</v>
      </c>
      <c r="F139" s="84"/>
    </row>
    <row r="140" spans="1:6" s="43" customFormat="1" ht="49.5">
      <c r="A140" s="44" t="s">
        <v>162</v>
      </c>
      <c r="B140" s="34" t="s">
        <v>12</v>
      </c>
      <c r="C140" s="47" t="s">
        <v>171</v>
      </c>
      <c r="D140" s="39">
        <v>5131.3</v>
      </c>
      <c r="E140" s="88">
        <v>5131.3</v>
      </c>
      <c r="F140" s="84"/>
    </row>
    <row r="141" spans="1:6" s="43" customFormat="1" ht="49.5">
      <c r="A141" s="44" t="s">
        <v>191</v>
      </c>
      <c r="B141" s="34"/>
      <c r="C141" s="56" t="s">
        <v>194</v>
      </c>
      <c r="D141" s="39">
        <f>SUM(D143:D147)</f>
        <v>754863</v>
      </c>
      <c r="E141" s="88">
        <f>SUM(E143:E147)</f>
        <v>0</v>
      </c>
      <c r="F141" s="84"/>
    </row>
    <row r="142" spans="1:6" s="43" customFormat="1" ht="16.5">
      <c r="A142" s="44"/>
      <c r="B142" s="34"/>
      <c r="C142" s="56" t="s">
        <v>6</v>
      </c>
      <c r="D142" s="39"/>
      <c r="E142" s="88"/>
      <c r="F142" s="84"/>
    </row>
    <row r="143" spans="1:6" s="43" customFormat="1" ht="18.75" customHeight="1">
      <c r="A143" s="44"/>
      <c r="B143" s="22" t="s">
        <v>136</v>
      </c>
      <c r="C143" s="47" t="s">
        <v>138</v>
      </c>
      <c r="D143" s="39">
        <v>101027</v>
      </c>
      <c r="E143" s="88">
        <v>0</v>
      </c>
      <c r="F143" s="84"/>
    </row>
    <row r="144" spans="1:6" s="43" customFormat="1" ht="18" customHeight="1">
      <c r="A144" s="44"/>
      <c r="B144" s="22" t="s">
        <v>112</v>
      </c>
      <c r="C144" s="47" t="s">
        <v>113</v>
      </c>
      <c r="D144" s="39">
        <v>416225</v>
      </c>
      <c r="E144" s="88">
        <v>0</v>
      </c>
      <c r="F144" s="84"/>
    </row>
    <row r="145" spans="1:6" s="43" customFormat="1" ht="18.75" customHeight="1">
      <c r="A145" s="44"/>
      <c r="B145" s="22" t="s">
        <v>97</v>
      </c>
      <c r="C145" s="47" t="s">
        <v>100</v>
      </c>
      <c r="D145" s="39">
        <v>109741</v>
      </c>
      <c r="E145" s="88">
        <v>0</v>
      </c>
      <c r="F145" s="84"/>
    </row>
    <row r="146" spans="1:6" s="43" customFormat="1" ht="20.25" customHeight="1">
      <c r="A146" s="44"/>
      <c r="B146" s="22" t="s">
        <v>11</v>
      </c>
      <c r="C146" s="47" t="s">
        <v>13</v>
      </c>
      <c r="D146" s="39">
        <v>94407</v>
      </c>
      <c r="E146" s="88">
        <v>0</v>
      </c>
      <c r="F146" s="84"/>
    </row>
    <row r="147" spans="1:6" s="43" customFormat="1" ht="18.75" customHeight="1">
      <c r="A147" s="44"/>
      <c r="B147" s="22" t="s">
        <v>98</v>
      </c>
      <c r="C147" s="47" t="s">
        <v>99</v>
      </c>
      <c r="D147" s="39">
        <v>33463</v>
      </c>
      <c r="E147" s="88">
        <v>0</v>
      </c>
      <c r="F147" s="84"/>
    </row>
    <row r="148" spans="1:6" s="43" customFormat="1" ht="33">
      <c r="A148" s="44" t="s">
        <v>213</v>
      </c>
      <c r="B148" s="22" t="s">
        <v>136</v>
      </c>
      <c r="C148" s="47" t="s">
        <v>198</v>
      </c>
      <c r="D148" s="39">
        <v>4200</v>
      </c>
      <c r="E148" s="88">
        <v>0</v>
      </c>
      <c r="F148" s="84"/>
    </row>
    <row r="149" spans="1:6" s="43" customFormat="1" ht="85.5" customHeight="1">
      <c r="A149" s="44" t="s">
        <v>214</v>
      </c>
      <c r="B149" s="22"/>
      <c r="C149" s="47" t="s">
        <v>2</v>
      </c>
      <c r="D149" s="39">
        <f>D151+D152</f>
        <v>1771.4</v>
      </c>
      <c r="E149" s="88">
        <f>E151+E152</f>
        <v>0</v>
      </c>
      <c r="F149" s="84"/>
    </row>
    <row r="150" spans="1:6" s="43" customFormat="1" ht="16.5">
      <c r="A150" s="44"/>
      <c r="B150" s="22"/>
      <c r="C150" s="47" t="s">
        <v>6</v>
      </c>
      <c r="D150" s="39"/>
      <c r="E150" s="88"/>
      <c r="F150" s="84"/>
    </row>
    <row r="151" spans="1:6" s="43" customFormat="1" ht="18.75" customHeight="1">
      <c r="A151" s="44"/>
      <c r="B151" s="76" t="s">
        <v>20</v>
      </c>
      <c r="C151" s="47" t="s">
        <v>75</v>
      </c>
      <c r="D151" s="39">
        <v>1750</v>
      </c>
      <c r="E151" s="88">
        <v>0</v>
      </c>
      <c r="F151" s="84"/>
    </row>
    <row r="152" spans="1:6" s="20" customFormat="1" ht="21" customHeight="1">
      <c r="A152" s="44"/>
      <c r="B152" s="22" t="s">
        <v>207</v>
      </c>
      <c r="C152" s="90" t="s">
        <v>208</v>
      </c>
      <c r="D152" s="39">
        <v>21.4</v>
      </c>
      <c r="E152" s="88">
        <v>0</v>
      </c>
      <c r="F152" s="86"/>
    </row>
    <row r="153" spans="1:6" s="20" customFormat="1" ht="48.75" customHeight="1">
      <c r="A153" s="44" t="s">
        <v>206</v>
      </c>
      <c r="B153" s="22" t="s">
        <v>20</v>
      </c>
      <c r="C153" s="47" t="s">
        <v>209</v>
      </c>
      <c r="D153" s="39">
        <v>942.9</v>
      </c>
      <c r="E153" s="88">
        <v>0</v>
      </c>
      <c r="F153" s="86"/>
    </row>
    <row r="154" spans="1:6" s="20" customFormat="1" ht="156.75" customHeight="1">
      <c r="A154" s="44" t="s">
        <v>215</v>
      </c>
      <c r="B154" s="22" t="s">
        <v>12</v>
      </c>
      <c r="C154" s="47" t="s">
        <v>210</v>
      </c>
      <c r="D154" s="39">
        <v>3184.3</v>
      </c>
      <c r="E154" s="88">
        <v>0</v>
      </c>
      <c r="F154" s="86"/>
    </row>
    <row r="155" spans="1:6" s="20" customFormat="1" ht="66">
      <c r="A155" s="44" t="s">
        <v>216</v>
      </c>
      <c r="B155" s="22" t="s">
        <v>211</v>
      </c>
      <c r="C155" s="56" t="s">
        <v>212</v>
      </c>
      <c r="D155" s="39">
        <v>9881.8</v>
      </c>
      <c r="E155" s="88">
        <v>0</v>
      </c>
      <c r="F155" s="86"/>
    </row>
    <row r="156" spans="1:6" ht="33">
      <c r="A156" s="31" t="s">
        <v>89</v>
      </c>
      <c r="B156" s="35"/>
      <c r="C156" s="58" t="s">
        <v>90</v>
      </c>
      <c r="D156" s="40">
        <f>D158+D159+D163+D167+D168+D169+D173+D174</f>
        <v>199689.5</v>
      </c>
      <c r="E156" s="89">
        <f>E158+E159+E163+E167+E168+E169+E173+E174</f>
        <v>109.2</v>
      </c>
      <c r="F156" s="83"/>
    </row>
    <row r="157" spans="1:6" ht="16.5">
      <c r="A157" s="31"/>
      <c r="B157" s="35"/>
      <c r="C157" s="55" t="s">
        <v>6</v>
      </c>
      <c r="D157" s="40"/>
      <c r="E157" s="89"/>
      <c r="F157" s="83"/>
    </row>
    <row r="158" spans="1:6" ht="68.25" customHeight="1">
      <c r="A158" s="36" t="s">
        <v>96</v>
      </c>
      <c r="B158" s="34" t="s">
        <v>12</v>
      </c>
      <c r="C158" s="46" t="s">
        <v>3</v>
      </c>
      <c r="D158" s="39">
        <v>162879.7</v>
      </c>
      <c r="E158" s="88">
        <v>109.2</v>
      </c>
      <c r="F158" s="84"/>
    </row>
    <row r="159" spans="1:6" ht="65.25" customHeight="1">
      <c r="A159" s="36" t="s">
        <v>103</v>
      </c>
      <c r="B159" s="34"/>
      <c r="C159" s="57" t="s">
        <v>223</v>
      </c>
      <c r="D159" s="39">
        <f>D161+D162</f>
        <v>24397</v>
      </c>
      <c r="E159" s="88">
        <f>E161+E162</f>
        <v>0</v>
      </c>
      <c r="F159" s="84"/>
    </row>
    <row r="160" spans="1:6" ht="16.5">
      <c r="A160" s="36"/>
      <c r="B160" s="34"/>
      <c r="C160" s="57" t="s">
        <v>6</v>
      </c>
      <c r="D160" s="39"/>
      <c r="E160" s="88"/>
      <c r="F160" s="84"/>
    </row>
    <row r="161" spans="1:6" ht="18" customHeight="1">
      <c r="A161" s="36"/>
      <c r="B161" s="34" t="s">
        <v>12</v>
      </c>
      <c r="C161" s="57" t="s">
        <v>14</v>
      </c>
      <c r="D161" s="39">
        <v>15221.7</v>
      </c>
      <c r="E161" s="88">
        <v>0</v>
      </c>
      <c r="F161" s="84"/>
    </row>
    <row r="162" spans="1:6" ht="18" customHeight="1">
      <c r="A162" s="36"/>
      <c r="B162" s="34" t="s">
        <v>104</v>
      </c>
      <c r="C162" s="57" t="s">
        <v>105</v>
      </c>
      <c r="D162" s="39">
        <v>9175.3</v>
      </c>
      <c r="E162" s="88">
        <v>0</v>
      </c>
      <c r="F162" s="84"/>
    </row>
    <row r="163" spans="1:6" ht="66.75" customHeight="1">
      <c r="A163" s="36" t="s">
        <v>109</v>
      </c>
      <c r="B163" s="34"/>
      <c r="C163" s="47" t="s">
        <v>150</v>
      </c>
      <c r="D163" s="39">
        <f>D165+D166</f>
        <v>93.8</v>
      </c>
      <c r="E163" s="88">
        <f>E165+E166</f>
        <v>0</v>
      </c>
      <c r="F163" s="84"/>
    </row>
    <row r="164" spans="1:6" ht="16.5">
      <c r="A164" s="36"/>
      <c r="B164" s="34"/>
      <c r="C164" s="57" t="s">
        <v>6</v>
      </c>
      <c r="D164" s="39"/>
      <c r="E164" s="88"/>
      <c r="F164" s="84"/>
    </row>
    <row r="165" spans="1:6" ht="17.25" customHeight="1">
      <c r="A165" s="36"/>
      <c r="B165" s="34" t="s">
        <v>11</v>
      </c>
      <c r="C165" s="59" t="s">
        <v>111</v>
      </c>
      <c r="D165" s="39">
        <v>47</v>
      </c>
      <c r="E165" s="88">
        <v>0</v>
      </c>
      <c r="F165" s="84"/>
    </row>
    <row r="166" spans="1:6" ht="18" customHeight="1">
      <c r="A166" s="36"/>
      <c r="B166" s="34" t="s">
        <v>98</v>
      </c>
      <c r="C166" s="59" t="s">
        <v>99</v>
      </c>
      <c r="D166" s="39">
        <v>46.8</v>
      </c>
      <c r="E166" s="88">
        <v>0</v>
      </c>
      <c r="F166" s="84"/>
    </row>
    <row r="167" spans="1:6" s="64" customFormat="1" ht="49.5">
      <c r="A167" s="36" t="s">
        <v>160</v>
      </c>
      <c r="B167" s="34" t="s">
        <v>112</v>
      </c>
      <c r="C167" s="56" t="s">
        <v>174</v>
      </c>
      <c r="D167" s="39">
        <v>6750</v>
      </c>
      <c r="E167" s="88">
        <v>0</v>
      </c>
      <c r="F167" s="84"/>
    </row>
    <row r="168" spans="1:6" s="64" customFormat="1" ht="49.5">
      <c r="A168" s="36" t="s">
        <v>175</v>
      </c>
      <c r="B168" s="34" t="s">
        <v>12</v>
      </c>
      <c r="C168" s="47" t="s">
        <v>177</v>
      </c>
      <c r="D168" s="39">
        <v>500</v>
      </c>
      <c r="E168" s="88">
        <v>0</v>
      </c>
      <c r="F168" s="84"/>
    </row>
    <row r="169" spans="1:6" s="64" customFormat="1" ht="51" customHeight="1">
      <c r="A169" s="36" t="s">
        <v>176</v>
      </c>
      <c r="B169" s="34"/>
      <c r="C169" s="46" t="s">
        <v>222</v>
      </c>
      <c r="D169" s="39">
        <f>D171+D172</f>
        <v>1000</v>
      </c>
      <c r="E169" s="88">
        <f>E171+E172</f>
        <v>0</v>
      </c>
      <c r="F169" s="84"/>
    </row>
    <row r="170" spans="1:6" s="64" customFormat="1" ht="16.5">
      <c r="A170" s="36"/>
      <c r="B170" s="34"/>
      <c r="C170" s="69" t="s">
        <v>6</v>
      </c>
      <c r="D170" s="39"/>
      <c r="E170" s="88"/>
      <c r="F170" s="84"/>
    </row>
    <row r="171" spans="1:6" s="64" customFormat="1" ht="20.25" customHeight="1">
      <c r="A171" s="36"/>
      <c r="B171" s="34" t="s">
        <v>112</v>
      </c>
      <c r="C171" s="69" t="s">
        <v>113</v>
      </c>
      <c r="D171" s="39">
        <v>700</v>
      </c>
      <c r="E171" s="88">
        <v>0</v>
      </c>
      <c r="F171" s="84"/>
    </row>
    <row r="172" spans="1:6" s="64" customFormat="1" ht="20.25" customHeight="1">
      <c r="A172" s="36"/>
      <c r="B172" s="34" t="s">
        <v>11</v>
      </c>
      <c r="C172" s="69" t="s">
        <v>13</v>
      </c>
      <c r="D172" s="39">
        <v>300</v>
      </c>
      <c r="E172" s="88">
        <v>0</v>
      </c>
      <c r="F172" s="84"/>
    </row>
    <row r="173" spans="1:6" s="64" customFormat="1" ht="48.75" customHeight="1">
      <c r="A173" s="73" t="s">
        <v>184</v>
      </c>
      <c r="B173" s="34" t="s">
        <v>104</v>
      </c>
      <c r="C173" s="46" t="s">
        <v>185</v>
      </c>
      <c r="D173" s="71">
        <v>1069</v>
      </c>
      <c r="E173" s="91">
        <v>0</v>
      </c>
      <c r="F173" s="85"/>
    </row>
    <row r="174" spans="1:6" s="80" customFormat="1" ht="82.5">
      <c r="A174" s="79" t="s">
        <v>190</v>
      </c>
      <c r="B174" s="34"/>
      <c r="C174" s="46" t="s">
        <v>4</v>
      </c>
      <c r="D174" s="71">
        <f>D176+D177+D178+D179</f>
        <v>3000</v>
      </c>
      <c r="E174" s="91">
        <f>E176+E177+E178+E179</f>
        <v>0</v>
      </c>
      <c r="F174" s="85"/>
    </row>
    <row r="175" spans="1:6" s="64" customFormat="1" ht="16.5">
      <c r="A175" s="73"/>
      <c r="B175" s="34"/>
      <c r="C175" s="69" t="s">
        <v>6</v>
      </c>
      <c r="D175" s="71"/>
      <c r="E175" s="91"/>
      <c r="F175" s="85"/>
    </row>
    <row r="176" spans="1:6" s="64" customFormat="1" ht="16.5">
      <c r="A176" s="73"/>
      <c r="B176" s="21" t="s">
        <v>19</v>
      </c>
      <c r="C176" s="65" t="s">
        <v>78</v>
      </c>
      <c r="D176" s="71">
        <v>1920</v>
      </c>
      <c r="E176" s="91">
        <v>0</v>
      </c>
      <c r="F176" s="85"/>
    </row>
    <row r="177" spans="1:6" s="64" customFormat="1" ht="16.5">
      <c r="A177" s="73"/>
      <c r="B177" s="21" t="s">
        <v>12</v>
      </c>
      <c r="C177" s="75" t="s">
        <v>14</v>
      </c>
      <c r="D177" s="71">
        <v>717</v>
      </c>
      <c r="E177" s="91">
        <v>0</v>
      </c>
      <c r="F177" s="85"/>
    </row>
    <row r="178" spans="1:6" s="64" customFormat="1" ht="16.5">
      <c r="A178" s="73"/>
      <c r="B178" s="21" t="s">
        <v>104</v>
      </c>
      <c r="C178" s="75" t="s">
        <v>105</v>
      </c>
      <c r="D178" s="71">
        <v>182</v>
      </c>
      <c r="E178" s="91">
        <v>0</v>
      </c>
      <c r="F178" s="85"/>
    </row>
    <row r="179" spans="1:6" s="64" customFormat="1" ht="16.5">
      <c r="A179" s="73"/>
      <c r="B179" s="21" t="s">
        <v>98</v>
      </c>
      <c r="C179" s="75" t="s">
        <v>99</v>
      </c>
      <c r="D179" s="71">
        <v>181</v>
      </c>
      <c r="E179" s="91">
        <v>0</v>
      </c>
      <c r="F179" s="85"/>
    </row>
    <row r="180" spans="1:6" s="70" customFormat="1" ht="33">
      <c r="A180" s="66"/>
      <c r="B180" s="67"/>
      <c r="C180" s="68" t="s">
        <v>87</v>
      </c>
      <c r="D180" s="74">
        <f>D19+D22+D87+D156</f>
        <v>8879220.799999999</v>
      </c>
      <c r="E180" s="92">
        <f>E19+E22+E87+E156</f>
        <v>293487.60000000003</v>
      </c>
      <c r="F180" s="83" t="s">
        <v>203</v>
      </c>
    </row>
    <row r="181" spans="2:6" ht="15.75">
      <c r="B181" s="8"/>
      <c r="D181" s="7"/>
      <c r="E181" s="7"/>
      <c r="F181" s="7"/>
    </row>
    <row r="182" spans="4:6" ht="15.75">
      <c r="D182" s="7"/>
      <c r="E182" s="7"/>
      <c r="F182" s="7"/>
    </row>
    <row r="183" spans="4:6" ht="15.75">
      <c r="D183" s="7"/>
      <c r="E183" s="7"/>
      <c r="F183" s="7"/>
    </row>
    <row r="184" spans="4:6" ht="15.75">
      <c r="D184" s="7"/>
      <c r="E184" s="7"/>
      <c r="F184" s="7"/>
    </row>
  </sheetData>
  <mergeCells count="6">
    <mergeCell ref="A13:E13"/>
    <mergeCell ref="A14:E14"/>
    <mergeCell ref="A17:A18"/>
    <mergeCell ref="B17:B18"/>
    <mergeCell ref="C17:C18"/>
    <mergeCell ref="D17:E17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2012-12-03T07:31:35Z</cp:lastPrinted>
  <dcterms:created xsi:type="dcterms:W3CDTF">2009-09-25T11:04:37Z</dcterms:created>
  <dcterms:modified xsi:type="dcterms:W3CDTF">2012-12-03T07:31:54Z</dcterms:modified>
  <cp:category/>
  <cp:version/>
  <cp:contentType/>
  <cp:contentStatus/>
</cp:coreProperties>
</file>