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.2" sheetId="1" r:id="rId1"/>
  </sheets>
  <definedNames>
    <definedName name="_xlnm._FilterDatabase" localSheetId="0" hidden="1">'прил.2'!$A$13:$C$90</definedName>
    <definedName name="_xlnm.Print_Titles" localSheetId="0">'прил.2'!$13:$13</definedName>
  </definedNames>
  <calcPr fullCalcOnLoad="1"/>
</workbook>
</file>

<file path=xl/sharedStrings.xml><?xml version="1.0" encoding="utf-8"?>
<sst xmlns="http://schemas.openxmlformats.org/spreadsheetml/2006/main" count="163" uniqueCount="112">
  <si>
    <t>Код</t>
  </si>
  <si>
    <t xml:space="preserve">Наименование дохода 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</si>
  <si>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</si>
  <si>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</si>
  <si>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Субвенции на осуществление государственных полномочий по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    </t>
  </si>
  <si>
    <t>Субвенции на исполнение государственных полномочий  по образованию и организации деятельности административных комиссий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</si>
  <si>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</si>
  <si>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</si>
  <si>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на осуществление государственных полномочий по созданию и организации деятельности комиссий по делам несовершеннолетних и защите их прав</t>
  </si>
  <si>
    <t>2 02 03024 04 0000 151</t>
  </si>
  <si>
    <t>2 02 03027 04 0000 151</t>
  </si>
  <si>
    <t>2 02 03029 04 0000 151</t>
  </si>
  <si>
    <t>Субвенции на обеспечение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 в Краснодарском крае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</si>
  <si>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</si>
  <si>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2 02 03021 04 0000 151</t>
  </si>
  <si>
    <t>Субвенции на оплату труда приёмных родителей</t>
  </si>
  <si>
    <t>Субвенции на 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</si>
  <si>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Субвенции  на осуществление государственных полномочий по реализации мероприятий краевой целевой программы "Пастбища для выпаса коров, содержащихся в личных подсобных хозяйствах на территории Краснодарского края" на 2008-2012 годы</t>
  </si>
  <si>
    <t>2 02 03055 04 0000 151</t>
  </si>
  <si>
    <t>Субвенции  на выплату денежных средств на содержание детей-сирот и детей, оставшихся без попечения родителей, переданных на воспитание в приёмные семьи</t>
  </si>
  <si>
    <t>Субвенции на осуществление отдельных государственных полномочий по предоставлению дополнительных льгот донорам крови  (дополнительная денежная компенсация на усиленное питание доноров)</t>
  </si>
  <si>
    <t>Субвенции на осуществление отдельных государственных полномочий по реализации мероприятий краевой целевой программы "Дети Кубани" на 2009-2013 годы</t>
  </si>
  <si>
    <t>Субвенции на осуществление государственных полномочий по реализации мероприятий краевой целевой программы "Развитие сельского хозяйства и регулирование рынков сельскохозяйственной продукции, сырья и продовольствия в Краснодарском крае" на 2008-2012 годы</t>
  </si>
  <si>
    <t>Субвенции на осуществление государственных полномочий по реализации мероприятий краевой целевой программы "Развитие личных подсобных хозяйств на территории Краснодарского края" на 2007-2009 годы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</si>
  <si>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</t>
  </si>
  <si>
    <t>Субвенции на осуществление государственных полномочий по реализации мероприятий краевой целевой программы "Об улучшении демографической ситуации в Краснодарском крае" на 2008-2010 годы</t>
  </si>
  <si>
    <t>Субвенции на выплату денежных средств на содержание ребёнка, переданного на патронатное воспитание</t>
  </si>
  <si>
    <t>Субвенции на оплату труда патронатного воспитателя, осуществляющего патронатное воспитание в патронатной семье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</si>
  <si>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</si>
  <si>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Субвенции на ежемесячную денежную выплату отдельным категориям педагогических работников</t>
  </si>
  <si>
    <t>Субсидии на реализацию краевой целевой программы "Безопасность образовательных учреждений Краснодарского края" на 2008-2010 годы</t>
  </si>
  <si>
    <t>Субсидии на реализацию краевой комплексной программы реализации государственной молодёжной политики в Краснодарском крае "Молодёжь Кубани" на 2008-2010 годы</t>
  </si>
  <si>
    <t xml:space="preserve">Субсидии на реализацию краевой целевой программы "Краснодару - столичный облик" на 2008-2011 годы </t>
  </si>
  <si>
    <t>Субсидии на реализацию мероприятий краевой целевой программы "Газификация Краснодарского края" на 2007-2011 годы</t>
  </si>
  <si>
    <t>Субсидии на финансирование затрат по обеспечению земельных участков инженерной инфраструктурой в целях жилищного строительства в рамках реализации мероприятий краевой целевой программы "Жилище" на 2005-2010 годы</t>
  </si>
  <si>
    <t>Субсидии на возмещение затрат на уплату процентов по кредитам, полученным в российских кредитных организациях на обеспечение земельных участков коммунальной инфраструктурой в целях жилищного строительства в рамках реализации мероприятий краевой целевой программы "Жилище" на 2005-2010 годы</t>
  </si>
  <si>
    <t>Субсидии на реализацию мероприятий краевой целевой программы "Развитие массового спорта на Кубани" на 2006-2008 годы</t>
  </si>
  <si>
    <t>2 02 03007 04 0000 151</t>
  </si>
  <si>
    <t>2 02 02041 04 0000 151</t>
  </si>
  <si>
    <t>2 02 04999 04 0000 151</t>
  </si>
  <si>
    <t>2 02 02999 04 0000 151</t>
  </si>
  <si>
    <t>2 02 02008 04 0000 151</t>
  </si>
  <si>
    <t>2 02 02004 04 0000 151</t>
  </si>
  <si>
    <t>2 02 04000 00 0000 151</t>
  </si>
  <si>
    <t>Иные межбюджетные трансферты</t>
  </si>
  <si>
    <t>Субсидии на реализацию мероприятий краевой целевой программы "Развитие материально-технической базы лечебно-профилактических учреждений Краснодар-ского края" на 2008-2010 годы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</si>
  <si>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</si>
  <si>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</si>
  <si>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в том числе:</t>
  </si>
  <si>
    <t xml:space="preserve">Прочие субсидии бюджетам городских округов - всего, </t>
  </si>
  <si>
    <t>2 02 03059 04 0000 151</t>
  </si>
  <si>
    <t>Субвенции бюджетам городских округов на государственную поддержку внедрения комплексных мер модернизации образования</t>
  </si>
  <si>
    <t>Субсидии бюджетам городских округов на развитие социальной и инженерной инфраструктуры муниципальных образований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</si>
  <si>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</si>
  <si>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</si>
  <si>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выполнение передаваемых полномочий субъектов Российской Федерации - всего,</t>
  </si>
  <si>
    <t>Прочие межбюджетные трансферты, передаваемые бюджетам городских округов - всего,</t>
  </si>
  <si>
    <t>Субвенции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</si>
  <si>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</si>
  <si>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2 02 04005 04 0000 151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</si>
  <si>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</si>
  <si>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 за счёт средств, поступивших от государственной корпорации Фонд содействия реформированию жилищно-коммунального хозяйства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</si>
  <si>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</si>
  <si>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 за счёт средств бюджетов</t>
  </si>
  <si>
    <t>Субвенции бюджетам городских округов на компенсацию части 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</si>
  <si>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>2 02 03046 04 0000 151</t>
  </si>
  <si>
    <t>2 02 03999 04 0000 151</t>
  </si>
  <si>
    <t>Субсидии на реализацию мероприятий краевой целевой программы "Культура Кубани" (2009-2011 годы)</t>
  </si>
  <si>
    <t xml:space="preserve">2 02 02074 04 0000 151  </t>
  </si>
  <si>
    <t>2 02 03026 04 0000 151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</si>
  <si>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</si>
  <si>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Долгосрочная краевая целевая программа "Развитие массового спорта на Кубани" на 2009-2011 годы</t>
  </si>
  <si>
    <t>Субвенции бюджетам городских  округов  на возме-щение  гражданам,   ведущим   личное подсобное хозяйство, сельскохозяйственным потребительским             кооперативам, крестьянским   (фермерским)    хозяйствам части  затрат  на  уплату    процентов по кредитам,   полученным    в    российских кредитных   организациях,    и    займам, полученным     в     сельскохозяйственных кредитных потребительских кооперативах  в 2005 - 2010 годах на срок до 8 лет</t>
  </si>
  <si>
    <t>2 02 02080 04 0000 151</t>
  </si>
  <si>
    <t>Субсидии бюджетам городских округов для обеспечения земельных участков коммунальной инфраструктурой в целях жилищного строительства</t>
  </si>
  <si>
    <t>2 02 02102 04 0000 151</t>
  </si>
  <si>
    <t>2 02 02068 04 0000 151</t>
  </si>
  <si>
    <t>Субсидии бюджетам городских округов на комплектование книжных фондов библиотек муниципальных образований</t>
  </si>
  <si>
    <t>Субсидии бюджетам городских округов на закупку автотранспортных средств и коммунальной техники</t>
  </si>
  <si>
    <t>Субсидии на реализацию мероприятий краевой целевой программы "Культура Кубани" (2006-2008 годы)</t>
  </si>
  <si>
    <t>Субсидии на реализацию дополнительных мероприятий по снижению напряженности на рынке труда Краснодарского края</t>
  </si>
  <si>
    <t>Субвенции на осуществление государственных полномочий по поддержке сельскохозяйственного производства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</si>
  <si>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родителю, - всего, 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</si>
  <si>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</si>
  <si>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Прочие   субвенции   бюджетам   городских округов - всего,</t>
  </si>
  <si>
    <t>Субсидии бюджетам городских округов на совер-шенствование организации питания учащихся в общеобразовательных учреждениях</t>
  </si>
  <si>
    <r>
      <t>Субвенции на содержание ребёнка в семье опекуна и приёмной семье, а также оплату труда приёмного родителя (Закон Краснодарского края от 29.12.2004 №</t>
    </r>
    <r>
      <rPr>
        <sz val="12"/>
        <color indexed="9"/>
        <rFont val="Times New Roman"/>
        <family val="1"/>
      </rPr>
      <t>_</t>
    </r>
    <r>
      <rPr>
        <sz val="12"/>
        <color indexed="8"/>
        <rFont val="Times New Roman"/>
        <family val="1"/>
      </rPr>
      <t>826-КЗ "О ежемесячных денежных выплатах на содержание детей, находящихся под опекой (попечительством), в Краснодарском крае")</t>
    </r>
  </si>
  <si>
    <t>Субсидии на дополнительную помощь для решения социально значимых вопросов</t>
  </si>
  <si>
    <t>Иные межбюджетные трансферты на реализацию мероприятий комплексной программы по укреплению правопорядка, профилактике правонарушений и усилению борьбы с преступностью в Краснодарском крае на 2007-2009 годы</t>
  </si>
  <si>
    <t>Иные межбюджетные трансферты на поощрение победителей краевого конкурса на звание "Лучший орган территориального общественного образования"</t>
  </si>
  <si>
    <t>Субсидии на реализацию мероприятий подпрограммы "Молодой семье - доступное жильё" в рамках реализации мероприятий краевой целевой программы "Жилище" на 2005-2010 годы</t>
  </si>
  <si>
    <t xml:space="preserve">Субсидии на обеспечение земельных участков инженерной инфраструктурой в целях развития быстровозводимого домостроения </t>
  </si>
  <si>
    <t xml:space="preserve">Субсидии бюджетам городских округов на обеспечение жильём молодых семей - всего, </t>
  </si>
  <si>
    <t xml:space="preserve">Субсидии на реализацию подпрограммы "Обеспечение жильём молодых семей " в рамках федеральной целевой программы "Жилище" </t>
  </si>
  <si>
    <t>Субсидии на реализацию мероприятий краевой целевой программы "Развитие образования в Краснодарском крае" на 2009-2010 годы</t>
  </si>
  <si>
    <t>Субсидии на реализацию мероприятий краевой целевой программы "Развитие и реконструкция (ремонт) систем наружного освещения населённых пунктов Краснодарского края" на 2008-2010 годы</t>
  </si>
  <si>
    <t>Субвенции     бюджетам      городских округов   на    обеспечение    жилыми помещениями    детей-сирот,    детей, оставшихся без  попечения  родителей, а  также   детей,   находящихся   под опекой (попечительством),      не имеющих     закреплённого      жилого помещения</t>
  </si>
  <si>
    <t>Субвенции на осуществление отдельных государственных полномочий по осуществлению финансового обеспечения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сёстрами участковыми врачей терапевтов участковых, врачей-педиатров участковых, медицинскими сёстрами врачей общей практики (семейных врачей)</t>
  </si>
  <si>
    <t xml:space="preserve">Иные межбюджетные трансферты за счёт средств резервного фонда Президента Российской Федерации </t>
  </si>
  <si>
    <t xml:space="preserve">Субсидии на предоставление социальных  выплат  молодым семьям и молодым семьям при рождении (усыновлении) ребёнка на приобретение  (строительство)  жилья,  в  том числе в виде оплаты первоначального взноса при получении ипотечного жилищного кредита или займа на приобретение (строительство) жилья,  а также на погашение основной суммы долга и уплату процентов по этим ипотечным жилищным кредитам или займам </t>
  </si>
  <si>
    <t>Процент исполне-ния, %</t>
  </si>
  <si>
    <t xml:space="preserve">                                                    </t>
  </si>
  <si>
    <t xml:space="preserve">                                           </t>
  </si>
  <si>
    <t xml:space="preserve">                                            </t>
  </si>
  <si>
    <t>Утверждено на 2009 год, тыс. рублей</t>
  </si>
  <si>
    <t>Исполнено за 2009 год,     тыс. рублей</t>
  </si>
  <si>
    <t xml:space="preserve">        ПРИЛОЖЕНИЕ № 2</t>
  </si>
  <si>
    <t>Краснодара</t>
  </si>
  <si>
    <t>к решению городской Думы</t>
  </si>
  <si>
    <t>ИСПОЛНЕНИЕ</t>
  </si>
  <si>
    <t xml:space="preserve">по безвозмездным поступлениям из краевого бюджета в 2009 году </t>
  </si>
  <si>
    <t>от 20.05.2010 № 75 п.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</si>
</sst>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\+#,##0.0;\-#,##0.0"/>
    <numFmt numFmtId="170" formatCode="[$€-2]\ ###,000_);[Red]\([$€-2]\ ###,000\)"/>
    <numFmt numFmtId="171" formatCode="#,##0.0;\-#,##0.0;\-"/>
  </numFmts>
  <fonts count="22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 CYR"/>
      <family val="0"/>
    </font>
    <font>
      <sz val="12"/>
      <color indexed="8"/>
      <name val="Times New Roman"/>
      <family val="1"/>
    </font>
    <font>
      <sz val="14"/>
      <name val="Times New Roman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sz val="8"/>
      <name val="Tahoma"/>
      <family val="2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12"/>
      <color indexed="9"/>
      <name val="Times New Roman"/>
      <family val="1"/>
    </font>
    <font>
      <sz val="16"/>
      <color indexed="8"/>
      <name val="Times New Roman Cyr"/>
      <family val="1"/>
    </font>
    <font>
      <sz val="16"/>
      <name val="Times New Roman Cyr"/>
      <family val="1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 CYR"/>
      <family val="1"/>
    </font>
    <font>
      <b/>
      <sz val="16"/>
      <color indexed="8"/>
      <name val="Times New Roman Cyr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justify" wrapText="1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horizontal="justify" vertical="top" wrapText="1"/>
    </xf>
    <xf numFmtId="49" fontId="6" fillId="0" borderId="3" xfId="0" applyNumberFormat="1" applyFont="1" applyBorder="1" applyAlignment="1">
      <alignment horizontal="left" vertical="top"/>
    </xf>
    <xf numFmtId="49" fontId="6" fillId="0" borderId="3" xfId="0" applyNumberFormat="1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justify" wrapText="1"/>
    </xf>
    <xf numFmtId="0" fontId="6" fillId="0" borderId="3" xfId="0" applyNumberFormat="1" applyFont="1" applyBorder="1" applyAlignment="1">
      <alignment horizontal="justify" wrapText="1"/>
    </xf>
    <xf numFmtId="0" fontId="5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wrapText="1"/>
    </xf>
    <xf numFmtId="0" fontId="5" fillId="0" borderId="3" xfId="0" applyFont="1" applyFill="1" applyBorder="1" applyAlignment="1">
      <alignment vertical="top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/>
    </xf>
    <xf numFmtId="0" fontId="6" fillId="0" borderId="3" xfId="0" applyNumberFormat="1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wrapText="1"/>
    </xf>
    <xf numFmtId="0" fontId="6" fillId="0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justify" wrapText="1"/>
    </xf>
    <xf numFmtId="164" fontId="8" fillId="0" borderId="8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8" fillId="0" borderId="11" xfId="0" applyNumberFormat="1" applyFont="1" applyFill="1" applyBorder="1" applyAlignment="1">
      <alignment horizontal="right" wrapText="1"/>
    </xf>
    <xf numFmtId="164" fontId="8" fillId="0" borderId="12" xfId="0" applyNumberFormat="1" applyFont="1" applyFill="1" applyBorder="1" applyAlignment="1">
      <alignment horizontal="right" wrapText="1"/>
    </xf>
    <xf numFmtId="164" fontId="8" fillId="0" borderId="13" xfId="0" applyNumberFormat="1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2" xfId="0" applyNumberFormat="1" applyFont="1" applyFill="1" applyBorder="1" applyAlignment="1">
      <alignment horizontal="right" wrapText="1"/>
    </xf>
    <xf numFmtId="164" fontId="1" fillId="0" borderId="13" xfId="0" applyNumberFormat="1" applyFont="1" applyFill="1" applyBorder="1" applyAlignment="1">
      <alignment horizontal="right" wrapText="1"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2.75" outlineLevelRow="1"/>
  <cols>
    <col min="1" max="1" width="23.00390625" style="14" customWidth="1"/>
    <col min="2" max="2" width="53.875" style="14" customWidth="1"/>
    <col min="3" max="3" width="13.375" style="5" customWidth="1"/>
    <col min="4" max="4" width="12.875" style="5" customWidth="1"/>
    <col min="5" max="5" width="10.75390625" style="5" customWidth="1"/>
    <col min="6" max="6" width="3.00390625" style="3" customWidth="1"/>
    <col min="7" max="16384" width="9.125" style="3" customWidth="1"/>
  </cols>
  <sheetData>
    <row r="1" spans="1:5" s="62" customFormat="1" ht="20.25" outlineLevel="1">
      <c r="A1" s="60"/>
      <c r="B1" s="61" t="s">
        <v>101</v>
      </c>
      <c r="C1" s="67" t="s">
        <v>106</v>
      </c>
      <c r="D1" s="67"/>
      <c r="E1" s="67"/>
    </row>
    <row r="2" spans="1:5" s="62" customFormat="1" ht="20.25" outlineLevel="1">
      <c r="A2" s="60"/>
      <c r="B2" s="61" t="s">
        <v>102</v>
      </c>
      <c r="C2" s="67" t="s">
        <v>108</v>
      </c>
      <c r="D2" s="67"/>
      <c r="E2" s="67"/>
    </row>
    <row r="3" spans="1:5" s="62" customFormat="1" ht="20.25" outlineLevel="1">
      <c r="A3" s="60"/>
      <c r="B3" s="61" t="s">
        <v>102</v>
      </c>
      <c r="C3" s="67" t="s">
        <v>107</v>
      </c>
      <c r="D3" s="67"/>
      <c r="E3" s="67"/>
    </row>
    <row r="4" spans="1:5" s="62" customFormat="1" ht="20.25" outlineLevel="1">
      <c r="A4" s="60"/>
      <c r="B4" s="60" t="s">
        <v>103</v>
      </c>
      <c r="C4" s="68" t="s">
        <v>111</v>
      </c>
      <c r="D4" s="68"/>
      <c r="E4" s="68"/>
    </row>
    <row r="5" spans="1:5" s="62" customFormat="1" ht="20.25" outlineLevel="1">
      <c r="A5" s="60"/>
      <c r="B5" s="60"/>
      <c r="C5" s="63"/>
      <c r="D5" s="63"/>
      <c r="E5" s="63"/>
    </row>
    <row r="6" spans="1:5" s="62" customFormat="1" ht="20.25" outlineLevel="1">
      <c r="A6" s="60"/>
      <c r="B6" s="60"/>
      <c r="C6" s="63"/>
      <c r="D6" s="63"/>
      <c r="E6" s="63"/>
    </row>
    <row r="7" spans="1:5" s="62" customFormat="1" ht="20.25">
      <c r="A7" s="60"/>
      <c r="B7" s="60"/>
      <c r="C7" s="64"/>
      <c r="D7" s="64"/>
      <c r="E7" s="64"/>
    </row>
    <row r="8" spans="1:5" s="62" customFormat="1" ht="20.25">
      <c r="A8" s="69" t="s">
        <v>109</v>
      </c>
      <c r="B8" s="70"/>
      <c r="C8" s="70"/>
      <c r="D8" s="70"/>
      <c r="E8" s="70"/>
    </row>
    <row r="9" spans="1:5" s="62" customFormat="1" ht="22.5" customHeight="1">
      <c r="A9" s="65" t="s">
        <v>110</v>
      </c>
      <c r="B9" s="65"/>
      <c r="C9" s="66"/>
      <c r="D9" s="66"/>
      <c r="E9" s="66"/>
    </row>
    <row r="10" spans="1:5" ht="18.75">
      <c r="A10" s="11"/>
      <c r="B10" s="11"/>
      <c r="C10" s="6"/>
      <c r="D10" s="6"/>
      <c r="E10" s="6"/>
    </row>
    <row r="12" spans="1:5" ht="47.25">
      <c r="A12" s="12" t="s">
        <v>0</v>
      </c>
      <c r="B12" s="12" t="s">
        <v>1</v>
      </c>
      <c r="C12" s="2" t="s">
        <v>104</v>
      </c>
      <c r="D12" s="2" t="s">
        <v>105</v>
      </c>
      <c r="E12" s="59" t="s">
        <v>100</v>
      </c>
    </row>
    <row r="13" spans="1:5" ht="15.75">
      <c r="A13" s="13">
        <v>1</v>
      </c>
      <c r="B13" s="13">
        <v>2</v>
      </c>
      <c r="C13" s="9">
        <v>3</v>
      </c>
      <c r="D13" s="13">
        <v>4</v>
      </c>
      <c r="E13" s="9">
        <v>5</v>
      </c>
    </row>
    <row r="14" spans="1:5" s="4" customFormat="1" ht="31.5" customHeight="1">
      <c r="A14" s="15" t="s">
        <v>2</v>
      </c>
      <c r="B14" s="36" t="s">
        <v>3</v>
      </c>
      <c r="C14" s="41">
        <f>C15+C47+C84</f>
        <v>3536823.8</v>
      </c>
      <c r="D14" s="42">
        <f>D15+D47+D84</f>
        <v>3508186.6</v>
      </c>
      <c r="E14" s="43">
        <f>D14/C14*100</f>
        <v>99.19031307129296</v>
      </c>
    </row>
    <row r="15" spans="1:5" s="4" customFormat="1" ht="47.25">
      <c r="A15" s="16" t="s">
        <v>46</v>
      </c>
      <c r="B15" s="17" t="s">
        <v>47</v>
      </c>
      <c r="C15" s="44">
        <f>C16+C17+C22+C23+C24+C25+C26+C27+C28+C29</f>
        <v>1799811.5</v>
      </c>
      <c r="D15" s="45">
        <f>D16+D17+D22+D23+D24+D25+D26+D27+D28+D29</f>
        <v>1780047.4000000001</v>
      </c>
      <c r="E15" s="46">
        <f aca="true" t="shared" si="0" ref="E15:E78">D15/C15*100</f>
        <v>98.90187944681985</v>
      </c>
    </row>
    <row r="16" spans="1:5" ht="47.25">
      <c r="A16" s="18" t="s">
        <v>42</v>
      </c>
      <c r="B16" s="19" t="s">
        <v>52</v>
      </c>
      <c r="C16" s="47">
        <v>27788.5</v>
      </c>
      <c r="D16" s="48">
        <v>27788.5</v>
      </c>
      <c r="E16" s="49">
        <f t="shared" si="0"/>
        <v>100</v>
      </c>
    </row>
    <row r="17" spans="1:5" ht="31.5">
      <c r="A17" s="18" t="s">
        <v>41</v>
      </c>
      <c r="B17" s="19" t="s">
        <v>92</v>
      </c>
      <c r="C17" s="47">
        <f>C19+C20+C21</f>
        <v>18080.9</v>
      </c>
      <c r="D17" s="48">
        <f>D19+D20+D21</f>
        <v>18078.7</v>
      </c>
      <c r="E17" s="49">
        <f t="shared" si="0"/>
        <v>99.98783246409194</v>
      </c>
    </row>
    <row r="18" spans="1:5" ht="15.75">
      <c r="A18" s="18"/>
      <c r="B18" s="19" t="s">
        <v>48</v>
      </c>
      <c r="C18" s="47"/>
      <c r="D18" s="48"/>
      <c r="E18" s="49"/>
    </row>
    <row r="19" spans="1:5" ht="63">
      <c r="A19" s="18" t="s">
        <v>41</v>
      </c>
      <c r="B19" s="19" t="s">
        <v>90</v>
      </c>
      <c r="C19" s="47">
        <v>1147.5</v>
      </c>
      <c r="D19" s="48">
        <v>1147.4</v>
      </c>
      <c r="E19" s="49">
        <f t="shared" si="0"/>
        <v>99.99128540305011</v>
      </c>
    </row>
    <row r="20" spans="1:5" ht="47.25">
      <c r="A20" s="18" t="s">
        <v>41</v>
      </c>
      <c r="B20" s="19" t="s">
        <v>93</v>
      </c>
      <c r="C20" s="47">
        <v>13703.4</v>
      </c>
      <c r="D20" s="48">
        <v>13702.5</v>
      </c>
      <c r="E20" s="49">
        <f t="shared" si="0"/>
        <v>99.99343228687772</v>
      </c>
    </row>
    <row r="21" spans="1:5" ht="141.75">
      <c r="A21" s="18" t="s">
        <v>41</v>
      </c>
      <c r="B21" s="25" t="s">
        <v>99</v>
      </c>
      <c r="C21" s="47">
        <v>3230</v>
      </c>
      <c r="D21" s="48">
        <v>3228.8</v>
      </c>
      <c r="E21" s="49">
        <f t="shared" si="0"/>
        <v>99.96284829721363</v>
      </c>
    </row>
    <row r="22" spans="1:5" ht="79.5" customHeight="1">
      <c r="A22" s="18" t="s">
        <v>38</v>
      </c>
      <c r="B22" s="19" t="s">
        <v>70</v>
      </c>
      <c r="C22" s="47">
        <v>169980</v>
      </c>
      <c r="D22" s="48">
        <v>169980</v>
      </c>
      <c r="E22" s="49">
        <f t="shared" si="0"/>
        <v>100</v>
      </c>
    </row>
    <row r="23" spans="1:5" ht="47.25">
      <c r="A23" s="18" t="s">
        <v>76</v>
      </c>
      <c r="B23" s="19" t="s">
        <v>77</v>
      </c>
      <c r="C23" s="47">
        <v>1151</v>
      </c>
      <c r="D23" s="48">
        <v>1151</v>
      </c>
      <c r="E23" s="49">
        <f t="shared" si="0"/>
        <v>100</v>
      </c>
    </row>
    <row r="24" spans="1:5" ht="47.25" customHeight="1">
      <c r="A24" s="20" t="s">
        <v>68</v>
      </c>
      <c r="B24" s="21" t="s">
        <v>85</v>
      </c>
      <c r="C24" s="47">
        <v>44970</v>
      </c>
      <c r="D24" s="48">
        <v>44970</v>
      </c>
      <c r="E24" s="49">
        <f t="shared" si="0"/>
        <v>100</v>
      </c>
    </row>
    <row r="25" spans="1:5" ht="47.25" customHeight="1">
      <c r="A25" s="20" t="s">
        <v>73</v>
      </c>
      <c r="B25" s="21" t="s">
        <v>74</v>
      </c>
      <c r="C25" s="47">
        <v>67887.4</v>
      </c>
      <c r="D25" s="48">
        <v>67887.1</v>
      </c>
      <c r="E25" s="49">
        <f t="shared" si="0"/>
        <v>99.99955809178141</v>
      </c>
    </row>
    <row r="26" spans="1:5" ht="94.5">
      <c r="A26" s="18" t="s">
        <v>60</v>
      </c>
      <c r="B26" s="19" t="s">
        <v>61</v>
      </c>
      <c r="C26" s="47">
        <v>429737.3</v>
      </c>
      <c r="D26" s="48">
        <v>429737.3</v>
      </c>
      <c r="E26" s="49">
        <f t="shared" si="0"/>
        <v>100</v>
      </c>
    </row>
    <row r="27" spans="1:5" ht="49.5" customHeight="1">
      <c r="A27" s="18" t="s">
        <v>62</v>
      </c>
      <c r="B27" s="19" t="s">
        <v>63</v>
      </c>
      <c r="C27" s="47">
        <v>18405.3</v>
      </c>
      <c r="D27" s="48">
        <v>18405.3</v>
      </c>
      <c r="E27" s="49">
        <f t="shared" si="0"/>
        <v>100</v>
      </c>
    </row>
    <row r="28" spans="1:5" ht="31.5">
      <c r="A28" s="18" t="s">
        <v>75</v>
      </c>
      <c r="B28" s="19" t="s">
        <v>78</v>
      </c>
      <c r="C28" s="47">
        <v>198586.8</v>
      </c>
      <c r="D28" s="48">
        <v>178975.5</v>
      </c>
      <c r="E28" s="49">
        <f t="shared" si="0"/>
        <v>90.12457021312595</v>
      </c>
    </row>
    <row r="29" spans="1:5" ht="31.5">
      <c r="A29" s="18" t="s">
        <v>40</v>
      </c>
      <c r="B29" s="19" t="s">
        <v>49</v>
      </c>
      <c r="C29" s="47">
        <f>SUM(C31:C46)</f>
        <v>823224.3</v>
      </c>
      <c r="D29" s="48">
        <f>SUM(D31:D46)</f>
        <v>823074</v>
      </c>
      <c r="E29" s="49">
        <f t="shared" si="0"/>
        <v>99.9817425214489</v>
      </c>
    </row>
    <row r="30" spans="1:5" ht="15.75">
      <c r="A30" s="18"/>
      <c r="B30" s="19" t="s">
        <v>48</v>
      </c>
      <c r="C30" s="47"/>
      <c r="D30" s="48"/>
      <c r="E30" s="49"/>
    </row>
    <row r="31" spans="1:5" ht="47.25">
      <c r="A31" s="18" t="s">
        <v>40</v>
      </c>
      <c r="B31" s="19" t="s">
        <v>94</v>
      </c>
      <c r="C31" s="47">
        <v>78684.4</v>
      </c>
      <c r="D31" s="48">
        <v>78684.4</v>
      </c>
      <c r="E31" s="49">
        <f t="shared" si="0"/>
        <v>100</v>
      </c>
    </row>
    <row r="32" spans="1:5" ht="48" customHeight="1">
      <c r="A32" s="18" t="s">
        <v>40</v>
      </c>
      <c r="B32" s="19" t="s">
        <v>30</v>
      </c>
      <c r="C32" s="47">
        <v>3032</v>
      </c>
      <c r="D32" s="48">
        <v>3032</v>
      </c>
      <c r="E32" s="49">
        <f t="shared" si="0"/>
        <v>100</v>
      </c>
    </row>
    <row r="33" spans="1:5" ht="63">
      <c r="A33" s="18" t="s">
        <v>40</v>
      </c>
      <c r="B33" s="19" t="s">
        <v>31</v>
      </c>
      <c r="C33" s="47">
        <v>954</v>
      </c>
      <c r="D33" s="48">
        <v>954</v>
      </c>
      <c r="E33" s="49">
        <f t="shared" si="0"/>
        <v>100</v>
      </c>
    </row>
    <row r="34" spans="1:5" ht="63.75" customHeight="1">
      <c r="A34" s="18" t="s">
        <v>40</v>
      </c>
      <c r="B34" s="19" t="s">
        <v>45</v>
      </c>
      <c r="C34" s="47">
        <v>82045.5</v>
      </c>
      <c r="D34" s="48">
        <v>82045.5</v>
      </c>
      <c r="E34" s="49">
        <f t="shared" si="0"/>
        <v>100</v>
      </c>
    </row>
    <row r="35" spans="1:5" ht="48" customHeight="1">
      <c r="A35" s="22" t="s">
        <v>40</v>
      </c>
      <c r="B35" s="19" t="s">
        <v>32</v>
      </c>
      <c r="C35" s="47">
        <v>497309.9</v>
      </c>
      <c r="D35" s="48">
        <v>497309.7</v>
      </c>
      <c r="E35" s="49">
        <f t="shared" si="0"/>
        <v>99.99995978362787</v>
      </c>
    </row>
    <row r="36" spans="1:5" ht="47.25">
      <c r="A36" s="18" t="s">
        <v>40</v>
      </c>
      <c r="B36" s="19" t="s">
        <v>33</v>
      </c>
      <c r="C36" s="47">
        <v>24571.4</v>
      </c>
      <c r="D36" s="48">
        <v>24571.4</v>
      </c>
      <c r="E36" s="49">
        <f t="shared" si="0"/>
        <v>100</v>
      </c>
    </row>
    <row r="37" spans="1:5" ht="63">
      <c r="A37" s="18" t="s">
        <v>40</v>
      </c>
      <c r="B37" s="19" t="s">
        <v>95</v>
      </c>
      <c r="C37" s="47">
        <v>500</v>
      </c>
      <c r="D37" s="48">
        <v>500</v>
      </c>
      <c r="E37" s="49">
        <f t="shared" si="0"/>
        <v>100</v>
      </c>
    </row>
    <row r="38" spans="1:5" ht="79.5" customHeight="1">
      <c r="A38" s="22" t="s">
        <v>40</v>
      </c>
      <c r="B38" s="19" t="s">
        <v>34</v>
      </c>
      <c r="C38" s="47">
        <v>17750.1</v>
      </c>
      <c r="D38" s="48">
        <v>17750</v>
      </c>
      <c r="E38" s="49">
        <f t="shared" si="0"/>
        <v>99.99943662289226</v>
      </c>
    </row>
    <row r="39" spans="1:5" ht="50.25" customHeight="1">
      <c r="A39" s="22" t="s">
        <v>40</v>
      </c>
      <c r="B39" s="19" t="s">
        <v>91</v>
      </c>
      <c r="C39" s="47">
        <v>5075</v>
      </c>
      <c r="D39" s="48">
        <v>5075</v>
      </c>
      <c r="E39" s="49">
        <f t="shared" si="0"/>
        <v>100</v>
      </c>
    </row>
    <row r="40" spans="1:5" ht="111" customHeight="1">
      <c r="A40" s="23" t="s">
        <v>40</v>
      </c>
      <c r="B40" s="24" t="s">
        <v>35</v>
      </c>
      <c r="C40" s="47">
        <v>135.8</v>
      </c>
      <c r="D40" s="48">
        <v>135.8</v>
      </c>
      <c r="E40" s="49">
        <f t="shared" si="0"/>
        <v>100</v>
      </c>
    </row>
    <row r="41" spans="1:5" ht="47.25">
      <c r="A41" s="18" t="s">
        <v>40</v>
      </c>
      <c r="B41" s="19" t="s">
        <v>36</v>
      </c>
      <c r="C41" s="47">
        <v>150</v>
      </c>
      <c r="D41" s="48">
        <v>0</v>
      </c>
      <c r="E41" s="49">
        <f t="shared" si="0"/>
        <v>0</v>
      </c>
    </row>
    <row r="42" spans="1:5" ht="31.5">
      <c r="A42" s="18" t="s">
        <v>40</v>
      </c>
      <c r="B42" s="19" t="s">
        <v>71</v>
      </c>
      <c r="C42" s="47">
        <v>10273</v>
      </c>
      <c r="D42" s="48">
        <v>10273</v>
      </c>
      <c r="E42" s="49">
        <f t="shared" si="0"/>
        <v>100</v>
      </c>
    </row>
    <row r="43" spans="1:5" ht="47.25">
      <c r="A43" s="18" t="s">
        <v>40</v>
      </c>
      <c r="B43" s="19" t="s">
        <v>67</v>
      </c>
      <c r="C43" s="47">
        <v>2619</v>
      </c>
      <c r="D43" s="48">
        <v>2619</v>
      </c>
      <c r="E43" s="49">
        <f t="shared" si="0"/>
        <v>100</v>
      </c>
    </row>
    <row r="44" spans="1:5" ht="47.25">
      <c r="A44" s="18" t="s">
        <v>40</v>
      </c>
      <c r="B44" s="19" t="s">
        <v>79</v>
      </c>
      <c r="C44" s="47">
        <v>1600</v>
      </c>
      <c r="D44" s="48">
        <v>1600</v>
      </c>
      <c r="E44" s="49">
        <f t="shared" si="0"/>
        <v>100</v>
      </c>
    </row>
    <row r="45" spans="1:9" ht="47.25">
      <c r="A45" s="18" t="s">
        <v>40</v>
      </c>
      <c r="B45" s="24" t="s">
        <v>80</v>
      </c>
      <c r="C45" s="47">
        <v>3524.2</v>
      </c>
      <c r="D45" s="48">
        <v>3524.2</v>
      </c>
      <c r="E45" s="49">
        <f t="shared" si="0"/>
        <v>100</v>
      </c>
      <c r="F45" s="10"/>
      <c r="G45" s="10"/>
      <c r="H45" s="10"/>
      <c r="I45" s="5"/>
    </row>
    <row r="46" spans="1:9" ht="31.5">
      <c r="A46" s="18" t="s">
        <v>40</v>
      </c>
      <c r="B46" s="24" t="s">
        <v>87</v>
      </c>
      <c r="C46" s="47">
        <v>95000</v>
      </c>
      <c r="D46" s="48">
        <v>95000</v>
      </c>
      <c r="E46" s="49">
        <f t="shared" si="0"/>
        <v>100</v>
      </c>
      <c r="F46" s="10"/>
      <c r="G46" s="10"/>
      <c r="H46" s="10"/>
      <c r="I46" s="5"/>
    </row>
    <row r="47" spans="1:5" s="4" customFormat="1" ht="31.5">
      <c r="A47" s="16" t="s">
        <v>6</v>
      </c>
      <c r="B47" s="17" t="s">
        <v>7</v>
      </c>
      <c r="C47" s="50">
        <f>C48+C49+C50+C71+C72+C77+C78+C79+C80+C81</f>
        <v>1730052.2999999998</v>
      </c>
      <c r="D47" s="51">
        <f>D48+D49+D50+D71+D72+D77+D78+D79+D80+D81</f>
        <v>1721179.2</v>
      </c>
      <c r="E47" s="52">
        <f t="shared" si="0"/>
        <v>99.48711955124132</v>
      </c>
    </row>
    <row r="48" spans="1:5" ht="63">
      <c r="A48" s="18" t="s">
        <v>37</v>
      </c>
      <c r="B48" s="25" t="s">
        <v>53</v>
      </c>
      <c r="C48" s="47">
        <v>106.2</v>
      </c>
      <c r="D48" s="48">
        <v>106.2</v>
      </c>
      <c r="E48" s="49">
        <f t="shared" si="0"/>
        <v>100</v>
      </c>
    </row>
    <row r="49" spans="1:5" s="1" customFormat="1" ht="47.25">
      <c r="A49" s="26" t="s">
        <v>14</v>
      </c>
      <c r="B49" s="27" t="s">
        <v>54</v>
      </c>
      <c r="C49" s="47">
        <v>41999.9</v>
      </c>
      <c r="D49" s="48">
        <v>41999.9</v>
      </c>
      <c r="E49" s="49">
        <f t="shared" si="0"/>
        <v>100</v>
      </c>
    </row>
    <row r="50" spans="1:5" s="1" customFormat="1" ht="47.25">
      <c r="A50" s="28" t="s">
        <v>9</v>
      </c>
      <c r="B50" s="29" t="s">
        <v>55</v>
      </c>
      <c r="C50" s="47">
        <f>SUM(C52:C70)</f>
        <v>1476638.9</v>
      </c>
      <c r="D50" s="48">
        <f>SUM(D52:D70)</f>
        <v>1476539.9</v>
      </c>
      <c r="E50" s="49">
        <f t="shared" si="0"/>
        <v>99.99329558499373</v>
      </c>
    </row>
    <row r="51" spans="1:5" s="1" customFormat="1" ht="18.75">
      <c r="A51" s="28"/>
      <c r="B51" s="29" t="s">
        <v>48</v>
      </c>
      <c r="C51" s="47"/>
      <c r="D51" s="48"/>
      <c r="E51" s="49"/>
    </row>
    <row r="52" spans="1:5" ht="63">
      <c r="A52" s="28" t="s">
        <v>9</v>
      </c>
      <c r="B52" s="29" t="s">
        <v>8</v>
      </c>
      <c r="C52" s="47">
        <v>7912</v>
      </c>
      <c r="D52" s="48">
        <v>7912</v>
      </c>
      <c r="E52" s="49">
        <f t="shared" si="0"/>
        <v>100</v>
      </c>
    </row>
    <row r="53" spans="1:5" ht="94.5">
      <c r="A53" s="28" t="s">
        <v>9</v>
      </c>
      <c r="B53" s="29" t="s">
        <v>16</v>
      </c>
      <c r="C53" s="47">
        <v>99</v>
      </c>
      <c r="D53" s="48">
        <v>0</v>
      </c>
      <c r="E53" s="49">
        <f t="shared" si="0"/>
        <v>0</v>
      </c>
    </row>
    <row r="54" spans="1:5" ht="157.5">
      <c r="A54" s="28" t="s">
        <v>9</v>
      </c>
      <c r="B54" s="30" t="s">
        <v>4</v>
      </c>
      <c r="C54" s="47">
        <v>1298713.2</v>
      </c>
      <c r="D54" s="48">
        <v>1298713.2</v>
      </c>
      <c r="E54" s="49">
        <f t="shared" si="0"/>
        <v>100</v>
      </c>
    </row>
    <row r="55" spans="1:5" ht="47.25">
      <c r="A55" s="28" t="s">
        <v>9</v>
      </c>
      <c r="B55" s="30" t="s">
        <v>13</v>
      </c>
      <c r="C55" s="47">
        <v>27134</v>
      </c>
      <c r="D55" s="48">
        <v>27134</v>
      </c>
      <c r="E55" s="49">
        <f t="shared" si="0"/>
        <v>100</v>
      </c>
    </row>
    <row r="56" spans="1:5" ht="47.25">
      <c r="A56" s="28" t="s">
        <v>9</v>
      </c>
      <c r="B56" s="30" t="s">
        <v>5</v>
      </c>
      <c r="C56" s="47">
        <v>139</v>
      </c>
      <c r="D56" s="48">
        <v>139</v>
      </c>
      <c r="E56" s="49">
        <f t="shared" si="0"/>
        <v>100</v>
      </c>
    </row>
    <row r="57" spans="1:5" ht="94.5">
      <c r="A57" s="28" t="s">
        <v>9</v>
      </c>
      <c r="B57" s="30" t="s">
        <v>12</v>
      </c>
      <c r="C57" s="47">
        <v>695.9</v>
      </c>
      <c r="D57" s="48">
        <v>695.9</v>
      </c>
      <c r="E57" s="49">
        <f t="shared" si="0"/>
        <v>100</v>
      </c>
    </row>
    <row r="58" spans="1:5" ht="47.25">
      <c r="A58" s="28" t="s">
        <v>9</v>
      </c>
      <c r="B58" s="29" t="s">
        <v>26</v>
      </c>
      <c r="C58" s="47">
        <v>421.8</v>
      </c>
      <c r="D58" s="48">
        <v>421.8</v>
      </c>
      <c r="E58" s="49">
        <f t="shared" si="0"/>
        <v>100</v>
      </c>
    </row>
    <row r="59" spans="1:5" ht="47.25">
      <c r="A59" s="28" t="s">
        <v>9</v>
      </c>
      <c r="B59" s="30" t="s">
        <v>27</v>
      </c>
      <c r="C59" s="47">
        <v>492.2</v>
      </c>
      <c r="D59" s="48">
        <v>492.2</v>
      </c>
      <c r="E59" s="49">
        <f t="shared" si="0"/>
        <v>100</v>
      </c>
    </row>
    <row r="60" spans="1:5" ht="78.75">
      <c r="A60" s="28" t="s">
        <v>9</v>
      </c>
      <c r="B60" s="29" t="s">
        <v>20</v>
      </c>
      <c r="C60" s="47">
        <v>2706.8</v>
      </c>
      <c r="D60" s="48">
        <v>2706.8</v>
      </c>
      <c r="E60" s="49">
        <f t="shared" si="0"/>
        <v>100</v>
      </c>
    </row>
    <row r="61" spans="1:5" ht="78.75">
      <c r="A61" s="28" t="s">
        <v>9</v>
      </c>
      <c r="B61" s="30" t="s">
        <v>24</v>
      </c>
      <c r="C61" s="47">
        <v>52015</v>
      </c>
      <c r="D61" s="48">
        <v>52015</v>
      </c>
      <c r="E61" s="49">
        <f t="shared" si="0"/>
        <v>100</v>
      </c>
    </row>
    <row r="62" spans="1:5" ht="142.5" customHeight="1">
      <c r="A62" s="28" t="s">
        <v>9</v>
      </c>
      <c r="B62" s="29" t="s">
        <v>57</v>
      </c>
      <c r="C62" s="47">
        <v>16845.1</v>
      </c>
      <c r="D62" s="48">
        <v>16845.1</v>
      </c>
      <c r="E62" s="49">
        <f t="shared" si="0"/>
        <v>100</v>
      </c>
    </row>
    <row r="63" spans="1:5" ht="63.75" customHeight="1">
      <c r="A63" s="28" t="s">
        <v>9</v>
      </c>
      <c r="B63" s="30" t="s">
        <v>25</v>
      </c>
      <c r="C63" s="47">
        <v>25924</v>
      </c>
      <c r="D63" s="48">
        <v>25924</v>
      </c>
      <c r="E63" s="49">
        <f t="shared" si="0"/>
        <v>100</v>
      </c>
    </row>
    <row r="64" spans="1:5" ht="78.75">
      <c r="A64" s="28" t="s">
        <v>9</v>
      </c>
      <c r="B64" s="29" t="s">
        <v>23</v>
      </c>
      <c r="C64" s="47">
        <v>750</v>
      </c>
      <c r="D64" s="48">
        <v>750</v>
      </c>
      <c r="E64" s="49">
        <f t="shared" si="0"/>
        <v>100</v>
      </c>
    </row>
    <row r="65" spans="1:5" ht="94.5">
      <c r="A65" s="28" t="s">
        <v>9</v>
      </c>
      <c r="B65" s="29" t="s">
        <v>22</v>
      </c>
      <c r="C65" s="47">
        <v>16.2</v>
      </c>
      <c r="D65" s="48">
        <v>16.2</v>
      </c>
      <c r="E65" s="49">
        <f t="shared" si="0"/>
        <v>100</v>
      </c>
    </row>
    <row r="66" spans="1:5" ht="78" customHeight="1">
      <c r="A66" s="28" t="s">
        <v>9</v>
      </c>
      <c r="B66" s="30" t="s">
        <v>17</v>
      </c>
      <c r="C66" s="47">
        <v>315.4</v>
      </c>
      <c r="D66" s="48">
        <v>315.4</v>
      </c>
      <c r="E66" s="49">
        <f t="shared" si="0"/>
        <v>100</v>
      </c>
    </row>
    <row r="67" spans="1:5" ht="63">
      <c r="A67" s="28" t="s">
        <v>9</v>
      </c>
      <c r="B67" s="29" t="s">
        <v>21</v>
      </c>
      <c r="C67" s="47">
        <v>35594.3</v>
      </c>
      <c r="D67" s="48">
        <v>35594.3</v>
      </c>
      <c r="E67" s="49">
        <f t="shared" si="0"/>
        <v>100</v>
      </c>
    </row>
    <row r="68" spans="1:5" ht="63">
      <c r="A68" s="28" t="s">
        <v>9</v>
      </c>
      <c r="B68" s="29" t="s">
        <v>28</v>
      </c>
      <c r="C68" s="47">
        <v>3678</v>
      </c>
      <c r="D68" s="48">
        <v>3678</v>
      </c>
      <c r="E68" s="49">
        <f t="shared" si="0"/>
        <v>100</v>
      </c>
    </row>
    <row r="69" spans="1:5" ht="31.5">
      <c r="A69" s="31" t="s">
        <v>9</v>
      </c>
      <c r="B69" s="25" t="s">
        <v>29</v>
      </c>
      <c r="C69" s="47">
        <v>3017</v>
      </c>
      <c r="D69" s="48">
        <v>3017</v>
      </c>
      <c r="E69" s="49">
        <f t="shared" si="0"/>
        <v>100</v>
      </c>
    </row>
    <row r="70" spans="1:9" ht="47.25">
      <c r="A70" s="31" t="s">
        <v>9</v>
      </c>
      <c r="B70" s="24" t="s">
        <v>81</v>
      </c>
      <c r="C70" s="47">
        <v>170</v>
      </c>
      <c r="D70" s="48">
        <v>170</v>
      </c>
      <c r="E70" s="49">
        <f t="shared" si="0"/>
        <v>100</v>
      </c>
      <c r="F70" s="10"/>
      <c r="G70" s="10"/>
      <c r="H70" s="10"/>
      <c r="I70" s="5"/>
    </row>
    <row r="71" spans="1:5" ht="80.25" customHeight="1">
      <c r="A71" s="20" t="s">
        <v>69</v>
      </c>
      <c r="B71" s="19" t="s">
        <v>96</v>
      </c>
      <c r="C71" s="47">
        <v>848.4</v>
      </c>
      <c r="D71" s="48">
        <v>848.4</v>
      </c>
      <c r="E71" s="49">
        <f t="shared" si="0"/>
        <v>100</v>
      </c>
    </row>
    <row r="72" spans="1:5" ht="63">
      <c r="A72" s="28" t="s">
        <v>10</v>
      </c>
      <c r="B72" s="25" t="s">
        <v>82</v>
      </c>
      <c r="C72" s="47">
        <f>C74+C75+C76</f>
        <v>93234.4</v>
      </c>
      <c r="D72" s="48">
        <f>D74+D75+D76</f>
        <v>93234.4</v>
      </c>
      <c r="E72" s="49">
        <f t="shared" si="0"/>
        <v>100</v>
      </c>
    </row>
    <row r="73" spans="1:5" ht="15.75">
      <c r="A73" s="28"/>
      <c r="B73" s="25" t="s">
        <v>48</v>
      </c>
      <c r="C73" s="47"/>
      <c r="D73" s="48"/>
      <c r="E73" s="49"/>
    </row>
    <row r="74" spans="1:5" ht="63">
      <c r="A74" s="28" t="s">
        <v>10</v>
      </c>
      <c r="B74" s="29" t="s">
        <v>19</v>
      </c>
      <c r="C74" s="47">
        <v>10605.6</v>
      </c>
      <c r="D74" s="48">
        <v>10605.6</v>
      </c>
      <c r="E74" s="49">
        <f t="shared" si="0"/>
        <v>100</v>
      </c>
    </row>
    <row r="75" spans="1:5" ht="18.75" customHeight="1">
      <c r="A75" s="28" t="s">
        <v>10</v>
      </c>
      <c r="B75" s="30" t="s">
        <v>15</v>
      </c>
      <c r="C75" s="47">
        <v>12820</v>
      </c>
      <c r="D75" s="48">
        <v>12820</v>
      </c>
      <c r="E75" s="49">
        <f t="shared" si="0"/>
        <v>100</v>
      </c>
    </row>
    <row r="76" spans="1:5" ht="94.5">
      <c r="A76" s="28" t="s">
        <v>10</v>
      </c>
      <c r="B76" s="30" t="s">
        <v>86</v>
      </c>
      <c r="C76" s="47">
        <v>69808.8</v>
      </c>
      <c r="D76" s="48">
        <v>69808.8</v>
      </c>
      <c r="E76" s="49">
        <f t="shared" si="0"/>
        <v>100</v>
      </c>
    </row>
    <row r="77" spans="1:5" ht="94.5">
      <c r="A77" s="28" t="s">
        <v>11</v>
      </c>
      <c r="B77" s="29" t="s">
        <v>64</v>
      </c>
      <c r="C77" s="47">
        <v>45586.2</v>
      </c>
      <c r="D77" s="48">
        <v>45586.2</v>
      </c>
      <c r="E77" s="49">
        <f t="shared" si="0"/>
        <v>100</v>
      </c>
    </row>
    <row r="78" spans="1:5" ht="141.75">
      <c r="A78" s="28" t="s">
        <v>65</v>
      </c>
      <c r="B78" s="19" t="s">
        <v>72</v>
      </c>
      <c r="C78" s="47">
        <v>307.8</v>
      </c>
      <c r="D78" s="48">
        <v>307.8</v>
      </c>
      <c r="E78" s="49">
        <f t="shared" si="0"/>
        <v>100</v>
      </c>
    </row>
    <row r="79" spans="1:5" ht="63.75" customHeight="1">
      <c r="A79" s="28" t="s">
        <v>18</v>
      </c>
      <c r="B79" s="29" t="s">
        <v>58</v>
      </c>
      <c r="C79" s="47">
        <v>46998.9</v>
      </c>
      <c r="D79" s="48">
        <v>38511.8</v>
      </c>
      <c r="E79" s="49">
        <f aca="true" t="shared" si="1" ref="E79:E90">D79/C79*100</f>
        <v>81.9419177895653</v>
      </c>
    </row>
    <row r="80" spans="1:5" ht="47.25">
      <c r="A80" s="28" t="s">
        <v>50</v>
      </c>
      <c r="B80" s="29" t="s">
        <v>51</v>
      </c>
      <c r="C80" s="47">
        <v>22610.1</v>
      </c>
      <c r="D80" s="48">
        <v>22610.1</v>
      </c>
      <c r="E80" s="49">
        <f t="shared" si="1"/>
        <v>100</v>
      </c>
    </row>
    <row r="81" spans="1:5" ht="31.5">
      <c r="A81" s="28" t="s">
        <v>66</v>
      </c>
      <c r="B81" s="32" t="s">
        <v>84</v>
      </c>
      <c r="C81" s="53">
        <f>C83</f>
        <v>1721.5</v>
      </c>
      <c r="D81" s="54">
        <f>D83</f>
        <v>1434.5</v>
      </c>
      <c r="E81" s="55">
        <f t="shared" si="1"/>
        <v>83.32849259366832</v>
      </c>
    </row>
    <row r="82" spans="1:5" ht="18" customHeight="1">
      <c r="A82" s="28"/>
      <c r="B82" s="33" t="s">
        <v>48</v>
      </c>
      <c r="C82" s="53"/>
      <c r="D82" s="54"/>
      <c r="E82" s="55"/>
    </row>
    <row r="83" spans="1:5" ht="157.5">
      <c r="A83" s="28" t="s">
        <v>66</v>
      </c>
      <c r="B83" s="34" t="s">
        <v>97</v>
      </c>
      <c r="C83" s="47">
        <v>1721.5</v>
      </c>
      <c r="D83" s="48">
        <v>1434.5</v>
      </c>
      <c r="E83" s="49">
        <f t="shared" si="1"/>
        <v>83.32849259366832</v>
      </c>
    </row>
    <row r="84" spans="1:5" s="7" customFormat="1" ht="18" customHeight="1">
      <c r="A84" s="16" t="s">
        <v>43</v>
      </c>
      <c r="B84" s="35" t="s">
        <v>44</v>
      </c>
      <c r="C84" s="50">
        <f>C85+C86</f>
        <v>6960</v>
      </c>
      <c r="D84" s="51">
        <f>D85+D86</f>
        <v>6960</v>
      </c>
      <c r="E84" s="52">
        <f t="shared" si="1"/>
        <v>100</v>
      </c>
    </row>
    <row r="85" spans="1:5" ht="110.25">
      <c r="A85" s="18" t="s">
        <v>59</v>
      </c>
      <c r="B85" s="19" t="s">
        <v>83</v>
      </c>
      <c r="C85" s="47">
        <v>860</v>
      </c>
      <c r="D85" s="48">
        <v>860</v>
      </c>
      <c r="E85" s="49">
        <f t="shared" si="1"/>
        <v>100</v>
      </c>
    </row>
    <row r="86" spans="1:5" ht="31.5">
      <c r="A86" s="18" t="s">
        <v>39</v>
      </c>
      <c r="B86" s="19" t="s">
        <v>56</v>
      </c>
      <c r="C86" s="47">
        <f>C88+C89+C90</f>
        <v>6100</v>
      </c>
      <c r="D86" s="48">
        <f>D88+D89+D90</f>
        <v>6100</v>
      </c>
      <c r="E86" s="49">
        <f t="shared" si="1"/>
        <v>100</v>
      </c>
    </row>
    <row r="87" spans="1:5" ht="15.75">
      <c r="A87" s="18"/>
      <c r="B87" s="19" t="s">
        <v>48</v>
      </c>
      <c r="C87" s="47"/>
      <c r="D87" s="48"/>
      <c r="E87" s="49"/>
    </row>
    <row r="88" spans="1:5" ht="94.5">
      <c r="A88" s="18" t="s">
        <v>39</v>
      </c>
      <c r="B88" s="19" t="s">
        <v>88</v>
      </c>
      <c r="C88" s="47">
        <v>1000</v>
      </c>
      <c r="D88" s="48">
        <v>1000</v>
      </c>
      <c r="E88" s="49">
        <f t="shared" si="1"/>
        <v>100</v>
      </c>
    </row>
    <row r="89" spans="1:9" ht="48" customHeight="1">
      <c r="A89" s="37" t="s">
        <v>39</v>
      </c>
      <c r="B89" s="38" t="s">
        <v>89</v>
      </c>
      <c r="C89" s="47">
        <v>100</v>
      </c>
      <c r="D89" s="48">
        <v>100</v>
      </c>
      <c r="E89" s="49">
        <f t="shared" si="1"/>
        <v>100</v>
      </c>
      <c r="G89" s="10"/>
      <c r="H89" s="10"/>
      <c r="I89" s="5"/>
    </row>
    <row r="90" spans="1:6" ht="33.75" customHeight="1">
      <c r="A90" s="39" t="s">
        <v>39</v>
      </c>
      <c r="B90" s="40" t="s">
        <v>98</v>
      </c>
      <c r="C90" s="56">
        <v>5000</v>
      </c>
      <c r="D90" s="57">
        <v>5000</v>
      </c>
      <c r="E90" s="58">
        <f t="shared" si="1"/>
        <v>100</v>
      </c>
      <c r="F90" s="8"/>
    </row>
  </sheetData>
  <autoFilter ref="A13:C90"/>
  <mergeCells count="6">
    <mergeCell ref="A9:E9"/>
    <mergeCell ref="C1:E1"/>
    <mergeCell ref="C2:E2"/>
    <mergeCell ref="C3:E3"/>
    <mergeCell ref="C4:E4"/>
    <mergeCell ref="A8:E8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78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2</cp:lastModifiedBy>
  <cp:lastPrinted>2010-03-10T06:32:35Z</cp:lastPrinted>
  <dcterms:created xsi:type="dcterms:W3CDTF">2007-10-16T12:00:36Z</dcterms:created>
  <dcterms:modified xsi:type="dcterms:W3CDTF">2010-05-24T04:54:29Z</dcterms:modified>
  <cp:category/>
  <cp:version/>
  <cp:contentType/>
  <cp:contentStatus/>
</cp:coreProperties>
</file>