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35\35п5_Изм в 25п6 Бюджет 2022\"/>
    </mc:Choice>
  </mc:AlternateContent>
  <xr:revisionPtr revIDLastSave="0" documentId="13_ncr:1_{B5C15DC6-9C15-4604-9FFE-BE002EC73D36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5" r:id="rId1"/>
  </sheets>
  <definedNames>
    <definedName name="_xlnm._FilterDatabase" localSheetId="0" hidden="1">'Приложение 6'!$A$18:$D$77</definedName>
    <definedName name="_xlnm.Print_Titles" localSheetId="0">'Приложение 6'!$21:$21</definedName>
    <definedName name="_xlnm.Print_Area" localSheetId="0">'Приложение 6'!$A$1:$F$78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5" l="1"/>
  <c r="E31" i="5"/>
  <c r="E35" i="5"/>
  <c r="E43" i="5"/>
  <c r="E48" i="5"/>
  <c r="E51" i="5"/>
  <c r="E57" i="5"/>
  <c r="E60" i="5"/>
  <c r="E62" i="5"/>
  <c r="E67" i="5"/>
  <c r="E71" i="5"/>
  <c r="E74" i="5"/>
  <c r="E76" i="5"/>
  <c r="D51" i="5" l="1"/>
  <c r="D35" i="5" l="1"/>
  <c r="D22" i="5" l="1"/>
  <c r="D31" i="5"/>
  <c r="D43" i="5"/>
  <c r="D48" i="5"/>
  <c r="D57" i="5"/>
  <c r="D60" i="5"/>
  <c r="D62" i="5"/>
  <c r="D67" i="5"/>
  <c r="D71" i="5"/>
  <c r="D74" i="5"/>
  <c r="D76" i="5"/>
  <c r="E78" i="5" l="1"/>
  <c r="D78" i="5"/>
</calcChain>
</file>

<file path=xl/sharedStrings.xml><?xml version="1.0" encoding="utf-8"?>
<sst xmlns="http://schemas.openxmlformats.org/spreadsheetml/2006/main" count="90" uniqueCount="88">
  <si>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</si>
  <si>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</si>
  <si>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</si>
  <si>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</si>
  <si>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</si>
  <si>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</si>
  <si>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</si>
  <si>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</si>
  <si>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</si>
  <si>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</si>
  <si>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</si>
  <si>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</si>
  <si>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</si>
  <si>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</si>
  <si>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</si>
  <si>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</si>
  <si>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</si>
  <si>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</si>
  <si>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</si>
  <si>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</si>
  <si>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</si>
  <si>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</si>
  <si>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</si>
  <si>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</si>
  <si>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</si>
  <si>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</si>
  <si>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</si>
  <si>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</si>
  <si>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</si>
  <si>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</si>
  <si>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</si>
  <si>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</si>
  <si>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</si>
  <si>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</si>
  <si>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</si>
  <si>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</si>
  <si>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</si>
  <si>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</si>
  <si>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</si>
  <si>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</si>
  <si>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</si>
  <si>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</si>
  <si>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</si>
  <si>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</si>
  <si>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</si>
  <si>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</si>
  <si>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</si>
  <si>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</si>
  <si>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</si>
  <si>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</si>
  <si>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</si>
  <si>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</si>
  <si>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</si>
  <si>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</si>
  <si>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</si>
  <si>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</si>
  <si>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</si>
  <si>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</si>
  <si>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</si>
  <si>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</si>
  <si>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</si>
  <si>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</si>
  <si>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</si>
  <si>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</si>
  <si>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</si>
  <si>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Транспорт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</si>
  <si>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</si>
  <si>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</si>
  <si>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</si>
  <si>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</si>
  <si>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</si>
  <si>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</si>
  <si>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</si>
  <si>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</si>
  <si>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</si>
  <si>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</si>
  <si>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</si>
  <si>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</si>
  <si>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</si>
  <si>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».</t>
  </si>
  <si>
    <t>Водное хозяйство</t>
  </si>
  <si>
    <t>от  16.12.2021 № 25 п. 6</t>
  </si>
  <si>
    <t>бюджетных ассигнований по разделам и подразделам 
классификации расходов бюджетов на 2023 и 2024 годы</t>
  </si>
  <si>
    <t>«ПРИЛОЖЕНИЕ № 6</t>
  </si>
  <si>
    <t>2024 год</t>
  </si>
  <si>
    <t>ОБСЛУЖИВАНИЕ ГОСУДАРСТВЕННО-ГО И МУНИЦИПАЛЬНОГО ДОЛГА</t>
  </si>
  <si>
    <r>
      <t xml:space="preserve">ПРИЛОЖЕНИЕ </t>
    </r>
    <r>
      <rPr>
        <sz val="14"/>
        <rFont val="Times New Roman"/>
        <family val="1"/>
        <charset val="204"/>
      </rPr>
      <t>№ 6</t>
    </r>
  </si>
  <si>
    <t>от 26.05.2022 № 35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</si>
</sst>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/>
    <xf numFmtId="166" fontId="16" fillId="0" borderId="13" xfId="1" applyNumberFormat="1" applyFont="1" applyFill="1" applyBorder="1" applyAlignment="1" applyProtection="1">
      <protection hidden="1"/>
    </xf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0"/>
  <sheetViews>
    <sheetView tabSelected="1" view="pageBreakPreview" zoomScaleNormal="100" zoomScaleSheetLayoutView="100" workbookViewId="0">
      <selection activeCell="C13" sqref="C13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33203125" customWidth="1"/>
  </cols>
  <sheetData>
    <row r="1" spans="1:5" x14ac:dyDescent="0.3">
      <c r="C1" s="53"/>
      <c r="D1" s="46" t="s">
        <v>86</v>
      </c>
      <c r="E1" s="54"/>
    </row>
    <row r="2" spans="1:5" x14ac:dyDescent="0.3">
      <c r="C2" s="53"/>
      <c r="D2" s="46" t="s">
        <v>68</v>
      </c>
      <c r="E2" s="54"/>
    </row>
    <row r="3" spans="1:5" x14ac:dyDescent="0.3">
      <c r="D3" s="46" t="s">
        <v>28</v>
      </c>
    </row>
    <row r="4" spans="1:5" x14ac:dyDescent="0.3">
      <c r="D4" s="47" t="s">
        <v>87</v>
      </c>
    </row>
    <row r="7" spans="1:5" x14ac:dyDescent="0.3">
      <c r="D7" s="46" t="s">
        <v>83</v>
      </c>
    </row>
    <row r="8" spans="1:5" x14ac:dyDescent="0.3">
      <c r="D8" s="46" t="s">
        <v>68</v>
      </c>
    </row>
    <row r="9" spans="1:5" x14ac:dyDescent="0.3">
      <c r="D9" s="46" t="s">
        <v>28</v>
      </c>
    </row>
    <row r="10" spans="1:5" x14ac:dyDescent="0.3">
      <c r="D10" s="47" t="s">
        <v>81</v>
      </c>
    </row>
    <row r="13" spans="1:5" ht="27.75" customHeight="1" x14ac:dyDescent="0.3"/>
    <row r="14" spans="1:5" s="21" customFormat="1" x14ac:dyDescent="0.3">
      <c r="A14" s="56" t="s">
        <v>27</v>
      </c>
      <c r="B14" s="57"/>
      <c r="C14" s="57"/>
      <c r="D14" s="57"/>
      <c r="E14" s="57"/>
    </row>
    <row r="15" spans="1:5" s="21" customFormat="1" ht="38.25" customHeight="1" x14ac:dyDescent="0.3">
      <c r="A15" s="65" t="s">
        <v>82</v>
      </c>
      <c r="B15" s="65"/>
      <c r="C15" s="65"/>
      <c r="D15" s="65"/>
      <c r="E15" s="66"/>
    </row>
    <row r="16" spans="1:5" s="21" customFormat="1" ht="23.25" customHeight="1" x14ac:dyDescent="0.3">
      <c r="A16" s="41"/>
      <c r="B16" s="41"/>
      <c r="C16" s="41"/>
      <c r="D16" s="41"/>
      <c r="E16" s="42"/>
    </row>
    <row r="17" spans="1:5" ht="14.25" customHeight="1" x14ac:dyDescent="0.3">
      <c r="A17" s="16"/>
      <c r="B17" s="16"/>
      <c r="C17" s="16"/>
      <c r="D17" s="16"/>
      <c r="E17" s="17"/>
    </row>
    <row r="18" spans="1:5" s="1" customFormat="1" x14ac:dyDescent="0.3">
      <c r="A18" s="2"/>
      <c r="B18"/>
      <c r="C18" s="3"/>
      <c r="D18"/>
      <c r="E18" s="1" t="s">
        <v>77</v>
      </c>
    </row>
    <row r="19" spans="1:5" s="22" customFormat="1" ht="18.75" customHeight="1" x14ac:dyDescent="0.3">
      <c r="A19" s="58" t="s">
        <v>26</v>
      </c>
      <c r="B19" s="60" t="s">
        <v>24</v>
      </c>
      <c r="C19" s="61" t="s">
        <v>3</v>
      </c>
      <c r="D19" s="63" t="s">
        <v>66</v>
      </c>
      <c r="E19" s="64"/>
    </row>
    <row r="20" spans="1:5" s="22" customFormat="1" ht="54" customHeight="1" x14ac:dyDescent="0.3">
      <c r="A20" s="59"/>
      <c r="B20" s="59"/>
      <c r="C20" s="62"/>
      <c r="D20" s="44" t="s">
        <v>73</v>
      </c>
      <c r="E20" s="45" t="s">
        <v>84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5" t="s">
        <v>67</v>
      </c>
    </row>
    <row r="22" spans="1:5" s="11" customFormat="1" ht="15.75" x14ac:dyDescent="0.25">
      <c r="A22" s="23" t="s">
        <v>38</v>
      </c>
      <c r="B22" s="24">
        <v>100</v>
      </c>
      <c r="C22" s="25" t="s">
        <v>2</v>
      </c>
      <c r="D22" s="26">
        <f t="shared" ref="D22:E22" si="0">D23+D24+D25+D26+D27+D28+D29+D30</f>
        <v>3284692.2</v>
      </c>
      <c r="E22" s="48">
        <f t="shared" si="0"/>
        <v>3626595.1</v>
      </c>
    </row>
    <row r="23" spans="1:5" s="12" customFormat="1" ht="48.75" customHeight="1" x14ac:dyDescent="0.25">
      <c r="A23" s="27"/>
      <c r="B23" s="28">
        <v>102</v>
      </c>
      <c r="C23" s="37" t="s">
        <v>9</v>
      </c>
      <c r="D23" s="29">
        <v>2397.9</v>
      </c>
      <c r="E23" s="49">
        <v>2397.9</v>
      </c>
    </row>
    <row r="24" spans="1:5" s="12" customFormat="1" ht="66" customHeight="1" x14ac:dyDescent="0.25">
      <c r="A24" s="27"/>
      <c r="B24" s="28">
        <v>103</v>
      </c>
      <c r="C24" s="37" t="s">
        <v>78</v>
      </c>
      <c r="D24" s="29">
        <v>287341.90000000002</v>
      </c>
      <c r="E24" s="49">
        <v>286352.90000000002</v>
      </c>
    </row>
    <row r="25" spans="1:5" s="12" customFormat="1" ht="65.25" customHeight="1" x14ac:dyDescent="0.25">
      <c r="A25" s="27"/>
      <c r="B25" s="28">
        <v>104</v>
      </c>
      <c r="C25" s="37" t="s">
        <v>10</v>
      </c>
      <c r="D25" s="29">
        <v>1313232</v>
      </c>
      <c r="E25" s="49">
        <v>1312219.1000000001</v>
      </c>
    </row>
    <row r="26" spans="1:5" s="12" customFormat="1" ht="15.75" x14ac:dyDescent="0.25">
      <c r="A26" s="27"/>
      <c r="B26" s="28">
        <v>105</v>
      </c>
      <c r="C26" s="37" t="s">
        <v>64</v>
      </c>
      <c r="D26" s="29">
        <v>1042.8</v>
      </c>
      <c r="E26" s="49">
        <v>907.9</v>
      </c>
    </row>
    <row r="27" spans="1:5" s="12" customFormat="1" ht="48" customHeight="1" x14ac:dyDescent="0.25">
      <c r="A27" s="27"/>
      <c r="B27" s="28">
        <v>106</v>
      </c>
      <c r="C27" s="37" t="s">
        <v>11</v>
      </c>
      <c r="D27" s="29">
        <v>196121.8</v>
      </c>
      <c r="E27" s="49">
        <v>195921.8</v>
      </c>
    </row>
    <row r="28" spans="1:5" s="12" customFormat="1" ht="35.25" customHeight="1" x14ac:dyDescent="0.25">
      <c r="A28" s="27"/>
      <c r="B28" s="28">
        <v>107</v>
      </c>
      <c r="C28" s="37" t="s">
        <v>12</v>
      </c>
      <c r="D28" s="29">
        <v>14184.8</v>
      </c>
      <c r="E28" s="49">
        <v>14191.9</v>
      </c>
    </row>
    <row r="29" spans="1:5" s="12" customFormat="1" ht="20.25" customHeight="1" x14ac:dyDescent="0.25">
      <c r="A29" s="27"/>
      <c r="B29" s="28">
        <v>111</v>
      </c>
      <c r="C29" s="37" t="s">
        <v>13</v>
      </c>
      <c r="D29" s="29">
        <v>231000</v>
      </c>
      <c r="E29" s="49">
        <v>231000</v>
      </c>
    </row>
    <row r="30" spans="1:5" s="12" customFormat="1" ht="23.25" customHeight="1" x14ac:dyDescent="0.25">
      <c r="A30" s="27"/>
      <c r="B30" s="28">
        <v>113</v>
      </c>
      <c r="C30" s="37" t="s">
        <v>14</v>
      </c>
      <c r="D30" s="29">
        <v>1239371</v>
      </c>
      <c r="E30" s="49">
        <v>1583603.6</v>
      </c>
    </row>
    <row r="31" spans="1:5" s="14" customFormat="1" ht="32.25" customHeight="1" x14ac:dyDescent="0.25">
      <c r="A31" s="30" t="s">
        <v>76</v>
      </c>
      <c r="B31" s="31">
        <v>300</v>
      </c>
      <c r="C31" s="32" t="s">
        <v>69</v>
      </c>
      <c r="D31" s="33">
        <f t="shared" ref="D31:E31" si="1">D32+D33+D34</f>
        <v>557236</v>
      </c>
      <c r="E31" s="50">
        <f t="shared" si="1"/>
        <v>539098</v>
      </c>
    </row>
    <row r="32" spans="1:5" s="13" customFormat="1" ht="15.75" x14ac:dyDescent="0.25">
      <c r="A32" s="27"/>
      <c r="B32" s="28">
        <v>309</v>
      </c>
      <c r="C32" s="37" t="s">
        <v>75</v>
      </c>
      <c r="D32" s="29">
        <v>32004</v>
      </c>
      <c r="E32" s="49">
        <v>26619</v>
      </c>
    </row>
    <row r="33" spans="1:5" s="12" customFormat="1" ht="63" x14ac:dyDescent="0.25">
      <c r="A33" s="27"/>
      <c r="B33" s="28">
        <v>310</v>
      </c>
      <c r="C33" s="37" t="s">
        <v>74</v>
      </c>
      <c r="D33" s="29">
        <v>508184.7</v>
      </c>
      <c r="E33" s="49">
        <v>495380.7</v>
      </c>
    </row>
    <row r="34" spans="1:5" s="12" customFormat="1" ht="47.25" x14ac:dyDescent="0.25">
      <c r="A34" s="27"/>
      <c r="B34" s="28">
        <v>314</v>
      </c>
      <c r="C34" s="37" t="s">
        <v>35</v>
      </c>
      <c r="D34" s="29">
        <v>17047.3</v>
      </c>
      <c r="E34" s="49">
        <v>17098.3</v>
      </c>
    </row>
    <row r="35" spans="1:5" s="12" customFormat="1" ht="15.75" x14ac:dyDescent="0.25">
      <c r="A35" s="30" t="s">
        <v>39</v>
      </c>
      <c r="B35" s="31">
        <v>400</v>
      </c>
      <c r="C35" s="38" t="s">
        <v>53</v>
      </c>
      <c r="D35" s="33">
        <f>D36+D37+D38+D39+D40+D41+D42</f>
        <v>6118276.2000000002</v>
      </c>
      <c r="E35" s="50">
        <f t="shared" ref="E35" si="2">E36+E37+E38+E39+E40+E41+E42</f>
        <v>4452095.5999999996</v>
      </c>
    </row>
    <row r="36" spans="1:5" s="12" customFormat="1" ht="15.75" x14ac:dyDescent="0.25">
      <c r="A36" s="27"/>
      <c r="B36" s="28">
        <v>401</v>
      </c>
      <c r="C36" s="37" t="s">
        <v>36</v>
      </c>
      <c r="D36" s="29">
        <v>37907.1</v>
      </c>
      <c r="E36" s="49">
        <v>37907.1</v>
      </c>
    </row>
    <row r="37" spans="1:5" s="12" customFormat="1" ht="15.75" x14ac:dyDescent="0.25">
      <c r="A37" s="27"/>
      <c r="B37" s="28">
        <v>405</v>
      </c>
      <c r="C37" s="37" t="s">
        <v>15</v>
      </c>
      <c r="D37" s="29">
        <v>24970.5</v>
      </c>
      <c r="E37" s="49">
        <v>25384.3</v>
      </c>
    </row>
    <row r="38" spans="1:5" s="12" customFormat="1" ht="15.75" x14ac:dyDescent="0.25">
      <c r="A38" s="27"/>
      <c r="B38" s="28">
        <v>406</v>
      </c>
      <c r="C38" s="37" t="s">
        <v>80</v>
      </c>
      <c r="D38" s="29">
        <v>890972.1</v>
      </c>
      <c r="E38" s="49">
        <v>1141325.2</v>
      </c>
    </row>
    <row r="39" spans="1:5" s="12" customFormat="1" ht="15.75" x14ac:dyDescent="0.25">
      <c r="A39" s="27"/>
      <c r="B39" s="28">
        <v>408</v>
      </c>
      <c r="C39" s="37" t="s">
        <v>65</v>
      </c>
      <c r="D39" s="29">
        <v>133388</v>
      </c>
      <c r="E39" s="49">
        <v>109271.3</v>
      </c>
    </row>
    <row r="40" spans="1:5" s="12" customFormat="1" ht="15.75" x14ac:dyDescent="0.25">
      <c r="A40" s="27"/>
      <c r="B40" s="28">
        <v>409</v>
      </c>
      <c r="C40" s="37" t="s">
        <v>34</v>
      </c>
      <c r="D40" s="29">
        <v>4173803.8</v>
      </c>
      <c r="E40" s="49">
        <v>2295373</v>
      </c>
    </row>
    <row r="41" spans="1:5" s="12" customFormat="1" ht="15.75" x14ac:dyDescent="0.25">
      <c r="A41" s="27"/>
      <c r="B41" s="28">
        <v>410</v>
      </c>
      <c r="C41" s="37" t="s">
        <v>29</v>
      </c>
      <c r="D41" s="29">
        <v>179055.3</v>
      </c>
      <c r="E41" s="49">
        <v>179055.3</v>
      </c>
    </row>
    <row r="42" spans="1:5" s="12" customFormat="1" ht="31.5" x14ac:dyDescent="0.25">
      <c r="A42" s="27"/>
      <c r="B42" s="28">
        <v>412</v>
      </c>
      <c r="C42" s="37" t="s">
        <v>16</v>
      </c>
      <c r="D42" s="29">
        <v>678179.4</v>
      </c>
      <c r="E42" s="49">
        <v>663779.4</v>
      </c>
    </row>
    <row r="43" spans="1:5" s="12" customFormat="1" ht="30.75" customHeight="1" x14ac:dyDescent="0.25">
      <c r="A43" s="30" t="s">
        <v>40</v>
      </c>
      <c r="B43" s="31">
        <v>500</v>
      </c>
      <c r="C43" s="38" t="s">
        <v>54</v>
      </c>
      <c r="D43" s="33">
        <f t="shared" ref="D43:E43" si="3">D44+D45+D46+D47</f>
        <v>2708941</v>
      </c>
      <c r="E43" s="50">
        <f t="shared" si="3"/>
        <v>2381782.5</v>
      </c>
    </row>
    <row r="44" spans="1:5" s="12" customFormat="1" ht="15.75" x14ac:dyDescent="0.25">
      <c r="A44" s="27"/>
      <c r="B44" s="28">
        <v>501</v>
      </c>
      <c r="C44" s="37" t="s">
        <v>6</v>
      </c>
      <c r="D44" s="29">
        <v>157321.79999999999</v>
      </c>
      <c r="E44" s="49">
        <v>158910.29999999999</v>
      </c>
    </row>
    <row r="45" spans="1:5" s="12" customFormat="1" ht="15.75" x14ac:dyDescent="0.25">
      <c r="A45" s="27"/>
      <c r="B45" s="28">
        <v>502</v>
      </c>
      <c r="C45" s="37" t="s">
        <v>4</v>
      </c>
      <c r="D45" s="29">
        <v>299646.2</v>
      </c>
      <c r="E45" s="49">
        <v>379440</v>
      </c>
    </row>
    <row r="46" spans="1:5" s="12" customFormat="1" ht="15.75" x14ac:dyDescent="0.25">
      <c r="A46" s="27"/>
      <c r="B46" s="28">
        <v>503</v>
      </c>
      <c r="C46" s="37" t="s">
        <v>17</v>
      </c>
      <c r="D46" s="29">
        <v>1919489.7</v>
      </c>
      <c r="E46" s="49">
        <v>1510850.1</v>
      </c>
    </row>
    <row r="47" spans="1:5" s="12" customFormat="1" ht="31.5" customHeight="1" x14ac:dyDescent="0.25">
      <c r="A47" s="27"/>
      <c r="B47" s="28">
        <v>505</v>
      </c>
      <c r="C47" s="37" t="s">
        <v>5</v>
      </c>
      <c r="D47" s="29">
        <v>332483.3</v>
      </c>
      <c r="E47" s="49">
        <v>332582.09999999998</v>
      </c>
    </row>
    <row r="48" spans="1:5" s="12" customFormat="1" ht="15.75" x14ac:dyDescent="0.25">
      <c r="A48" s="30" t="s">
        <v>41</v>
      </c>
      <c r="B48" s="31">
        <v>600</v>
      </c>
      <c r="C48" s="38" t="s">
        <v>55</v>
      </c>
      <c r="D48" s="33">
        <f t="shared" ref="D48:E48" si="4">D49+D50</f>
        <v>25405.4</v>
      </c>
      <c r="E48" s="50">
        <f t="shared" si="4"/>
        <v>25770.5</v>
      </c>
    </row>
    <row r="49" spans="1:5" s="12" customFormat="1" ht="31.5" x14ac:dyDescent="0.25">
      <c r="A49" s="27"/>
      <c r="B49" s="28">
        <v>603</v>
      </c>
      <c r="C49" s="37" t="s">
        <v>18</v>
      </c>
      <c r="D49" s="29">
        <v>8335.1</v>
      </c>
      <c r="E49" s="49">
        <v>8335.1</v>
      </c>
    </row>
    <row r="50" spans="1:5" s="12" customFormat="1" ht="31.5" x14ac:dyDescent="0.25">
      <c r="A50" s="27"/>
      <c r="B50" s="40" t="s">
        <v>62</v>
      </c>
      <c r="C50" s="37" t="s">
        <v>63</v>
      </c>
      <c r="D50" s="29">
        <v>17070.3</v>
      </c>
      <c r="E50" s="49">
        <v>17435.400000000001</v>
      </c>
    </row>
    <row r="51" spans="1:5" s="12" customFormat="1" ht="18" customHeight="1" x14ac:dyDescent="0.25">
      <c r="A51" s="30" t="s">
        <v>42</v>
      </c>
      <c r="B51" s="31">
        <v>700</v>
      </c>
      <c r="C51" s="38" t="s">
        <v>56</v>
      </c>
      <c r="D51" s="33">
        <f>D52+D53+D54+D55+D56</f>
        <v>31341273.699999996</v>
      </c>
      <c r="E51" s="50">
        <f t="shared" ref="E51" si="5">E52+E53+E54+E55+E56</f>
        <v>21519018.900000002</v>
      </c>
    </row>
    <row r="52" spans="1:5" s="12" customFormat="1" ht="18.75" customHeight="1" x14ac:dyDescent="0.25">
      <c r="A52" s="27"/>
      <c r="B52" s="28">
        <v>701</v>
      </c>
      <c r="C52" s="37" t="s">
        <v>0</v>
      </c>
      <c r="D52" s="29">
        <v>8260966.7000000002</v>
      </c>
      <c r="E52" s="49">
        <v>7029708.7999999998</v>
      </c>
    </row>
    <row r="53" spans="1:5" s="12" customFormat="1" ht="15.75" x14ac:dyDescent="0.25">
      <c r="A53" s="27"/>
      <c r="B53" s="28">
        <v>702</v>
      </c>
      <c r="C53" s="37" t="s">
        <v>1</v>
      </c>
      <c r="D53" s="29">
        <v>19942477.899999999</v>
      </c>
      <c r="E53" s="49">
        <v>11369114.5</v>
      </c>
    </row>
    <row r="54" spans="1:5" s="12" customFormat="1" ht="15.75" x14ac:dyDescent="0.25">
      <c r="A54" s="27"/>
      <c r="B54" s="28">
        <v>703</v>
      </c>
      <c r="C54" s="37" t="s">
        <v>50</v>
      </c>
      <c r="D54" s="29">
        <v>2048093.5</v>
      </c>
      <c r="E54" s="49">
        <v>2083867</v>
      </c>
    </row>
    <row r="55" spans="1:5" s="12" customFormat="1" ht="20.25" customHeight="1" x14ac:dyDescent="0.25">
      <c r="A55" s="27"/>
      <c r="B55" s="28">
        <v>707</v>
      </c>
      <c r="C55" s="37" t="s">
        <v>51</v>
      </c>
      <c r="D55" s="29">
        <v>259810.7</v>
      </c>
      <c r="E55" s="49">
        <v>257079.1</v>
      </c>
    </row>
    <row r="56" spans="1:5" s="12" customFormat="1" ht="18" customHeight="1" x14ac:dyDescent="0.25">
      <c r="A56" s="27"/>
      <c r="B56" s="28">
        <v>709</v>
      </c>
      <c r="C56" s="37" t="s">
        <v>19</v>
      </c>
      <c r="D56" s="29">
        <v>829924.9</v>
      </c>
      <c r="E56" s="49">
        <v>779249.5</v>
      </c>
    </row>
    <row r="57" spans="1:5" s="12" customFormat="1" ht="15.75" x14ac:dyDescent="0.25">
      <c r="A57" s="30" t="s">
        <v>43</v>
      </c>
      <c r="B57" s="31">
        <v>800</v>
      </c>
      <c r="C57" s="38" t="s">
        <v>57</v>
      </c>
      <c r="D57" s="33">
        <f t="shared" ref="D57:E57" si="6">D58+D59</f>
        <v>1182327.3</v>
      </c>
      <c r="E57" s="50">
        <f t="shared" si="6"/>
        <v>1191025.8</v>
      </c>
    </row>
    <row r="58" spans="1:5" s="12" customFormat="1" ht="18.75" customHeight="1" x14ac:dyDescent="0.25">
      <c r="A58" s="27"/>
      <c r="B58" s="28">
        <v>801</v>
      </c>
      <c r="C58" s="37" t="s">
        <v>7</v>
      </c>
      <c r="D58" s="29">
        <v>1099467</v>
      </c>
      <c r="E58" s="49">
        <v>1108165.5</v>
      </c>
    </row>
    <row r="59" spans="1:5" s="12" customFormat="1" ht="31.5" x14ac:dyDescent="0.25">
      <c r="A59" s="27"/>
      <c r="B59" s="28">
        <v>804</v>
      </c>
      <c r="C59" s="37" t="s">
        <v>30</v>
      </c>
      <c r="D59" s="29">
        <v>82860.3</v>
      </c>
      <c r="E59" s="49">
        <v>82860.3</v>
      </c>
    </row>
    <row r="60" spans="1:5" s="13" customFormat="1" ht="18" customHeight="1" x14ac:dyDescent="0.25">
      <c r="A60" s="30" t="s">
        <v>44</v>
      </c>
      <c r="B60" s="31">
        <v>900</v>
      </c>
      <c r="C60" s="38" t="s">
        <v>70</v>
      </c>
      <c r="D60" s="33">
        <f t="shared" ref="D60:E60" si="7">D61</f>
        <v>653150</v>
      </c>
      <c r="E60" s="50">
        <f t="shared" si="7"/>
        <v>0</v>
      </c>
    </row>
    <row r="61" spans="1:5" s="12" customFormat="1" ht="18" customHeight="1" x14ac:dyDescent="0.25">
      <c r="A61" s="27"/>
      <c r="B61" s="28">
        <v>902</v>
      </c>
      <c r="C61" s="37" t="s">
        <v>71</v>
      </c>
      <c r="D61" s="29">
        <v>653150</v>
      </c>
      <c r="E61" s="55">
        <v>0</v>
      </c>
    </row>
    <row r="62" spans="1:5" s="12" customFormat="1" ht="18" customHeight="1" x14ac:dyDescent="0.25">
      <c r="A62" s="30" t="s">
        <v>45</v>
      </c>
      <c r="B62" s="31">
        <v>1000</v>
      </c>
      <c r="C62" s="38" t="s">
        <v>58</v>
      </c>
      <c r="D62" s="33">
        <f t="shared" ref="D62:E62" si="8">D63+D64+D65+D66</f>
        <v>1370558.9000000001</v>
      </c>
      <c r="E62" s="50">
        <f t="shared" si="8"/>
        <v>1396542.7</v>
      </c>
    </row>
    <row r="63" spans="1:5" s="12" customFormat="1" ht="18" customHeight="1" x14ac:dyDescent="0.25">
      <c r="A63" s="27"/>
      <c r="B63" s="28">
        <v>1001</v>
      </c>
      <c r="C63" s="37" t="s">
        <v>22</v>
      </c>
      <c r="D63" s="29">
        <v>96465.600000000006</v>
      </c>
      <c r="E63" s="49">
        <v>96465.600000000006</v>
      </c>
    </row>
    <row r="64" spans="1:5" s="12" customFormat="1" ht="18" customHeight="1" x14ac:dyDescent="0.25">
      <c r="A64" s="27"/>
      <c r="B64" s="28">
        <v>1003</v>
      </c>
      <c r="C64" s="37" t="s">
        <v>8</v>
      </c>
      <c r="D64" s="29">
        <v>331981</v>
      </c>
      <c r="E64" s="49">
        <v>333658.3</v>
      </c>
    </row>
    <row r="65" spans="1:6" s="12" customFormat="1" ht="15.75" x14ac:dyDescent="0.25">
      <c r="A65" s="27"/>
      <c r="B65" s="28">
        <v>1004</v>
      </c>
      <c r="C65" s="37" t="s">
        <v>25</v>
      </c>
      <c r="D65" s="29">
        <v>776904.5</v>
      </c>
      <c r="E65" s="49">
        <v>801162.6</v>
      </c>
    </row>
    <row r="66" spans="1:6" s="12" customFormat="1" ht="31.5" x14ac:dyDescent="0.25">
      <c r="A66" s="27"/>
      <c r="B66" s="28">
        <v>1006</v>
      </c>
      <c r="C66" s="37" t="s">
        <v>33</v>
      </c>
      <c r="D66" s="29">
        <v>165207.79999999999</v>
      </c>
      <c r="E66" s="49">
        <v>165256.20000000001</v>
      </c>
    </row>
    <row r="67" spans="1:6" s="12" customFormat="1" ht="15.75" x14ac:dyDescent="0.25">
      <c r="A67" s="30" t="s">
        <v>46</v>
      </c>
      <c r="B67" s="31">
        <v>1100</v>
      </c>
      <c r="C67" s="38" t="s">
        <v>59</v>
      </c>
      <c r="D67" s="33">
        <f t="shared" ref="D67:E67" si="9">D68+D69+D70</f>
        <v>893957.7</v>
      </c>
      <c r="E67" s="50">
        <f t="shared" si="9"/>
        <v>792612.89999999991</v>
      </c>
    </row>
    <row r="68" spans="1:6" s="12" customFormat="1" ht="15.75" x14ac:dyDescent="0.25">
      <c r="A68" s="27"/>
      <c r="B68" s="28">
        <v>1101</v>
      </c>
      <c r="C68" s="37" t="s">
        <v>52</v>
      </c>
      <c r="D68" s="29">
        <v>820895</v>
      </c>
      <c r="E68" s="49">
        <v>719550.2</v>
      </c>
    </row>
    <row r="69" spans="1:6" s="12" customFormat="1" ht="15.75" x14ac:dyDescent="0.25">
      <c r="A69" s="27"/>
      <c r="B69" s="28">
        <v>1102</v>
      </c>
      <c r="C69" s="37" t="s">
        <v>31</v>
      </c>
      <c r="D69" s="29">
        <v>39301.199999999997</v>
      </c>
      <c r="E69" s="49">
        <v>39301.199999999997</v>
      </c>
    </row>
    <row r="70" spans="1:6" s="12" customFormat="1" ht="31.5" x14ac:dyDescent="0.25">
      <c r="A70" s="27"/>
      <c r="B70" s="28">
        <v>1105</v>
      </c>
      <c r="C70" s="37" t="s">
        <v>32</v>
      </c>
      <c r="D70" s="29">
        <v>33761.5</v>
      </c>
      <c r="E70" s="49">
        <v>33761.5</v>
      </c>
    </row>
    <row r="71" spans="1:6" s="12" customFormat="1" ht="18" customHeight="1" x14ac:dyDescent="0.25">
      <c r="A71" s="30" t="s">
        <v>47</v>
      </c>
      <c r="B71" s="31">
        <v>1200</v>
      </c>
      <c r="C71" s="38" t="s">
        <v>60</v>
      </c>
      <c r="D71" s="33">
        <f t="shared" ref="D71:E71" si="10">D72+D73</f>
        <v>111546.9</v>
      </c>
      <c r="E71" s="50">
        <f t="shared" si="10"/>
        <v>111546.9</v>
      </c>
    </row>
    <row r="72" spans="1:6" s="12" customFormat="1" ht="15.75" x14ac:dyDescent="0.25">
      <c r="A72" s="27"/>
      <c r="B72" s="28">
        <v>1201</v>
      </c>
      <c r="C72" s="37" t="s">
        <v>20</v>
      </c>
      <c r="D72" s="29">
        <v>69184.899999999994</v>
      </c>
      <c r="E72" s="49">
        <v>69184.899999999994</v>
      </c>
    </row>
    <row r="73" spans="1:6" s="12" customFormat="1" ht="15.75" x14ac:dyDescent="0.25">
      <c r="A73" s="27"/>
      <c r="B73" s="28">
        <v>1202</v>
      </c>
      <c r="C73" s="37" t="s">
        <v>21</v>
      </c>
      <c r="D73" s="29">
        <v>42362</v>
      </c>
      <c r="E73" s="49">
        <v>42362</v>
      </c>
    </row>
    <row r="74" spans="1:6" s="12" customFormat="1" ht="31.5" x14ac:dyDescent="0.25">
      <c r="A74" s="30" t="s">
        <v>48</v>
      </c>
      <c r="B74" s="31">
        <v>1300</v>
      </c>
      <c r="C74" s="38" t="s">
        <v>85</v>
      </c>
      <c r="D74" s="33">
        <f t="shared" ref="D74:E74" si="11">D75</f>
        <v>827895.6</v>
      </c>
      <c r="E74" s="50">
        <f t="shared" si="11"/>
        <v>843708</v>
      </c>
    </row>
    <row r="75" spans="1:6" s="12" customFormat="1" ht="31.5" x14ac:dyDescent="0.25">
      <c r="A75" s="27"/>
      <c r="B75" s="28">
        <v>1301</v>
      </c>
      <c r="C75" s="37" t="s">
        <v>72</v>
      </c>
      <c r="D75" s="29">
        <v>827895.6</v>
      </c>
      <c r="E75" s="49">
        <v>843708</v>
      </c>
    </row>
    <row r="76" spans="1:6" s="12" customFormat="1" ht="19.5" customHeight="1" x14ac:dyDescent="0.25">
      <c r="A76" s="30" t="s">
        <v>49</v>
      </c>
      <c r="B76" s="31">
        <v>9900</v>
      </c>
      <c r="C76" s="38" t="s">
        <v>61</v>
      </c>
      <c r="D76" s="33">
        <f t="shared" ref="D76:E76" si="12">D77</f>
        <v>650000</v>
      </c>
      <c r="E76" s="50">
        <f t="shared" si="12"/>
        <v>1300000</v>
      </c>
    </row>
    <row r="77" spans="1:6" s="12" customFormat="1" ht="15.75" x14ac:dyDescent="0.25">
      <c r="A77" s="27"/>
      <c r="B77" s="28">
        <v>9900</v>
      </c>
      <c r="C77" s="37" t="s">
        <v>37</v>
      </c>
      <c r="D77" s="29">
        <v>650000</v>
      </c>
      <c r="E77" s="49">
        <v>1300000</v>
      </c>
    </row>
    <row r="78" spans="1:6" x14ac:dyDescent="0.3">
      <c r="A78" s="34"/>
      <c r="B78" s="35"/>
      <c r="C78" s="39" t="s">
        <v>23</v>
      </c>
      <c r="D78" s="36">
        <f>D22+D31+D35+D43+D48+D51+D57+D60+D62+D67+D71+D74+D76</f>
        <v>49725260.899999999</v>
      </c>
      <c r="E78" s="51">
        <f>E22+E31+E35+E43+E48+E51+E57+E60+E62+E67+E71+E74+E76</f>
        <v>38179796.899999999</v>
      </c>
      <c r="F78" s="52" t="s">
        <v>79</v>
      </c>
    </row>
    <row r="79" spans="1:6" x14ac:dyDescent="0.3">
      <c r="A79" s="4"/>
      <c r="B79" s="4"/>
      <c r="D79" s="18"/>
      <c r="E79" s="18"/>
    </row>
    <row r="80" spans="1:6" x14ac:dyDescent="0.3">
      <c r="A80" s="4"/>
      <c r="B80" s="4"/>
      <c r="D80" s="18"/>
      <c r="E80" s="18"/>
    </row>
    <row r="81" spans="1:5" ht="26.25" x14ac:dyDescent="0.4">
      <c r="A81" s="4"/>
      <c r="B81" s="4"/>
      <c r="D81" s="43"/>
      <c r="E81" s="19"/>
    </row>
    <row r="82" spans="1:5" x14ac:dyDescent="0.3">
      <c r="A82" s="4"/>
      <c r="B82" s="4"/>
      <c r="D82" s="18"/>
      <c r="E82" s="18"/>
    </row>
    <row r="83" spans="1:5" ht="20.25" x14ac:dyDescent="0.3">
      <c r="A83" s="4"/>
      <c r="B83" s="4"/>
      <c r="D83" s="18"/>
      <c r="E83" s="20"/>
    </row>
    <row r="84" spans="1:5" x14ac:dyDescent="0.3">
      <c r="A84" s="4"/>
      <c r="B84" s="4"/>
      <c r="D84" s="18"/>
      <c r="E84" s="18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6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5"/>
      <c r="E134" s="5"/>
    </row>
    <row r="135" spans="1:5" x14ac:dyDescent="0.3">
      <c r="A135" s="6"/>
      <c r="B135" s="4"/>
      <c r="D135" s="5"/>
      <c r="E135" s="5"/>
    </row>
    <row r="136" spans="1:5" x14ac:dyDescent="0.3">
      <c r="A136" s="6"/>
      <c r="B136" s="4"/>
      <c r="D136" s="5"/>
      <c r="E136" s="5"/>
    </row>
    <row r="137" spans="1:5" x14ac:dyDescent="0.3"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A150"/>
      <c r="C150"/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2022-05-26T12:48:37Z</cp:lastPrinted>
  <dcterms:created xsi:type="dcterms:W3CDTF">2004-10-20T05:45:23Z</dcterms:created>
  <dcterms:modified xsi:type="dcterms:W3CDTF">2022-05-30T06:49:36Z</dcterms:modified>
</cp:coreProperties>
</file>