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222C6C6B-97AD-4C32-B229-B6A6EF6D26A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8" sheetId="4" r:id="rId1"/>
  </sheets>
  <definedNames>
    <definedName name="_xlnm.Print_Titles" localSheetId="0">'прил. 18'!$21:$21</definedName>
    <definedName name="_xlnm.Print_Area" localSheetId="0">'прил. 18'!$A$1:$L$30</definedName>
  </definedNames>
  <calcPr calcId="191029"/>
</workbook>
</file>

<file path=xl/calcChain.xml><?xml version="1.0" encoding="utf-8"?>
<calcChain xmlns="http://schemas.openxmlformats.org/spreadsheetml/2006/main">
  <c r="D29" i="4" l="1"/>
  <c r="G27" i="4" l="1"/>
  <c r="G30" i="4" s="1"/>
  <c r="F27" i="4"/>
  <c r="F30" i="4" s="1"/>
  <c r="D28" i="4" l="1"/>
  <c r="E30" i="4"/>
  <c r="I30" i="4"/>
  <c r="J30" i="4"/>
  <c r="K30" i="4"/>
  <c r="H25" i="4"/>
  <c r="D25" i="4"/>
  <c r="D24" i="4"/>
  <c r="D23" i="4"/>
  <c r="H28" i="4"/>
  <c r="D26" i="4" l="1"/>
  <c r="D22" i="4"/>
  <c r="D27" i="4" l="1"/>
  <c r="D30" i="4" s="1"/>
  <c r="H27" i="4"/>
  <c r="H30" i="4" l="1"/>
</calcChain>
</file>

<file path=xl/sharedStrings.xml><?xml version="1.0" encoding="utf-8"?>
<sst xmlns="http://schemas.openxmlformats.org/spreadsheetml/2006/main" count="50" uniqueCount="33">
  <si>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</si>
  <si>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</si>
  <si>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</si>
  <si>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</si>
  <si>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</si>
  <si>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</si>
  <si>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</si>
  <si>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</si>
  <si>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</si>
  <si>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</si>
  <si>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</si>
  <si>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>федераль-ного бюджета</t>
  </si>
  <si>
    <t>918</t>
  </si>
  <si>
    <t>0702</t>
  </si>
  <si>
    <t>2021 год</t>
  </si>
  <si>
    <t>к решению городской Думы</t>
  </si>
  <si>
    <t>Краснодара</t>
  </si>
  <si>
    <t>0701</t>
  </si>
  <si>
    <t>2022 год</t>
  </si>
  <si>
    <t>«Детское дошкольное учреждение на 300 мест по ул. Героев-Разведчиков, Прикубанского района города Краснодара»</t>
  </si>
  <si>
    <t>«Проектирование и строительство детского сада в пос. Водники» (2 этап)»</t>
  </si>
  <si>
    <t>«Общеобразовательная школа на 1875 мест по адресу: г. Краснодар, Прикубанский район внутригородской округ, ул. Конгрессная»</t>
  </si>
  <si>
    <t>«Общеобразовательная школа на 1100 мест в пос. Знаменский -                                   пос. Зеленопольский в г. Краснодаре. II этап»</t>
  </si>
  <si>
    <t>«Блок начальных классов на 300 мест на территории МОУ гимназии                  № 87 по ул. Бульварное кольцо, 9 в г. Краснодаре»</t>
  </si>
  <si>
    <t>«Проектирование и строительство блока к МБОУ СОШ № 46 по                                               ул. Гидростроителей, 20 в городе Краснодаре»</t>
  </si>
  <si>
    <t>«Проектирование и строительство общеобразовательной школы на                                                            1550 мест в мкр. «Почтовый» г. Краснодар»</t>
  </si>
  <si>
    <t>бюджетных ассигнований 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 на 2021 и 2022 годы</t>
  </si>
  <si>
    <t>от 12.12. 2019 № 89 п. 4</t>
  </si>
  <si>
    <t>«ПРИЛОЖЕНИЕ № 23</t>
  </si>
  <si>
    <t>».</t>
  </si>
  <si>
    <t>ПРИЛОЖЕНИЕ № 18</t>
  </si>
  <si>
    <t>«Общеобразовательная школа на 1100 мест по ул. Изобильной в г. Краснодаре» (2 этап)</t>
  </si>
  <si>
    <t>от 19.11.2020 № 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</si>
</sst>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11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center" wrapText="1"/>
    </xf>
    <xf numFmtId="49" fontId="6" fillId="0" borderId="15" xfId="0" applyNumberFormat="1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justify" wrapText="1"/>
    </xf>
    <xf numFmtId="165" fontId="8" fillId="0" borderId="15" xfId="0" applyNumberFormat="1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165" fontId="8" fillId="0" borderId="15" xfId="0" applyNumberFormat="1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justify" wrapText="1"/>
    </xf>
    <xf numFmtId="0" fontId="12" fillId="0" borderId="9" xfId="0" applyFont="1" applyFill="1" applyBorder="1" applyAlignment="1">
      <alignment horizontal="justify" wrapText="1"/>
    </xf>
    <xf numFmtId="165" fontId="12" fillId="0" borderId="9" xfId="0" applyNumberFormat="1" applyFont="1" applyFill="1" applyBorder="1" applyAlignment="1">
      <alignment horizontal="center" wrapText="1"/>
    </xf>
    <xf numFmtId="165" fontId="12" fillId="0" borderId="10" xfId="0" applyNumberFormat="1" applyFont="1" applyFill="1" applyBorder="1" applyAlignment="1">
      <alignment horizontal="center" wrapText="1"/>
    </xf>
    <xf numFmtId="165" fontId="12" fillId="0" borderId="12" xfId="0" applyNumberFormat="1" applyFont="1" applyFill="1" applyBorder="1" applyAlignment="1">
      <alignment horizontal="center" wrapText="1"/>
    </xf>
    <xf numFmtId="165" fontId="12" fillId="0" borderId="1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5" fontId="8" fillId="0" borderId="16" xfId="0" applyNumberFormat="1" applyFont="1" applyFill="1" applyBorder="1" applyAlignment="1">
      <alignment horizontal="center" wrapText="1"/>
    </xf>
    <xf numFmtId="49" fontId="6" fillId="0" borderId="17" xfId="0" applyNumberFormat="1" applyFont="1" applyFill="1" applyBorder="1" applyAlignment="1">
      <alignment horizontal="center" vertical="top" wrapText="1"/>
    </xf>
    <xf numFmtId="49" fontId="6" fillId="0" borderId="18" xfId="0" applyNumberFormat="1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justify" wrapText="1"/>
    </xf>
    <xf numFmtId="165" fontId="12" fillId="0" borderId="18" xfId="0" applyNumberFormat="1" applyFont="1" applyFill="1" applyBorder="1" applyAlignment="1">
      <alignment horizontal="center" wrapText="1"/>
    </xf>
    <xf numFmtId="165" fontId="12" fillId="0" borderId="19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L82"/>
  <sheetViews>
    <sheetView tabSelected="1" view="pageBreakPreview" zoomScaleNormal="100" zoomScaleSheetLayoutView="100" workbookViewId="0">
      <selection activeCell="E12" sqref="E12"/>
    </sheetView>
  </sheetViews>
  <sheetFormatPr defaultRowHeight="18.75" x14ac:dyDescent="0.3"/>
  <cols>
    <col min="1" max="1" width="5.42578125" style="2" customWidth="1"/>
    <col min="2" max="2" width="8" style="2" customWidth="1"/>
    <col min="3" max="3" width="71.140625" style="2" customWidth="1"/>
    <col min="4" max="4" width="11.7109375" style="2" customWidth="1"/>
    <col min="5" max="5" width="10.28515625" style="2" customWidth="1"/>
    <col min="6" max="6" width="12" style="2" customWidth="1"/>
    <col min="7" max="7" width="10.7109375" style="2" customWidth="1"/>
    <col min="8" max="8" width="11.140625" style="2" customWidth="1"/>
    <col min="9" max="9" width="10.28515625" style="2" customWidth="1"/>
    <col min="10" max="10" width="10.85546875" style="2" customWidth="1"/>
    <col min="11" max="11" width="10.7109375" style="2" customWidth="1"/>
    <col min="12" max="12" width="2.7109375" style="1" customWidth="1"/>
    <col min="13" max="16384" width="9.140625" style="1"/>
  </cols>
  <sheetData>
    <row r="1" spans="1:220" ht="20.25" x14ac:dyDescent="0.3">
      <c r="H1" s="63" t="s">
        <v>30</v>
      </c>
      <c r="I1" s="63"/>
      <c r="J1" s="63"/>
      <c r="K1" s="63"/>
      <c r="L1" s="63"/>
    </row>
    <row r="2" spans="1:220" ht="20.25" x14ac:dyDescent="0.3">
      <c r="H2" s="63" t="s">
        <v>15</v>
      </c>
      <c r="I2" s="63"/>
      <c r="J2" s="63"/>
      <c r="K2" s="63"/>
      <c r="L2" s="63"/>
    </row>
    <row r="3" spans="1:220" ht="20.25" x14ac:dyDescent="0.3">
      <c r="H3" s="63" t="s">
        <v>16</v>
      </c>
      <c r="I3" s="63"/>
      <c r="J3" s="63"/>
      <c r="K3" s="63"/>
      <c r="L3" s="63"/>
    </row>
    <row r="4" spans="1:220" ht="20.25" x14ac:dyDescent="0.3">
      <c r="H4" s="63" t="s">
        <v>32</v>
      </c>
      <c r="I4" s="63"/>
      <c r="J4" s="63"/>
      <c r="K4" s="63"/>
      <c r="L4" s="63"/>
    </row>
    <row r="5" spans="1:220" ht="18.75" customHeight="1" x14ac:dyDescent="0.3">
      <c r="H5" s="21"/>
      <c r="I5" s="9"/>
      <c r="J5" s="9"/>
      <c r="K5" s="9"/>
      <c r="L5" s="9"/>
    </row>
    <row r="6" spans="1:220" ht="20.25" x14ac:dyDescent="0.3">
      <c r="H6" s="63" t="s">
        <v>28</v>
      </c>
      <c r="I6" s="63"/>
      <c r="J6" s="63"/>
      <c r="K6" s="63"/>
      <c r="L6" s="63"/>
    </row>
    <row r="7" spans="1:220" ht="20.25" x14ac:dyDescent="0.3">
      <c r="H7" s="63" t="s">
        <v>15</v>
      </c>
      <c r="I7" s="63"/>
      <c r="J7" s="63"/>
      <c r="K7" s="63"/>
      <c r="L7" s="63"/>
    </row>
    <row r="8" spans="1:220" ht="20.25" x14ac:dyDescent="0.3">
      <c r="H8" s="63" t="s">
        <v>16</v>
      </c>
      <c r="I8" s="63"/>
      <c r="J8" s="63"/>
      <c r="K8" s="63"/>
      <c r="L8" s="63"/>
    </row>
    <row r="9" spans="1:220" ht="20.25" x14ac:dyDescent="0.3">
      <c r="H9" s="63" t="s">
        <v>27</v>
      </c>
      <c r="I9" s="63"/>
      <c r="J9" s="63"/>
      <c r="K9" s="63"/>
      <c r="L9" s="63"/>
    </row>
    <row r="10" spans="1:220" ht="18.75" customHeight="1" x14ac:dyDescent="0.3">
      <c r="H10" s="22"/>
      <c r="I10" s="23"/>
      <c r="J10" s="23"/>
      <c r="K10" s="23"/>
      <c r="L10" s="23"/>
    </row>
    <row r="11" spans="1:220" ht="18.75" customHeight="1" x14ac:dyDescent="0.3">
      <c r="H11" s="46"/>
      <c r="I11" s="23"/>
      <c r="J11" s="23"/>
      <c r="K11" s="23"/>
      <c r="L11" s="23"/>
    </row>
    <row r="12" spans="1:220" ht="20.25" x14ac:dyDescent="0.3">
      <c r="A12" s="30"/>
      <c r="B12" s="30"/>
      <c r="C12" s="30"/>
      <c r="D12" s="31"/>
      <c r="E12" s="31"/>
      <c r="F12" s="31"/>
      <c r="G12" s="31"/>
      <c r="H12" s="31"/>
      <c r="I12" s="31"/>
      <c r="J12" s="31"/>
      <c r="K12" s="31"/>
    </row>
    <row r="13" spans="1:220" ht="21" x14ac:dyDescent="0.35">
      <c r="A13" s="64" t="s">
        <v>7</v>
      </c>
      <c r="B13" s="64"/>
      <c r="C13" s="64"/>
      <c r="D13" s="64"/>
      <c r="E13" s="64"/>
      <c r="F13" s="64"/>
      <c r="G13" s="64"/>
      <c r="H13" s="65"/>
      <c r="I13" s="65"/>
      <c r="J13" s="65"/>
      <c r="K13" s="65"/>
    </row>
    <row r="14" spans="1:220" ht="118.5" customHeight="1" x14ac:dyDescent="0.35">
      <c r="A14" s="64" t="s">
        <v>26</v>
      </c>
      <c r="B14" s="64"/>
      <c r="C14" s="64"/>
      <c r="D14" s="64"/>
      <c r="E14" s="64"/>
      <c r="F14" s="64"/>
      <c r="G14" s="64"/>
      <c r="H14" s="65"/>
      <c r="I14" s="65"/>
      <c r="J14" s="65"/>
      <c r="K14" s="65"/>
      <c r="L14" s="21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</row>
    <row r="15" spans="1:220" x14ac:dyDescent="0.3">
      <c r="A15" s="10"/>
      <c r="B15" s="10"/>
      <c r="C15" s="10"/>
      <c r="D15" s="10"/>
      <c r="E15" s="10"/>
      <c r="F15" s="10"/>
      <c r="G15" s="10"/>
      <c r="H15" s="18"/>
      <c r="I15" s="18"/>
      <c r="J15" s="18"/>
      <c r="K15" s="1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</row>
    <row r="16" spans="1:220" s="12" customFormat="1" ht="15.75" x14ac:dyDescent="0.25">
      <c r="A16" s="11"/>
      <c r="B16" s="11"/>
      <c r="C16" s="11"/>
      <c r="D16" s="11"/>
      <c r="E16" s="11"/>
      <c r="H16" s="20"/>
      <c r="I16" s="20"/>
      <c r="J16" s="62" t="s">
        <v>3</v>
      </c>
      <c r="K16" s="62"/>
    </row>
    <row r="17" spans="1:12" s="12" customFormat="1" ht="15.75" x14ac:dyDescent="0.25">
      <c r="A17" s="56" t="s">
        <v>4</v>
      </c>
      <c r="B17" s="56" t="s">
        <v>6</v>
      </c>
      <c r="C17" s="56" t="s">
        <v>0</v>
      </c>
      <c r="D17" s="59" t="s">
        <v>8</v>
      </c>
      <c r="E17" s="60"/>
      <c r="F17" s="60"/>
      <c r="G17" s="60"/>
      <c r="H17" s="60"/>
      <c r="I17" s="60"/>
      <c r="J17" s="60"/>
      <c r="K17" s="61"/>
    </row>
    <row r="18" spans="1:12" s="12" customFormat="1" ht="15.75" x14ac:dyDescent="0.25">
      <c r="A18" s="57"/>
      <c r="B18" s="57"/>
      <c r="C18" s="57"/>
      <c r="D18" s="53" t="s">
        <v>14</v>
      </c>
      <c r="E18" s="53"/>
      <c r="F18" s="53"/>
      <c r="G18" s="53"/>
      <c r="H18" s="53" t="s">
        <v>18</v>
      </c>
      <c r="I18" s="53"/>
      <c r="J18" s="53"/>
      <c r="K18" s="53"/>
    </row>
    <row r="19" spans="1:12" s="12" customFormat="1" ht="15.75" x14ac:dyDescent="0.25">
      <c r="A19" s="57"/>
      <c r="B19" s="57"/>
      <c r="C19" s="57"/>
      <c r="D19" s="54" t="s">
        <v>9</v>
      </c>
      <c r="E19" s="53" t="s">
        <v>10</v>
      </c>
      <c r="F19" s="55"/>
      <c r="G19" s="55"/>
      <c r="H19" s="54" t="s">
        <v>9</v>
      </c>
      <c r="I19" s="53" t="s">
        <v>10</v>
      </c>
      <c r="J19" s="55"/>
      <c r="K19" s="55"/>
    </row>
    <row r="20" spans="1:12" s="12" customFormat="1" ht="47.25" x14ac:dyDescent="0.25">
      <c r="A20" s="58"/>
      <c r="B20" s="58"/>
      <c r="C20" s="58"/>
      <c r="D20" s="54"/>
      <c r="E20" s="13" t="s">
        <v>11</v>
      </c>
      <c r="F20" s="13" t="s">
        <v>1</v>
      </c>
      <c r="G20" s="13" t="s">
        <v>2</v>
      </c>
      <c r="H20" s="54"/>
      <c r="I20" s="19" t="s">
        <v>11</v>
      </c>
      <c r="J20" s="19" t="s">
        <v>1</v>
      </c>
      <c r="K20" s="19" t="s">
        <v>2</v>
      </c>
    </row>
    <row r="21" spans="1:12" s="12" customFormat="1" ht="15.75" x14ac:dyDescent="0.25">
      <c r="A21" s="32">
        <v>1</v>
      </c>
      <c r="B21" s="32">
        <v>2</v>
      </c>
      <c r="C21" s="32">
        <v>3</v>
      </c>
      <c r="D21" s="33">
        <v>4</v>
      </c>
      <c r="E21" s="33">
        <v>5</v>
      </c>
      <c r="F21" s="33">
        <v>6</v>
      </c>
      <c r="G21" s="33">
        <v>7</v>
      </c>
      <c r="H21" s="33">
        <v>8</v>
      </c>
      <c r="I21" s="33">
        <v>9</v>
      </c>
      <c r="J21" s="33">
        <v>10</v>
      </c>
      <c r="K21" s="33">
        <v>11</v>
      </c>
    </row>
    <row r="22" spans="1:12" s="12" customFormat="1" ht="15.75" customHeight="1" x14ac:dyDescent="0.25">
      <c r="A22" s="34">
        <v>918</v>
      </c>
      <c r="B22" s="35" t="s">
        <v>17</v>
      </c>
      <c r="C22" s="41" t="s">
        <v>20</v>
      </c>
      <c r="D22" s="42">
        <f>E22+F22+G22</f>
        <v>49750.6</v>
      </c>
      <c r="E22" s="42">
        <v>0</v>
      </c>
      <c r="F22" s="42">
        <v>46268</v>
      </c>
      <c r="G22" s="42">
        <v>3482.6</v>
      </c>
      <c r="H22" s="42">
        <v>0</v>
      </c>
      <c r="I22" s="42">
        <v>0</v>
      </c>
      <c r="J22" s="42">
        <v>0</v>
      </c>
      <c r="K22" s="43">
        <v>0</v>
      </c>
    </row>
    <row r="23" spans="1:12" ht="32.25" x14ac:dyDescent="0.3">
      <c r="A23" s="36">
        <v>918</v>
      </c>
      <c r="B23" s="37" t="s">
        <v>17</v>
      </c>
      <c r="C23" s="40" t="s">
        <v>19</v>
      </c>
      <c r="D23" s="44">
        <f>E23+F23+G23</f>
        <v>25854.2</v>
      </c>
      <c r="E23" s="44">
        <v>0</v>
      </c>
      <c r="F23" s="44">
        <v>24044.3</v>
      </c>
      <c r="G23" s="44">
        <v>1809.9</v>
      </c>
      <c r="H23" s="44">
        <v>0</v>
      </c>
      <c r="I23" s="44">
        <v>0</v>
      </c>
      <c r="J23" s="44">
        <v>0</v>
      </c>
      <c r="K23" s="45">
        <v>0</v>
      </c>
    </row>
    <row r="24" spans="1:12" s="14" customFormat="1" ht="31.5" customHeight="1" x14ac:dyDescent="0.25">
      <c r="A24" s="24" t="s">
        <v>12</v>
      </c>
      <c r="B24" s="25" t="s">
        <v>13</v>
      </c>
      <c r="C24" s="40" t="s">
        <v>22</v>
      </c>
      <c r="D24" s="44">
        <f>E24+F24+G24</f>
        <v>341261.60000000003</v>
      </c>
      <c r="E24" s="44"/>
      <c r="F24" s="44">
        <v>317373.2</v>
      </c>
      <c r="G24" s="44">
        <v>23888.400000000001</v>
      </c>
      <c r="H24" s="44">
        <v>0</v>
      </c>
      <c r="I24" s="44">
        <v>0</v>
      </c>
      <c r="J24" s="44">
        <v>0</v>
      </c>
      <c r="K24" s="45">
        <v>0</v>
      </c>
    </row>
    <row r="25" spans="1:12" s="14" customFormat="1" ht="31.5" customHeight="1" x14ac:dyDescent="0.25">
      <c r="A25" s="24" t="s">
        <v>12</v>
      </c>
      <c r="B25" s="25" t="s">
        <v>13</v>
      </c>
      <c r="C25" s="40" t="s">
        <v>25</v>
      </c>
      <c r="D25" s="44">
        <f>E25+F25+G25</f>
        <v>505765.19999999995</v>
      </c>
      <c r="E25" s="44">
        <v>0</v>
      </c>
      <c r="F25" s="44">
        <v>470361.59999999998</v>
      </c>
      <c r="G25" s="44">
        <v>35403.599999999999</v>
      </c>
      <c r="H25" s="44">
        <f>I25+J25+K25</f>
        <v>100000</v>
      </c>
      <c r="I25" s="44">
        <v>0</v>
      </c>
      <c r="J25" s="44">
        <v>93000</v>
      </c>
      <c r="K25" s="45">
        <v>7000</v>
      </c>
    </row>
    <row r="26" spans="1:12" s="12" customFormat="1" ht="31.5" x14ac:dyDescent="0.25">
      <c r="A26" s="36">
        <v>918</v>
      </c>
      <c r="B26" s="37" t="s">
        <v>13</v>
      </c>
      <c r="C26" s="40" t="s">
        <v>23</v>
      </c>
      <c r="D26" s="44">
        <f>E26+F26+G26</f>
        <v>189302</v>
      </c>
      <c r="E26" s="44">
        <v>0</v>
      </c>
      <c r="F26" s="44">
        <v>176050.8</v>
      </c>
      <c r="G26" s="44">
        <v>13251.2</v>
      </c>
      <c r="H26" s="44">
        <v>0</v>
      </c>
      <c r="I26" s="44">
        <v>0</v>
      </c>
      <c r="J26" s="44">
        <v>0</v>
      </c>
      <c r="K26" s="45">
        <v>0</v>
      </c>
    </row>
    <row r="27" spans="1:12" s="14" customFormat="1" ht="31.5" x14ac:dyDescent="0.25">
      <c r="A27" s="24" t="s">
        <v>12</v>
      </c>
      <c r="B27" s="25" t="s">
        <v>13</v>
      </c>
      <c r="C27" s="40" t="s">
        <v>24</v>
      </c>
      <c r="D27" s="44">
        <f t="shared" ref="D27" si="0">F27+G27+E27</f>
        <v>216427.5</v>
      </c>
      <c r="E27" s="44">
        <v>0</v>
      </c>
      <c r="F27" s="44">
        <f>255569.9-54292.4</f>
        <v>201277.5</v>
      </c>
      <c r="G27" s="44">
        <f>19236.5-4086.5</f>
        <v>15150</v>
      </c>
      <c r="H27" s="44">
        <f t="shared" ref="H27" si="1">SUM(I27,J27,K27)</f>
        <v>0</v>
      </c>
      <c r="I27" s="44">
        <v>0</v>
      </c>
      <c r="J27" s="44">
        <v>0</v>
      </c>
      <c r="K27" s="45">
        <v>0</v>
      </c>
    </row>
    <row r="28" spans="1:12" s="14" customFormat="1" ht="31.5" x14ac:dyDescent="0.25">
      <c r="A28" s="24" t="s">
        <v>12</v>
      </c>
      <c r="B28" s="25" t="s">
        <v>13</v>
      </c>
      <c r="C28" s="40" t="s">
        <v>21</v>
      </c>
      <c r="D28" s="44">
        <f>E28+F28+G28</f>
        <v>74930.399999999994</v>
      </c>
      <c r="E28" s="44">
        <v>0</v>
      </c>
      <c r="F28" s="44">
        <v>69685.2</v>
      </c>
      <c r="G28" s="44">
        <v>5245.2</v>
      </c>
      <c r="H28" s="44">
        <f>I28+J28+K28</f>
        <v>473629</v>
      </c>
      <c r="I28" s="44">
        <v>0</v>
      </c>
      <c r="J28" s="44">
        <v>440474.9</v>
      </c>
      <c r="K28" s="45">
        <v>33154.1</v>
      </c>
    </row>
    <row r="29" spans="1:12" s="14" customFormat="1" ht="30.75" customHeight="1" x14ac:dyDescent="0.25">
      <c r="A29" s="48" t="s">
        <v>12</v>
      </c>
      <c r="B29" s="49" t="s">
        <v>13</v>
      </c>
      <c r="C29" s="50" t="s">
        <v>31</v>
      </c>
      <c r="D29" s="44">
        <f>E29+F29+G29</f>
        <v>199000.30000000002</v>
      </c>
      <c r="E29" s="51"/>
      <c r="F29" s="51">
        <v>185070.2</v>
      </c>
      <c r="G29" s="51">
        <v>13930.1</v>
      </c>
      <c r="H29" s="51"/>
      <c r="I29" s="51"/>
      <c r="J29" s="51"/>
      <c r="K29" s="52"/>
    </row>
    <row r="30" spans="1:12" s="14" customFormat="1" ht="28.5" customHeight="1" x14ac:dyDescent="0.25">
      <c r="A30" s="26"/>
      <c r="B30" s="27"/>
      <c r="C30" s="28" t="s">
        <v>5</v>
      </c>
      <c r="D30" s="29">
        <f>SUM(D22:D29)</f>
        <v>1602291.8</v>
      </c>
      <c r="E30" s="39">
        <f t="shared" ref="E30:K30" si="2">SUM(E22:E28)</f>
        <v>0</v>
      </c>
      <c r="F30" s="29">
        <f>SUM(F22:F29)</f>
        <v>1490130.7999999998</v>
      </c>
      <c r="G30" s="29">
        <f>SUM(G22:G29)</f>
        <v>112161</v>
      </c>
      <c r="H30" s="39">
        <f t="shared" si="2"/>
        <v>573629</v>
      </c>
      <c r="I30" s="39">
        <f t="shared" si="2"/>
        <v>0</v>
      </c>
      <c r="J30" s="39">
        <f t="shared" si="2"/>
        <v>533474.9</v>
      </c>
      <c r="K30" s="47">
        <f t="shared" si="2"/>
        <v>40154.1</v>
      </c>
      <c r="L30" s="38" t="s">
        <v>29</v>
      </c>
    </row>
    <row r="31" spans="1:12" s="14" customFormat="1" ht="15.75" x14ac:dyDescent="0.25">
      <c r="A31" s="15"/>
      <c r="B31" s="15"/>
      <c r="C31" s="16"/>
      <c r="D31" s="17"/>
      <c r="E31" s="17"/>
      <c r="F31" s="17"/>
      <c r="G31" s="17"/>
      <c r="H31" s="17"/>
      <c r="I31" s="17"/>
      <c r="J31" s="17"/>
      <c r="K31" s="17"/>
    </row>
    <row r="32" spans="1:12" s="4" customFormat="1" x14ac:dyDescent="0.3">
      <c r="A32" s="5"/>
      <c r="B32" s="5"/>
      <c r="C32" s="6"/>
      <c r="D32" s="7"/>
      <c r="E32" s="7"/>
      <c r="F32" s="7"/>
      <c r="G32" s="7"/>
      <c r="H32" s="7"/>
      <c r="I32" s="7"/>
      <c r="J32" s="7"/>
      <c r="K32" s="7"/>
    </row>
    <row r="33" spans="1:11" s="4" customFormat="1" x14ac:dyDescent="0.3">
      <c r="A33" s="5"/>
      <c r="B33" s="5"/>
      <c r="C33" s="6"/>
      <c r="D33" s="7"/>
      <c r="E33" s="7"/>
      <c r="F33" s="7"/>
      <c r="G33" s="7"/>
      <c r="H33" s="7"/>
      <c r="I33" s="7"/>
      <c r="J33" s="7"/>
      <c r="K33" s="7"/>
    </row>
    <row r="34" spans="1:11" s="4" customFormat="1" x14ac:dyDescent="0.3">
      <c r="A34" s="5"/>
      <c r="B34" s="5"/>
      <c r="C34" s="6"/>
      <c r="D34" s="7"/>
      <c r="E34" s="7"/>
      <c r="F34" s="7"/>
      <c r="G34" s="7"/>
      <c r="H34" s="7"/>
      <c r="I34" s="7"/>
      <c r="J34" s="7"/>
      <c r="K34" s="7"/>
    </row>
    <row r="35" spans="1:11" s="4" customFormat="1" x14ac:dyDescent="0.3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</row>
    <row r="36" spans="1:11" s="4" customFormat="1" x14ac:dyDescent="0.3">
      <c r="A36" s="5"/>
      <c r="B36" s="5"/>
      <c r="C36" s="6"/>
      <c r="D36" s="6"/>
      <c r="E36" s="6"/>
      <c r="F36" s="6"/>
      <c r="G36" s="6"/>
      <c r="H36" s="6"/>
      <c r="I36" s="6"/>
      <c r="J36" s="6"/>
      <c r="K36" s="6"/>
    </row>
    <row r="37" spans="1:11" s="4" customFormat="1" x14ac:dyDescent="0.3">
      <c r="A37" s="5"/>
      <c r="B37" s="5"/>
      <c r="C37" s="6"/>
      <c r="D37" s="6"/>
      <c r="E37" s="6"/>
      <c r="F37" s="6"/>
      <c r="G37" s="6"/>
      <c r="H37" s="6"/>
      <c r="I37" s="6"/>
      <c r="J37" s="6"/>
      <c r="K37" s="6"/>
    </row>
    <row r="38" spans="1:11" s="4" customFormat="1" x14ac:dyDescent="0.3">
      <c r="A38" s="5"/>
      <c r="B38" s="5"/>
      <c r="C38" s="6"/>
      <c r="D38" s="6"/>
      <c r="E38" s="6"/>
      <c r="F38" s="6"/>
      <c r="G38" s="6"/>
      <c r="H38" s="6"/>
      <c r="I38" s="6"/>
      <c r="J38" s="6"/>
      <c r="K38" s="6"/>
    </row>
    <row r="39" spans="1:11" s="4" customFormat="1" x14ac:dyDescent="0.3">
      <c r="A39" s="5"/>
      <c r="B39" s="5"/>
      <c r="C39" s="6"/>
      <c r="D39" s="6"/>
      <c r="E39" s="6"/>
      <c r="F39" s="6"/>
      <c r="G39" s="6"/>
      <c r="H39" s="6"/>
      <c r="I39" s="6"/>
      <c r="J39" s="6"/>
      <c r="K39" s="6"/>
    </row>
    <row r="40" spans="1:11" s="4" customFormat="1" x14ac:dyDescent="0.3">
      <c r="A40" s="5"/>
      <c r="B40" s="5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3">
      <c r="A41" s="3"/>
      <c r="B41" s="3"/>
    </row>
    <row r="42" spans="1:11" x14ac:dyDescent="0.3">
      <c r="A42" s="3"/>
      <c r="B42" s="3"/>
    </row>
    <row r="43" spans="1:11" x14ac:dyDescent="0.3">
      <c r="A43" s="3"/>
      <c r="B43" s="3"/>
    </row>
    <row r="44" spans="1:11" x14ac:dyDescent="0.3">
      <c r="A44" s="3"/>
      <c r="B44" s="3"/>
    </row>
    <row r="45" spans="1:11" x14ac:dyDescent="0.3">
      <c r="A45" s="3"/>
      <c r="B45" s="3"/>
    </row>
    <row r="46" spans="1:11" x14ac:dyDescent="0.3">
      <c r="A46" s="3"/>
      <c r="B46" s="3"/>
    </row>
    <row r="47" spans="1:11" x14ac:dyDescent="0.3">
      <c r="A47" s="3"/>
      <c r="B47" s="3"/>
    </row>
    <row r="48" spans="1:11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</sheetData>
  <mergeCells count="51">
    <mergeCell ref="CE14:CK14"/>
    <mergeCell ref="CL14:CR14"/>
    <mergeCell ref="CS14:CY14"/>
    <mergeCell ref="AH14:AN14"/>
    <mergeCell ref="AO14:AU14"/>
    <mergeCell ref="AV14:BB14"/>
    <mergeCell ref="BC14:BI14"/>
    <mergeCell ref="BJ14:BP14"/>
    <mergeCell ref="M14:S14"/>
    <mergeCell ref="T14:Z14"/>
    <mergeCell ref="AA14:AG14"/>
    <mergeCell ref="HA14:HG14"/>
    <mergeCell ref="CZ14:DF14"/>
    <mergeCell ref="DG14:DM14"/>
    <mergeCell ref="DN14:DT14"/>
    <mergeCell ref="DU14:EA14"/>
    <mergeCell ref="EB14:EH14"/>
    <mergeCell ref="EI14:EO14"/>
    <mergeCell ref="EP14:EV14"/>
    <mergeCell ref="EW14:FC14"/>
    <mergeCell ref="FD14:FJ14"/>
    <mergeCell ref="FK14:FQ14"/>
    <mergeCell ref="BQ14:BW14"/>
    <mergeCell ref="BX14:CD14"/>
    <mergeCell ref="HH14:HL14"/>
    <mergeCell ref="FR14:FX14"/>
    <mergeCell ref="FY14:GE14"/>
    <mergeCell ref="GF14:GL14"/>
    <mergeCell ref="GM14:GS14"/>
    <mergeCell ref="GT14:GZ14"/>
    <mergeCell ref="J16:K16"/>
    <mergeCell ref="H1:L1"/>
    <mergeCell ref="H2:L2"/>
    <mergeCell ref="H3:L3"/>
    <mergeCell ref="H4:L4"/>
    <mergeCell ref="A13:K13"/>
    <mergeCell ref="A14:K14"/>
    <mergeCell ref="H6:L6"/>
    <mergeCell ref="H7:L7"/>
    <mergeCell ref="H8:L8"/>
    <mergeCell ref="H9:L9"/>
    <mergeCell ref="H18:K18"/>
    <mergeCell ref="H19:H20"/>
    <mergeCell ref="I19:K19"/>
    <mergeCell ref="A17:A20"/>
    <mergeCell ref="B17:B20"/>
    <mergeCell ref="C17:C20"/>
    <mergeCell ref="D17:K17"/>
    <mergeCell ref="D18:G18"/>
    <mergeCell ref="D19:D20"/>
    <mergeCell ref="E19:G19"/>
  </mergeCells>
  <printOptions horizontalCentered="1"/>
  <pageMargins left="0.78740157480314965" right="0.59055118110236227" top="1.1811023622047245" bottom="0.39370078740157483" header="0.31496062992125984" footer="0.31496062992125984"/>
  <pageSetup paperSize="9" scale="75" fitToHeight="0" orientation="landscape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18</vt:lpstr>
      <vt:lpstr>'прил. 18'!Заголовки_для_печати</vt:lpstr>
      <vt:lpstr>'прил. 18'!Область_печати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Duma</cp:lastModifiedBy>
  <cp:lastPrinted>2020-11-19T13:22:09Z</cp:lastPrinted>
  <dcterms:created xsi:type="dcterms:W3CDTF">2017-03-16T09:35:01Z</dcterms:created>
  <dcterms:modified xsi:type="dcterms:W3CDTF">2020-11-20T07:55:19Z</dcterms:modified>
</cp:coreProperties>
</file>