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trubach\Documents\ДОЛГОВАЯ\2022 год - долговая\Выписки\"/>
    </mc:Choice>
  </mc:AlternateContent>
  <xr:revisionPtr revIDLastSave="0" documentId="13_ncr:1_{CDC47986-3E84-47D4-BEEF-2E83ED4D3C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.1 кредиты банка" sheetId="1" r:id="rId1"/>
    <sheet name="р. 2.1 кредиты край" sheetId="2" r:id="rId2"/>
    <sheet name="р.2.2. валюта бюджет.кред." sheetId="3" r:id="rId3"/>
    <sheet name="р.3 ценные бумаги" sheetId="4" r:id="rId4"/>
    <sheet name="р.4.1. гарантии" sheetId="5" r:id="rId5"/>
    <sheet name="р.4.2 валюта гарантии" sheetId="6" r:id="rId6"/>
  </sheets>
  <definedNames>
    <definedName name="_xlnm.Print_Titles" localSheetId="1">'р. 2.1 кредиты край'!$2:$3</definedName>
    <definedName name="_xlnm.Print_Titles" localSheetId="0">'р.1 кредиты банка'!$3:$4</definedName>
    <definedName name="_xlnm.Print_Titles" localSheetId="2">'р.2.2. валюта бюджет.кред.'!$2:$3</definedName>
    <definedName name="_xlnm.Print_Titles" localSheetId="3">'р.3 ценные бумаги'!$2:$3</definedName>
    <definedName name="_xlnm.Print_Titles" localSheetId="4">'р.4.1. гарантии'!$2:$3</definedName>
    <definedName name="_xlnm.Print_Titles" localSheetId="5">'р.4.2 валюта гарантии'!$2:$3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" i="2" l="1"/>
  <c r="L7" i="2"/>
  <c r="N6" i="2"/>
  <c r="L8" i="1" l="1"/>
  <c r="K8" i="1"/>
  <c r="M7" i="1"/>
  <c r="N5" i="2" l="1"/>
  <c r="N4" i="2"/>
  <c r="N7" i="2" l="1"/>
  <c r="M6" i="1"/>
  <c r="M5" i="1"/>
  <c r="M8" i="1" l="1"/>
  <c r="Q5" i="4"/>
  <c r="P5" i="4"/>
  <c r="R4" i="4"/>
  <c r="R5" i="4" s="1"/>
</calcChain>
</file>

<file path=xl/sharedStrings.xml><?xml version="1.0" encoding="utf-8"?>
<sst xmlns="http://schemas.openxmlformats.org/spreadsheetml/2006/main" count="362" uniqueCount="134">
  <si>
    <t>Порядковый номер и дата регистрации долгового обязательства</t>
  </si>
  <si>
    <t>Основание для заключения договора или соглашения</t>
  </si>
  <si>
    <t>Наименование кредитора</t>
  </si>
  <si>
    <t>Номер и дата муниципального контракта (дополнительного соглашения)</t>
  </si>
  <si>
    <t>Общий объём обязательства по муниципальному контракту (дополнительного соглашения), рублей</t>
  </si>
  <si>
    <t>Процентная ставка, предусмотренная муниципальным контрактом (дополнительным соглашением)</t>
  </si>
  <si>
    <t>Дата погашения обязательства</t>
  </si>
  <si>
    <t>Фактическая сумма привлечения кредита (рублей) и дата возникновения обязательства</t>
  </si>
  <si>
    <t>Формы обеспечения обязательства</t>
  </si>
  <si>
    <t>Дата исполнения обязательства полностью или частично</t>
  </si>
  <si>
    <t>Итого</t>
  </si>
  <si>
    <t>в т.ч. просроченная задолженность</t>
  </si>
  <si>
    <t>Раздел 1. Обязательства по кредитам, полученным муниципальным образованием город Краснодар от кредитных организаций, выраженным в валюте Российской Федерации</t>
  </si>
  <si>
    <t>Номер и дата договора/соглашения (дополнительного договора/соглашения)</t>
  </si>
  <si>
    <t>Цель получения кредита</t>
  </si>
  <si>
    <t>Общий объём обязательства по договору/соглашению (дополнительному договору/соглашению), рублей</t>
  </si>
  <si>
    <t>Фактическая сумма привлечения бюджетного кредита (рублей) и дата возникновения обязательства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</si>
  <si>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 (со знаком "плюс"), а также погашения, списания (со знаком "минус") основной суммы долга по кредиту, полученному муниципальным образованием город Краснодар.</t>
    </r>
  </si>
  <si>
    <t>Раздел 2.1. Обязательства по бюдждетным кредитам, привлечённым в местный бюджет (бюджет муниципального образования город Краснодар) из других бюджетов бюджетной системы Российской Федерации, выраженным в валюте Российской Федерации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</si>
  <si>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привлечения, увеличения (со знаком "плюс"), а также погашения, уменьшения, прекращения, в том числе в связи со списанием (со знаком "минус",)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</si>
  <si>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</si>
  <si>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t>Раздел 2.2. Обязательства по бюдждетным кредитам, привлечённым от Российской Федерации в иностранной валюте в рамках использования целевых иностранных кредитов</t>
  </si>
  <si>
    <t>Наименование кредитора (бюджет, из которого предоставлен бюджетный кредит)</t>
  </si>
  <si>
    <t>Общий объём обязательства по договору/соглашению (дополнительному договору/соглашению), валюта обязательства</t>
  </si>
  <si>
    <t>Фактическая сумма привлечения бюджетного кредита и дата возникновения обязательства</t>
  </si>
  <si>
    <t>Итого в валюте обязательства</t>
  </si>
  <si>
    <t>Раздел 3. Обязательства по муниципальным ценным бумагам муниципального образования город Краснодар выраженным в валюте Российской Федерации</t>
  </si>
  <si>
    <t>Наименование эмитента и генерального агента (агента)</t>
  </si>
  <si>
    <t>Наименование регистратора или депозитория, организатора торговли на рынке ценных бумаг</t>
  </si>
  <si>
    <t>Наименование, дата и номер правового акта, которым утверждено решение об эмиссии выпуска ценных бумаг (дополнительного выпуска)</t>
  </si>
  <si>
    <t>Дата регистрации условий эмиссии (изменений в условия эмиссии), вид, форма, количество, номинальная стоимость одной ценной бумаги</t>
  </si>
  <si>
    <t>Регистрационный номер условий эмиссии</t>
  </si>
  <si>
    <t>Дата возникновения обязательства (дата размещения ценных бумаг)</t>
  </si>
  <si>
    <t>Процентная ставка купонного дохода, даты выплаты купонного дохода</t>
  </si>
  <si>
    <t>Купонный доход на одну облигацию, рублей</t>
  </si>
  <si>
    <t>Форма обеспечения обязательства</t>
  </si>
  <si>
    <t>Срок погашения обязательства</t>
  </si>
  <si>
    <t>Регистрационный номер выпуска</t>
  </si>
  <si>
    <r>
      <t>Объявленный объём выпуска ценных бумаг по номинальной стоимости,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</si>
  <si>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В соответсвии с решением об эмиссии выпуска муниципальных ценных бумаг муниципального образования город Краснодар (дополнительного выпуска).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</si>
  <si>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размещения (со знаком "плюс"), а также погашения, списания (со знаком "минус",) долга по муниципальным ценным бумагам муниципального образования город Краснодар по номинальной стоимости.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</si>
  <si>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</si>
  <si>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Пересчитывается по официпальному курсу, установленному Центральным банком Российской Федерации на соответствующую отчётную дату.</t>
    </r>
  </si>
  <si>
    <t>Раздел 4.1. Обязательства по муниципальным гарантиям муниципального образования город Краснодар, выраженным в валюте Российской Федерации</t>
  </si>
  <si>
    <t>Основание для предоставления муниципальной гарантии</t>
  </si>
  <si>
    <t>Наименование принципала</t>
  </si>
  <si>
    <r>
      <t xml:space="preserve">Наименование бенефициара, обязательство, в обеспечение которого предоставлена гарантия </t>
    </r>
    <r>
      <rPr>
        <vertAlign val="superscript"/>
        <sz val="8"/>
        <color theme="1"/>
        <rFont val="Times New Roman"/>
        <family val="1"/>
        <charset val="204"/>
      </rPr>
      <t>1)</t>
    </r>
  </si>
  <si>
    <t>Дата и номар договора о предоставлении гарантии, направление (цель) гарантирования</t>
  </si>
  <si>
    <t>Объём обязательства по гарантии, рублей</t>
  </si>
  <si>
    <t>Дата возникновения обязательств (дата или момент вступления гарантии в силу)</t>
  </si>
  <si>
    <t>Дата исполнения обязательства, в обеспечение которого предоставлена гарантия</t>
  </si>
  <si>
    <t>Срок действия гарантии</t>
  </si>
  <si>
    <t>Срок предъявления требований по гарантии</t>
  </si>
  <si>
    <t>Срок исполнения гарантии</t>
  </si>
  <si>
    <t>Дата; сумма исполнения обязательства полностью или частично, рублей</t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</si>
  <si>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увеличения (со знаком "плюс"), а также уменьшения, прекращения (со знаком "минус"), в том числе в связи со списанием, обязательств по муниципальной гарантии муниципального образования город Краснодар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</si>
  <si>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дата и номер договора (иного документа), на основании которого возникает обязательство, обеспеченное муниципальной гарантией муниципального образования город Краснодар</t>
    </r>
  </si>
  <si>
    <t>Объём обязательства по гарантии, валюта обязательства</t>
  </si>
  <si>
    <t>Дата; сумма исполнения обязательства полностью или частично, валюта обязательства</t>
  </si>
  <si>
    <t>Решение городской Думы Краснодара от 30.07.2019 № 37 п.1</t>
  </si>
  <si>
    <t>ПАО "Сбербанк России"</t>
  </si>
  <si>
    <t>№03183001194190014130001 от 26.11.2019</t>
  </si>
  <si>
    <t>нет</t>
  </si>
  <si>
    <t>№03183001194190014160001 от 26.11.2019</t>
  </si>
  <si>
    <t>1 000 000 000,00 28.11.2019</t>
  </si>
  <si>
    <t>Решение городской Думы Краснодара от 09.08.2019 № 79 п.4</t>
  </si>
  <si>
    <t>Министерство финансов Краснодарского края</t>
  </si>
  <si>
    <t>замещение кредитов кредитных организаций</t>
  </si>
  <si>
    <r>
      <t>1.19</t>
    </r>
    <r>
      <rPr>
        <vertAlign val="superscript"/>
        <sz val="8"/>
        <color theme="1"/>
        <rFont val="Times New Roman"/>
        <family val="1"/>
        <charset val="204"/>
      </rPr>
      <t xml:space="preserve"> 2)</t>
    </r>
    <r>
      <rPr>
        <sz val="8"/>
        <color theme="1"/>
        <rFont val="Times New Roman"/>
        <family val="1"/>
        <charset val="204"/>
      </rPr>
      <t>.1 26.11.2019</t>
    </r>
  </si>
  <si>
    <r>
      <t>1.19</t>
    </r>
    <r>
      <rPr>
        <vertAlign val="superscript"/>
        <sz val="8"/>
        <color theme="1"/>
        <rFont val="Times New Roman"/>
        <family val="1"/>
        <charset val="204"/>
      </rPr>
      <t xml:space="preserve"> 2)</t>
    </r>
    <r>
      <rPr>
        <sz val="8"/>
        <color theme="1"/>
        <rFont val="Times New Roman"/>
        <family val="1"/>
        <charset val="204"/>
      </rPr>
      <t>.2 26.11.2019</t>
    </r>
  </si>
  <si>
    <t>1 195 000 000,00 28.11.2019</t>
  </si>
  <si>
    <t>Дата (период) погашения бюджетного кредита</t>
  </si>
  <si>
    <t>2470000000,00 19.08.2019</t>
  </si>
  <si>
    <t>1298000000,00 29.08.2019</t>
  </si>
  <si>
    <t>Процентная ставка по бюджетному кредиту</t>
  </si>
  <si>
    <t>ПАО "Совкомбанк"</t>
  </si>
  <si>
    <t>НКО АО НРД</t>
  </si>
  <si>
    <t>RU34003KRA1</t>
  </si>
  <si>
    <t>6,70; 25.03.2021; 24.06.2021; 23.09.2021; 23.12.2021; 24.03.2022; 23.06.2022; 22.09.2022; 22.12.2022; 23.03.2023; 22.06.2023; 21.09.2023; 21.12.2023; 21.03.2024; 20.06.2024; 19.09.2024; 19.12.2024; 20.03.2025; 19.06.2025; 18.09.2025; 23.12.2025</t>
  </si>
  <si>
    <t>KRA-003/00839 27.11.2020</t>
  </si>
  <si>
    <r>
      <t>2.19</t>
    </r>
    <r>
      <rPr>
        <vertAlign val="superscript"/>
        <sz val="8"/>
        <color theme="1"/>
        <rFont val="Times New Roman"/>
        <family val="1"/>
        <charset val="204"/>
      </rPr>
      <t xml:space="preserve"> 2)</t>
    </r>
    <r>
      <rPr>
        <sz val="8"/>
        <color theme="1"/>
        <rFont val="Times New Roman"/>
        <family val="1"/>
        <charset val="204"/>
      </rPr>
      <t>.1 19.08.2019</t>
    </r>
  </si>
  <si>
    <r>
      <t>2.19</t>
    </r>
    <r>
      <rPr>
        <vertAlign val="superscript"/>
        <sz val="8"/>
        <color theme="1"/>
        <rFont val="Times New Roman"/>
        <family val="1"/>
        <charset val="204"/>
      </rPr>
      <t xml:space="preserve"> 2)</t>
    </r>
    <r>
      <rPr>
        <sz val="8"/>
        <color theme="1"/>
        <rFont val="Times New Roman"/>
        <family val="1"/>
        <charset val="204"/>
      </rPr>
      <t>.2 28.08.2019</t>
    </r>
  </si>
  <si>
    <t>постановление муниципального образования город Краснодар от 21.10.2020 № 4518 именные ценные бумаги с фиксированным купонным доходом и амортизацией долга в документарной форме, с обязательным централизованным хранение Глобального сертификата Облигаций 1600000 шт.; 1000 руб.</t>
  </si>
  <si>
    <t>постановление администрации муниципального образования город Краснодар от 18.12.2020 № 5547</t>
  </si>
  <si>
    <r>
      <t>3.20</t>
    </r>
    <r>
      <rPr>
        <vertAlign val="superscript"/>
        <sz val="7"/>
        <color theme="1"/>
        <rFont val="Times New Roman"/>
        <family val="1"/>
        <charset val="204"/>
      </rPr>
      <t xml:space="preserve"> 3)</t>
    </r>
    <r>
      <rPr>
        <sz val="7"/>
        <color theme="1"/>
        <rFont val="Times New Roman"/>
        <family val="1"/>
        <charset val="204"/>
      </rPr>
      <t>.1 18.12.2020</t>
    </r>
  </si>
  <si>
    <t>Заместитель директора департамента финансов, начальник отдела финансирования местного хозяйства</t>
  </si>
  <si>
    <t>Начальник отдела учёта и отчётности</t>
  </si>
  <si>
    <t>И.П.Лазарева</t>
  </si>
  <si>
    <t>С.А.Пшишок</t>
  </si>
  <si>
    <r>
      <t>2.XX</t>
    </r>
    <r>
      <rPr>
        <vertAlign val="superscript"/>
        <sz val="10"/>
        <color theme="1"/>
        <rFont val="Times New Roman"/>
        <family val="1"/>
        <charset val="204"/>
      </rPr>
      <t xml:space="preserve"> 2)</t>
    </r>
    <r>
      <rPr>
        <sz val="10"/>
        <color theme="1"/>
        <rFont val="Times New Roman"/>
        <family val="1"/>
        <charset val="204"/>
      </rPr>
      <t>.1</t>
    </r>
  </si>
  <si>
    <r>
      <t>4.XX</t>
    </r>
    <r>
      <rPr>
        <vertAlign val="superscript"/>
        <sz val="10"/>
        <color theme="1"/>
        <rFont val="Times New Roman"/>
        <family val="1"/>
        <charset val="204"/>
      </rPr>
      <t xml:space="preserve"> 3)</t>
    </r>
    <r>
      <rPr>
        <sz val="10"/>
        <color theme="1"/>
        <rFont val="Times New Roman"/>
        <family val="1"/>
        <charset val="204"/>
      </rPr>
      <t>.1</t>
    </r>
  </si>
  <si>
    <t>Размещённый объём выпуска (дополнительного выпуска) ценных бумаг по номинальной стоимости, рублей</t>
  </si>
  <si>
    <r>
      <t xml:space="preserve">Итого в рублях </t>
    </r>
    <r>
      <rPr>
        <b/>
        <vertAlign val="superscript"/>
        <sz val="10"/>
        <color theme="1"/>
        <rFont val="Times New Roman"/>
        <family val="1"/>
        <charset val="204"/>
      </rPr>
      <t>3)</t>
    </r>
  </si>
  <si>
    <t>Раздел 4.2. Обязательства по муниципальным гарантиям муниципального образования город Краснодар, предоставленные Российской Федерацией в рамках использования целевых иностранных кредитов</t>
  </si>
  <si>
    <t>-</t>
  </si>
  <si>
    <r>
      <rPr>
        <vertAlign val="superscript"/>
        <sz val="11"/>
        <color theme="1"/>
        <rFont val="Calibri"/>
        <family val="2"/>
        <charset val="204"/>
        <scheme val="minor"/>
      </rPr>
      <t>3)</t>
    </r>
    <r>
      <rPr>
        <sz val="11"/>
        <color theme="1"/>
        <rFont val="Calibri"/>
        <family val="2"/>
        <charset val="204"/>
        <scheme val="minor"/>
      </rPr>
      <t xml:space="preserve"> Указывается год регистрации долгового обязательства.</t>
    </r>
  </si>
  <si>
    <t>Погашение: 21.12.2023 - 640000000,00; 19.12.2024 - 640000000,00; 23.12.2025 - 320000000,00</t>
  </si>
  <si>
    <t>01.12.2021 - 988000000,00; 15.12.2022 - 1482000000,00</t>
  </si>
  <si>
    <t>01.12.2021 - 519200000,00; 15.12.2022 -778800000,00</t>
  </si>
  <si>
    <t>Решение городской Думы Краснодара от 17.12.2020 № 5 п.4</t>
  </si>
  <si>
    <t>АО "Альфа-Банк"</t>
  </si>
  <si>
    <t>400 000 000,00 24.12.2021</t>
  </si>
  <si>
    <t>№03183001194210021700001 от 08.12.2021; доп.согл. 1 от 28.12.2021</t>
  </si>
  <si>
    <r>
      <t>1.21</t>
    </r>
    <r>
      <rPr>
        <vertAlign val="superscript"/>
        <sz val="8"/>
        <color theme="1"/>
        <rFont val="Times New Roman"/>
        <family val="1"/>
        <charset val="204"/>
      </rPr>
      <t xml:space="preserve"> 2)</t>
    </r>
    <r>
      <rPr>
        <sz val="8"/>
        <color theme="1"/>
        <rFont val="Times New Roman"/>
        <family val="1"/>
        <charset val="204"/>
      </rPr>
      <t>.3 08.12.2021</t>
    </r>
  </si>
  <si>
    <r>
      <t>2.22</t>
    </r>
    <r>
      <rPr>
        <vertAlign val="superscript"/>
        <sz val="8"/>
        <color theme="1"/>
        <rFont val="Times New Roman"/>
        <family val="1"/>
        <charset val="204"/>
      </rPr>
      <t xml:space="preserve"> 2</t>
    </r>
    <r>
      <rPr>
        <sz val="8"/>
        <color theme="1"/>
        <rFont val="Times New Roman"/>
        <family val="1"/>
        <charset val="204"/>
      </rPr>
      <t>).3 14.03.2022</t>
    </r>
  </si>
  <si>
    <t>Решение городской Думы Краснодара от 24.02.2022 № 28 п.2</t>
  </si>
  <si>
    <t>УФК по Краснодарскому краю</t>
  </si>
  <si>
    <t>№ 18-05-16/1 от 14.03.2022 доп.согл. № 1 от 21.03.2022</t>
  </si>
  <si>
    <t>1195000000,00 21.03.2022</t>
  </si>
  <si>
    <t>№ 41 от 19.08.2019 доп.согл. № 1 от 11.12.2019 доп.согл. № 2 от 25.12.2020 доп.согл. № 3 от 14.04.2021 доп.согл. № 4 от 22.11.2021 доп.согл. № 5 от 30.11.2021 доп.согл. № 6 от 21.04.2022</t>
  </si>
  <si>
    <t>№ 75 от 28.08.2019 доп.согл. № 1 от 11.12.2019 доп.согл. № 2 от 25.12.2020 доп.согл. № 3 от 14.04.2021 доп.согл. № 4 от 22.11.2021 доп.согл. № 5 от 30.11.2021 доп.согл. № 6 от 21.04.2022</t>
  </si>
  <si>
    <t>Остаток задолженности по кредиту на 01.06.2022 г., рублей</t>
  </si>
  <si>
    <t>Остаток задолженности по ценным бумагам на 01.06.2022 г., рублей</t>
  </si>
  <si>
    <t>Остаток обязательств по гарантии на 01.06.2022 г., валюта обязательства</t>
  </si>
  <si>
    <t>Выписка из муниципальной долговой книги муниципального образования город Краснодар за июнь 2022 года</t>
  </si>
  <si>
    <r>
      <t>Изменение задолженности по кредиту за июнь 2022 г.,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</si>
  <si>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t>Остаток задолженности по кредиту на 01.07.2022 г., рублей</t>
  </si>
  <si>
    <t>Остаток задолженности по бюджетному кредиту на 01.06.2022 г., рублей</t>
  </si>
  <si>
    <r>
      <t xml:space="preserve">Изменение задолженности по бюджетному кредиту за июнь  2022 г., рублей </t>
    </r>
    <r>
      <rPr>
        <vertAlign val="superscript"/>
        <sz val="8"/>
        <color theme="1"/>
        <rFont val="Times New Roman"/>
        <family val="1"/>
        <charset val="204"/>
      </rPr>
      <t>1)</t>
    </r>
  </si>
  <si>
    <t>Остаток задолженности по бюджетному кредиту на 01.06.2022 г.,валюта обязательства</t>
  </si>
  <si>
    <r>
      <t xml:space="preserve">Изменение задолженности по бюджетному кредиту за июнь 2022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1)</t>
    </r>
  </si>
  <si>
    <t>Остаток задолженности по кредиту на 01.07.2022 г., валюта обязательства</t>
  </si>
  <si>
    <r>
      <t>Изменение задолженности по ценным бумагам за июнь 2022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</si>
  <si>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задолженности по ценным бумагам на 01.07.2022 г., рублей</t>
  </si>
  <si>
    <t>Остаток обязательств по гарантии на 01.06.2022 г., рублей</t>
  </si>
  <si>
    <r>
      <t>Изменение обязательств по гарантии за июнь 2022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</si>
  <si>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обязательств по гарантии на отчётную дату 01.07.2022 г., рублей</t>
  </si>
  <si>
    <r>
      <t xml:space="preserve">Изменение обязательств по гарантии за июнь 2022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2)</t>
    </r>
  </si>
  <si>
    <t>Остаток обязательств по гарантии на 01.07.2022 г., валюта обязательства</t>
  </si>
  <si>
    <t>22.03.2022 -          1 195 000 000,00</t>
  </si>
  <si>
    <t>25.12 2020 -       100 000 000,00; 11.02.2022 -      900 000 000,00</t>
  </si>
  <si>
    <t>24.11.2021 -    49 400 000,00; 30.11.2021 -  938 600 000,00; 21.04.2022 -      1 407 900000,00</t>
  </si>
  <si>
    <t>24.11.2021 -    25 960 000,00; 30.11.2021 -   493 240 000,00; 21.04.2022 -   739 860 000,00</t>
  </si>
  <si>
    <t>11.01.2022 -        400 000 000,00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</si>
</sst>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vertAlign val="superscript"/>
      <sz val="8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vertAlign val="superscript"/>
      <sz val="7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7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vertAlign val="superscript"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6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1" fillId="0" borderId="1" xfId="0" applyFont="1" applyBorder="1" applyAlignment="1">
      <alignment wrapText="1"/>
    </xf>
    <xf numFmtId="0" fontId="10" fillId="0" borderId="0" xfId="0" applyFont="1" applyAlignment="1">
      <alignment wrapText="1"/>
    </xf>
    <xf numFmtId="0" fontId="1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15" fillId="0" borderId="1" xfId="0" applyFont="1" applyBorder="1"/>
    <xf numFmtId="0" fontId="15" fillId="0" borderId="0" xfId="0" applyFont="1"/>
    <xf numFmtId="0" fontId="16" fillId="0" borderId="0" xfId="0" applyFont="1"/>
    <xf numFmtId="0" fontId="5" fillId="0" borderId="0" xfId="0" applyFont="1"/>
    <xf numFmtId="4" fontId="1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17" fillId="0" borderId="0" xfId="0" applyFont="1"/>
    <xf numFmtId="0" fontId="21" fillId="0" borderId="0" xfId="0" applyFont="1" applyAlignment="1">
      <alignment wrapText="1"/>
    </xf>
    <xf numFmtId="0" fontId="2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center" vertical="center" wrapText="1"/>
    </xf>
    <xf numFmtId="4" fontId="24" fillId="0" borderId="3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zoomScaleNormal="100" workbookViewId="0">
      <selection activeCell="J8" sqref="J8"/>
    </sheetView>
  </sheetViews>
  <sheetFormatPr defaultRowHeight="15" x14ac:dyDescent="0.25"/>
  <cols>
    <col min="1" max="1" width="9" style="1" customWidth="1"/>
    <col min="2" max="2" width="11.42578125" style="1" customWidth="1"/>
    <col min="3" max="3" width="9.140625" style="1"/>
    <col min="4" max="4" width="12.28515625" style="1" customWidth="1"/>
    <col min="5" max="5" width="13.7109375" style="1" customWidth="1"/>
    <col min="6" max="6" width="7.7109375" style="1" customWidth="1"/>
    <col min="7" max="7" width="9.140625" style="1"/>
    <col min="8" max="8" width="12.7109375" style="1" customWidth="1"/>
    <col min="9" max="9" width="4.28515625" style="1" customWidth="1"/>
    <col min="10" max="10" width="12" style="1" customWidth="1"/>
    <col min="11" max="11" width="13.140625" style="1" customWidth="1"/>
    <col min="12" max="12" width="14" style="1" customWidth="1"/>
    <col min="13" max="13" width="13.5703125" style="1" customWidth="1"/>
    <col min="14" max="16384" width="9.140625" style="1"/>
  </cols>
  <sheetData>
    <row r="1" spans="1:13" ht="42" customHeight="1" x14ac:dyDescent="0.25">
      <c r="A1" s="55" t="s">
        <v>114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3" ht="46.5" customHeight="1" x14ac:dyDescent="0.25">
      <c r="A2" s="57" t="s">
        <v>12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161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111</v>
      </c>
      <c r="L3" s="2" t="s">
        <v>115</v>
      </c>
      <c r="M3" s="2" t="s">
        <v>116</v>
      </c>
    </row>
    <row r="4" spans="1:13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</row>
    <row r="5" spans="1:13" ht="69.75" customHeight="1" x14ac:dyDescent="0.25">
      <c r="A5" s="3" t="s">
        <v>68</v>
      </c>
      <c r="B5" s="3" t="s">
        <v>59</v>
      </c>
      <c r="C5" s="3" t="s">
        <v>60</v>
      </c>
      <c r="D5" s="3" t="s">
        <v>61</v>
      </c>
      <c r="E5" s="16">
        <v>1195000000</v>
      </c>
      <c r="F5" s="3">
        <v>6.86</v>
      </c>
      <c r="G5" s="17">
        <v>44889</v>
      </c>
      <c r="H5" s="3" t="s">
        <v>70</v>
      </c>
      <c r="I5" s="3" t="s">
        <v>62</v>
      </c>
      <c r="J5" s="52" t="s">
        <v>129</v>
      </c>
      <c r="K5" s="16">
        <v>0</v>
      </c>
      <c r="L5" s="16">
        <v>0</v>
      </c>
      <c r="M5" s="16">
        <f>SUM(K5+L5)</f>
        <v>0</v>
      </c>
    </row>
    <row r="6" spans="1:13" ht="67.5" x14ac:dyDescent="0.25">
      <c r="A6" s="3" t="s">
        <v>69</v>
      </c>
      <c r="B6" s="3" t="s">
        <v>59</v>
      </c>
      <c r="C6" s="3" t="s">
        <v>60</v>
      </c>
      <c r="D6" s="3" t="s">
        <v>63</v>
      </c>
      <c r="E6" s="16">
        <v>1000000000</v>
      </c>
      <c r="F6" s="3">
        <v>7.16</v>
      </c>
      <c r="G6" s="17">
        <v>44889</v>
      </c>
      <c r="H6" s="3" t="s">
        <v>64</v>
      </c>
      <c r="I6" s="3" t="s">
        <v>62</v>
      </c>
      <c r="J6" s="3" t="s">
        <v>130</v>
      </c>
      <c r="K6" s="16">
        <v>0</v>
      </c>
      <c r="L6" s="16">
        <v>0</v>
      </c>
      <c r="M6" s="16">
        <f t="shared" ref="M6" si="0">SUM(K6+L6)</f>
        <v>0</v>
      </c>
    </row>
    <row r="7" spans="1:13" ht="67.5" x14ac:dyDescent="0.25">
      <c r="A7" s="49" t="s">
        <v>103</v>
      </c>
      <c r="B7" s="3" t="s">
        <v>99</v>
      </c>
      <c r="C7" s="3" t="s">
        <v>100</v>
      </c>
      <c r="D7" s="49" t="s">
        <v>102</v>
      </c>
      <c r="E7" s="16">
        <v>400000000</v>
      </c>
      <c r="F7" s="49">
        <v>7.9675000000000002</v>
      </c>
      <c r="G7" s="50">
        <v>44918</v>
      </c>
      <c r="H7" s="3" t="s">
        <v>101</v>
      </c>
      <c r="I7" s="3" t="s">
        <v>62</v>
      </c>
      <c r="J7" s="3" t="s">
        <v>133</v>
      </c>
      <c r="K7" s="16">
        <v>0</v>
      </c>
      <c r="L7" s="16">
        <v>0</v>
      </c>
      <c r="M7" s="16">
        <f t="shared" ref="M7" si="1">SUM(K7+L7)</f>
        <v>0</v>
      </c>
    </row>
    <row r="8" spans="1:13" s="21" customFormat="1" ht="17.25" customHeight="1" x14ac:dyDescent="0.2">
      <c r="A8" s="20" t="s">
        <v>10</v>
      </c>
      <c r="B8" s="20"/>
      <c r="C8" s="20"/>
      <c r="D8" s="20"/>
      <c r="E8" s="20"/>
      <c r="F8" s="20"/>
      <c r="G8" s="20"/>
      <c r="H8" s="20"/>
      <c r="I8" s="20"/>
      <c r="J8" s="20"/>
      <c r="K8" s="33">
        <f>SUM(K5:K7)</f>
        <v>0</v>
      </c>
      <c r="L8" s="33">
        <f>SUM(L5:L7)</f>
        <v>0</v>
      </c>
      <c r="M8" s="33">
        <f>SUM(M5:M7)</f>
        <v>0</v>
      </c>
    </row>
    <row r="9" spans="1:13" ht="57" x14ac:dyDescent="0.25">
      <c r="A9" s="5" t="s">
        <v>11</v>
      </c>
      <c r="B9" s="5"/>
      <c r="C9" s="5"/>
      <c r="D9" s="5"/>
      <c r="E9" s="16">
        <v>0</v>
      </c>
      <c r="F9" s="5"/>
      <c r="G9" s="5"/>
      <c r="H9" s="5"/>
      <c r="I9" s="5"/>
      <c r="J9" s="5"/>
      <c r="K9" s="16">
        <v>0</v>
      </c>
      <c r="L9" s="16">
        <v>0</v>
      </c>
      <c r="M9" s="16">
        <v>0</v>
      </c>
    </row>
    <row r="12" spans="1:13" ht="27" customHeight="1" x14ac:dyDescent="0.25">
      <c r="A12" s="53" t="s">
        <v>17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</row>
    <row r="13" spans="1:13" x14ac:dyDescent="0.25">
      <c r="A13" s="53" t="s">
        <v>20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</row>
  </sheetData>
  <mergeCells count="4">
    <mergeCell ref="A12:M12"/>
    <mergeCell ref="A13:M13"/>
    <mergeCell ref="A1:M1"/>
    <mergeCell ref="A2:M2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"/>
  <sheetViews>
    <sheetView topLeftCell="A4" workbookViewId="0">
      <selection activeCell="M4" sqref="M4"/>
    </sheetView>
  </sheetViews>
  <sheetFormatPr defaultRowHeight="15" x14ac:dyDescent="0.25"/>
  <cols>
    <col min="1" max="1" width="8.85546875" customWidth="1"/>
    <col min="3" max="3" width="10.5703125" customWidth="1"/>
    <col min="4" max="4" width="11" customWidth="1"/>
    <col min="5" max="5" width="9.85546875" customWidth="1"/>
    <col min="6" max="6" width="13.140625" bestFit="1" customWidth="1"/>
    <col min="7" max="7" width="4.85546875" customWidth="1"/>
    <col min="8" max="8" width="12.140625" customWidth="1"/>
    <col min="9" max="9" width="12.42578125" customWidth="1"/>
    <col min="10" max="10" width="4.5703125" customWidth="1"/>
    <col min="11" max="11" width="10.28515625" customWidth="1"/>
    <col min="12" max="12" width="13.42578125" customWidth="1"/>
    <col min="13" max="13" width="11.140625" customWidth="1"/>
    <col min="14" max="14" width="13.140625" bestFit="1" customWidth="1"/>
  </cols>
  <sheetData>
    <row r="1" spans="1:14" ht="65.25" customHeight="1" x14ac:dyDescent="0.25">
      <c r="A1" s="57" t="s">
        <v>18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159.75" customHeight="1" x14ac:dyDescent="0.25">
      <c r="A2" s="2" t="s">
        <v>0</v>
      </c>
      <c r="B2" s="2" t="s">
        <v>1</v>
      </c>
      <c r="C2" s="2" t="s">
        <v>2</v>
      </c>
      <c r="D2" s="2" t="s">
        <v>13</v>
      </c>
      <c r="E2" s="2" t="s">
        <v>14</v>
      </c>
      <c r="F2" s="2" t="s">
        <v>15</v>
      </c>
      <c r="G2" s="2" t="s">
        <v>74</v>
      </c>
      <c r="H2" s="2" t="s">
        <v>71</v>
      </c>
      <c r="I2" s="2" t="s">
        <v>16</v>
      </c>
      <c r="J2" s="2" t="s">
        <v>8</v>
      </c>
      <c r="K2" s="2" t="s">
        <v>9</v>
      </c>
      <c r="L2" s="2" t="s">
        <v>117</v>
      </c>
      <c r="M2" s="2" t="s">
        <v>118</v>
      </c>
      <c r="N2" s="2" t="s">
        <v>116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ht="162.75" customHeight="1" x14ac:dyDescent="0.25">
      <c r="A4" s="3" t="s">
        <v>80</v>
      </c>
      <c r="B4" s="3" t="s">
        <v>65</v>
      </c>
      <c r="C4" s="3" t="s">
        <v>66</v>
      </c>
      <c r="D4" s="3" t="s">
        <v>109</v>
      </c>
      <c r="E4" s="3" t="s">
        <v>67</v>
      </c>
      <c r="F4" s="16">
        <v>2470000000</v>
      </c>
      <c r="G4" s="3">
        <v>0.1</v>
      </c>
      <c r="H4" s="3" t="s">
        <v>97</v>
      </c>
      <c r="I4" s="3" t="s">
        <v>72</v>
      </c>
      <c r="J4" s="3" t="s">
        <v>62</v>
      </c>
      <c r="K4" s="3" t="s">
        <v>131</v>
      </c>
      <c r="L4" s="16">
        <v>74100000</v>
      </c>
      <c r="M4" s="16">
        <v>0</v>
      </c>
      <c r="N4" s="16">
        <f>SUM(L4+M4)</f>
        <v>74100000</v>
      </c>
    </row>
    <row r="5" spans="1:14" ht="157.5" x14ac:dyDescent="0.25">
      <c r="A5" s="3" t="s">
        <v>81</v>
      </c>
      <c r="B5" s="3" t="s">
        <v>65</v>
      </c>
      <c r="C5" s="3" t="s">
        <v>66</v>
      </c>
      <c r="D5" s="3" t="s">
        <v>110</v>
      </c>
      <c r="E5" s="3" t="s">
        <v>67</v>
      </c>
      <c r="F5" s="16">
        <v>1298000000</v>
      </c>
      <c r="G5" s="3">
        <v>0.1</v>
      </c>
      <c r="H5" s="3" t="s">
        <v>98</v>
      </c>
      <c r="I5" s="3" t="s">
        <v>73</v>
      </c>
      <c r="J5" s="3" t="s">
        <v>62</v>
      </c>
      <c r="K5" s="3" t="s">
        <v>132</v>
      </c>
      <c r="L5" s="16">
        <v>38940000</v>
      </c>
      <c r="M5" s="16">
        <v>0</v>
      </c>
      <c r="N5" s="16">
        <f>SUM(L5+M5)</f>
        <v>38940000</v>
      </c>
    </row>
    <row r="6" spans="1:14" s="51" customFormat="1" ht="78.75" x14ac:dyDescent="0.25">
      <c r="A6" s="3" t="s">
        <v>104</v>
      </c>
      <c r="B6" s="49" t="s">
        <v>105</v>
      </c>
      <c r="C6" s="3" t="s">
        <v>106</v>
      </c>
      <c r="D6" s="3" t="s">
        <v>107</v>
      </c>
      <c r="E6" s="3" t="s">
        <v>67</v>
      </c>
      <c r="F6" s="16">
        <v>1195000000</v>
      </c>
      <c r="G6" s="3">
        <v>0.1</v>
      </c>
      <c r="H6" s="50">
        <v>44880</v>
      </c>
      <c r="I6" s="3" t="s">
        <v>108</v>
      </c>
      <c r="J6" s="3" t="s">
        <v>62</v>
      </c>
      <c r="K6" s="3"/>
      <c r="L6" s="16">
        <v>1195000000</v>
      </c>
      <c r="M6" s="16">
        <v>0</v>
      </c>
      <c r="N6" s="16">
        <f t="shared" ref="N6" si="0">SUM(L6+M6)</f>
        <v>1195000000</v>
      </c>
    </row>
    <row r="7" spans="1:14" s="22" customFormat="1" ht="12" x14ac:dyDescent="0.2">
      <c r="A7" s="20" t="s">
        <v>10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33">
        <f>SUM(L4:L6)</f>
        <v>1308040000</v>
      </c>
      <c r="M7" s="33">
        <f t="shared" ref="M7:N7" si="1">SUM(M4:M6)</f>
        <v>0</v>
      </c>
      <c r="N7" s="33">
        <f t="shared" si="1"/>
        <v>1308040000</v>
      </c>
    </row>
    <row r="8" spans="1:14" ht="37.5" customHeight="1" x14ac:dyDescent="0.25">
      <c r="A8" s="5" t="s">
        <v>11</v>
      </c>
      <c r="B8" s="4"/>
      <c r="C8" s="4"/>
      <c r="D8" s="4"/>
      <c r="E8" s="4"/>
      <c r="F8" s="16">
        <v>0</v>
      </c>
      <c r="G8" s="4"/>
      <c r="H8" s="4"/>
      <c r="I8" s="4"/>
      <c r="J8" s="4"/>
      <c r="K8" s="4"/>
      <c r="L8" s="16">
        <v>0</v>
      </c>
      <c r="M8" s="16">
        <v>0</v>
      </c>
      <c r="N8" s="16">
        <v>0</v>
      </c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25.5" customHeight="1" x14ac:dyDescent="0.25">
      <c r="A11" s="53" t="s">
        <v>19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</row>
    <row r="12" spans="1:14" ht="15" customHeight="1" x14ac:dyDescent="0.25">
      <c r="A12" s="53" t="s">
        <v>20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</row>
  </sheetData>
  <mergeCells count="3">
    <mergeCell ref="A1:N1"/>
    <mergeCell ref="A11:N11"/>
    <mergeCell ref="A12:N12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"/>
  <sheetViews>
    <sheetView workbookViewId="0">
      <selection activeCell="N3" sqref="N3"/>
    </sheetView>
  </sheetViews>
  <sheetFormatPr defaultRowHeight="15" x14ac:dyDescent="0.25"/>
  <cols>
    <col min="1" max="1" width="12.140625" customWidth="1"/>
    <col min="2" max="2" width="11.5703125" customWidth="1"/>
    <col min="4" max="4" width="12.85546875" customWidth="1"/>
    <col min="5" max="5" width="7.5703125" customWidth="1"/>
    <col min="6" max="6" width="13.42578125" customWidth="1"/>
    <col min="7" max="7" width="7.42578125" customWidth="1"/>
    <col min="8" max="8" width="8.42578125" customWidth="1"/>
    <col min="12" max="12" width="11.140625" customWidth="1"/>
    <col min="13" max="13" width="11.42578125" customWidth="1"/>
    <col min="14" max="14" width="11" customWidth="1"/>
  </cols>
  <sheetData>
    <row r="1" spans="1:14" ht="63.75" customHeight="1" x14ac:dyDescent="0.25">
      <c r="A1" s="57" t="s">
        <v>21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148.5" customHeight="1" x14ac:dyDescent="0.25">
      <c r="A2" s="2" t="s">
        <v>0</v>
      </c>
      <c r="B2" s="2" t="s">
        <v>1</v>
      </c>
      <c r="C2" s="2" t="s">
        <v>22</v>
      </c>
      <c r="D2" s="2" t="s">
        <v>13</v>
      </c>
      <c r="E2" s="2" t="s">
        <v>14</v>
      </c>
      <c r="F2" s="2" t="s">
        <v>23</v>
      </c>
      <c r="G2" s="2" t="s">
        <v>74</v>
      </c>
      <c r="H2" s="2" t="s">
        <v>71</v>
      </c>
      <c r="I2" s="2" t="s">
        <v>24</v>
      </c>
      <c r="J2" s="2" t="s">
        <v>8</v>
      </c>
      <c r="K2" s="2" t="s">
        <v>9</v>
      </c>
      <c r="L2" s="2" t="s">
        <v>119</v>
      </c>
      <c r="M2" s="2" t="s">
        <v>120</v>
      </c>
      <c r="N2" s="2" t="s">
        <v>121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ht="16.5" x14ac:dyDescent="0.25">
      <c r="A4" s="6" t="s">
        <v>89</v>
      </c>
      <c r="B4" s="41" t="s">
        <v>94</v>
      </c>
      <c r="C4" s="41" t="s">
        <v>94</v>
      </c>
      <c r="D4" s="41" t="s">
        <v>94</v>
      </c>
      <c r="E4" s="41" t="s">
        <v>94</v>
      </c>
      <c r="F4" s="41" t="s">
        <v>94</v>
      </c>
      <c r="G4" s="41" t="s">
        <v>94</v>
      </c>
      <c r="H4" s="41" t="s">
        <v>94</v>
      </c>
      <c r="I4" s="41" t="s">
        <v>94</v>
      </c>
      <c r="J4" s="41" t="s">
        <v>94</v>
      </c>
      <c r="K4" s="41" t="s">
        <v>94</v>
      </c>
      <c r="L4" s="41" t="s">
        <v>94</v>
      </c>
      <c r="M4" s="41" t="s">
        <v>94</v>
      </c>
      <c r="N4" s="41" t="s">
        <v>94</v>
      </c>
    </row>
    <row r="5" spans="1:14" ht="45" customHeight="1" x14ac:dyDescent="0.25">
      <c r="A5" s="6" t="s">
        <v>25</v>
      </c>
      <c r="B5" s="41" t="s">
        <v>94</v>
      </c>
      <c r="C5" s="41" t="s">
        <v>94</v>
      </c>
      <c r="D5" s="41" t="s">
        <v>94</v>
      </c>
      <c r="E5" s="41" t="s">
        <v>94</v>
      </c>
      <c r="F5" s="41" t="s">
        <v>94</v>
      </c>
      <c r="G5" s="41" t="s">
        <v>94</v>
      </c>
      <c r="H5" s="41" t="s">
        <v>94</v>
      </c>
      <c r="I5" s="41" t="s">
        <v>94</v>
      </c>
      <c r="J5" s="41" t="s">
        <v>94</v>
      </c>
      <c r="K5" s="41" t="s">
        <v>94</v>
      </c>
      <c r="L5" s="41" t="s">
        <v>94</v>
      </c>
      <c r="M5" s="41" t="s">
        <v>94</v>
      </c>
      <c r="N5" s="41" t="s">
        <v>94</v>
      </c>
    </row>
    <row r="6" spans="1:14" s="38" customFormat="1" ht="29.25" x14ac:dyDescent="0.25">
      <c r="A6" s="36" t="s">
        <v>92</v>
      </c>
      <c r="B6" s="41" t="s">
        <v>94</v>
      </c>
      <c r="C6" s="41" t="s">
        <v>94</v>
      </c>
      <c r="D6" s="41" t="s">
        <v>94</v>
      </c>
      <c r="E6" s="41" t="s">
        <v>94</v>
      </c>
      <c r="F6" s="41" t="s">
        <v>94</v>
      </c>
      <c r="G6" s="41" t="s">
        <v>94</v>
      </c>
      <c r="H6" s="41" t="s">
        <v>94</v>
      </c>
      <c r="I6" s="41" t="s">
        <v>94</v>
      </c>
      <c r="J6" s="41" t="s">
        <v>94</v>
      </c>
      <c r="K6" s="41" t="s">
        <v>94</v>
      </c>
      <c r="L6" s="41" t="s">
        <v>94</v>
      </c>
      <c r="M6" s="41" t="s">
        <v>94</v>
      </c>
      <c r="N6" s="41" t="s">
        <v>94</v>
      </c>
    </row>
    <row r="7" spans="1:14" ht="36.75" customHeight="1" x14ac:dyDescent="0.25">
      <c r="A7" s="5" t="s">
        <v>11</v>
      </c>
      <c r="B7" s="41" t="s">
        <v>94</v>
      </c>
      <c r="C7" s="41" t="s">
        <v>94</v>
      </c>
      <c r="D7" s="41" t="s">
        <v>94</v>
      </c>
      <c r="E7" s="41" t="s">
        <v>94</v>
      </c>
      <c r="F7" s="41" t="s">
        <v>94</v>
      </c>
      <c r="G7" s="41" t="s">
        <v>94</v>
      </c>
      <c r="H7" s="41" t="s">
        <v>94</v>
      </c>
      <c r="I7" s="41" t="s">
        <v>94</v>
      </c>
      <c r="J7" s="41" t="s">
        <v>94</v>
      </c>
      <c r="K7" s="41" t="s">
        <v>94</v>
      </c>
      <c r="L7" s="41" t="s">
        <v>94</v>
      </c>
      <c r="M7" s="41" t="s">
        <v>94</v>
      </c>
      <c r="N7" s="41" t="s">
        <v>94</v>
      </c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7" customHeight="1" x14ac:dyDescent="0.25">
      <c r="A10" s="53" t="s">
        <v>19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pans="1:14" ht="15" customHeight="1" x14ac:dyDescent="0.25">
      <c r="A11" s="53" t="s">
        <v>20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</row>
    <row r="12" spans="1:14" x14ac:dyDescent="0.25">
      <c r="A12" s="10" t="s">
        <v>42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</sheetData>
  <mergeCells count="3">
    <mergeCell ref="A1:N1"/>
    <mergeCell ref="A10:N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9"/>
  <sheetViews>
    <sheetView workbookViewId="0">
      <selection activeCell="R3" sqref="R3"/>
    </sheetView>
  </sheetViews>
  <sheetFormatPr defaultRowHeight="15" x14ac:dyDescent="0.25"/>
  <cols>
    <col min="1" max="1" width="7.140625" customWidth="1"/>
    <col min="2" max="2" width="6.5703125" customWidth="1"/>
    <col min="3" max="3" width="5.5703125" customWidth="1"/>
    <col min="4" max="4" width="9.85546875" customWidth="1"/>
    <col min="5" max="5" width="10.42578125" customWidth="1"/>
    <col min="6" max="6" width="8.7109375" customWidth="1"/>
    <col min="7" max="7" width="6.7109375" customWidth="1"/>
    <col min="8" max="8" width="10.85546875" customWidth="1"/>
    <col min="9" max="9" width="6.7109375" customWidth="1"/>
    <col min="10" max="10" width="5" customWidth="1"/>
    <col min="11" max="11" width="3.42578125" customWidth="1"/>
    <col min="12" max="12" width="7.140625" customWidth="1"/>
    <col min="13" max="13" width="9.28515625" customWidth="1"/>
    <col min="14" max="14" width="10.85546875" style="10" customWidth="1"/>
    <col min="15" max="15" width="6.42578125" style="10" customWidth="1"/>
    <col min="16" max="16" width="10.5703125" style="10" customWidth="1"/>
    <col min="17" max="17" width="5.5703125" style="10" customWidth="1"/>
    <col min="18" max="18" width="10.7109375" style="10" customWidth="1"/>
    <col min="19" max="20" width="9.140625" style="10"/>
  </cols>
  <sheetData>
    <row r="1" spans="1:20" ht="57.75" customHeight="1" x14ac:dyDescent="0.25">
      <c r="A1" s="57" t="s">
        <v>26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59"/>
      <c r="Q1" s="59"/>
      <c r="R1" s="59"/>
    </row>
    <row r="2" spans="1:20" ht="177" customHeight="1" x14ac:dyDescent="0.25">
      <c r="A2" s="2" t="s">
        <v>0</v>
      </c>
      <c r="B2" s="2" t="s">
        <v>27</v>
      </c>
      <c r="C2" s="2" t="s">
        <v>28</v>
      </c>
      <c r="D2" s="2" t="s">
        <v>29</v>
      </c>
      <c r="E2" s="2" t="s">
        <v>30</v>
      </c>
      <c r="F2" s="2" t="s">
        <v>31</v>
      </c>
      <c r="G2" s="2" t="s">
        <v>32</v>
      </c>
      <c r="H2" s="2" t="s">
        <v>38</v>
      </c>
      <c r="I2" s="2" t="s">
        <v>33</v>
      </c>
      <c r="J2" s="2" t="s">
        <v>34</v>
      </c>
      <c r="K2" s="2" t="s">
        <v>35</v>
      </c>
      <c r="L2" s="2" t="s">
        <v>36</v>
      </c>
      <c r="M2" s="2" t="s">
        <v>9</v>
      </c>
      <c r="N2" s="2" t="s">
        <v>91</v>
      </c>
      <c r="O2" s="9" t="s">
        <v>37</v>
      </c>
      <c r="P2" s="9" t="s">
        <v>112</v>
      </c>
      <c r="Q2" s="9" t="s">
        <v>122</v>
      </c>
      <c r="R2" s="9" t="s">
        <v>123</v>
      </c>
    </row>
    <row r="3" spans="1:20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12">
        <v>13</v>
      </c>
      <c r="N3" s="12">
        <v>14</v>
      </c>
      <c r="O3" s="13">
        <v>15</v>
      </c>
      <c r="P3" s="13">
        <v>16</v>
      </c>
      <c r="Q3" s="13">
        <v>17</v>
      </c>
      <c r="R3" s="13">
        <v>18</v>
      </c>
    </row>
    <row r="4" spans="1:20" s="24" customFormat="1" ht="237.75" customHeight="1" x14ac:dyDescent="0.25">
      <c r="A4" s="25" t="s">
        <v>84</v>
      </c>
      <c r="B4" s="46" t="s">
        <v>75</v>
      </c>
      <c r="C4" s="46" t="s">
        <v>76</v>
      </c>
      <c r="D4" s="45" t="s">
        <v>83</v>
      </c>
      <c r="E4" s="45" t="s">
        <v>82</v>
      </c>
      <c r="F4" s="45" t="s">
        <v>79</v>
      </c>
      <c r="G4" s="47">
        <v>44189</v>
      </c>
      <c r="H4" s="26">
        <v>3195000000</v>
      </c>
      <c r="I4" s="45" t="s">
        <v>78</v>
      </c>
      <c r="J4" s="46">
        <v>254.09</v>
      </c>
      <c r="K4" s="46" t="s">
        <v>62</v>
      </c>
      <c r="L4" s="48" t="s">
        <v>96</v>
      </c>
      <c r="M4" s="25"/>
      <c r="N4" s="26">
        <v>1600000000</v>
      </c>
      <c r="O4" s="45" t="s">
        <v>77</v>
      </c>
      <c r="P4" s="27">
        <v>1600000000</v>
      </c>
      <c r="Q4" s="27">
        <v>0</v>
      </c>
      <c r="R4" s="27">
        <f>SUM(P4+Q4)</f>
        <v>1600000000</v>
      </c>
      <c r="S4" s="23"/>
      <c r="T4" s="23"/>
    </row>
    <row r="5" spans="1:20" s="31" customFormat="1" ht="10.5" x14ac:dyDescent="0.2">
      <c r="A5" s="28" t="s">
        <v>10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9"/>
      <c r="P5" s="35">
        <f>SUM(P4)</f>
        <v>1600000000</v>
      </c>
      <c r="Q5" s="35">
        <f t="shared" ref="Q5:R5" si="0">SUM(Q4)</f>
        <v>0</v>
      </c>
      <c r="R5" s="35">
        <f t="shared" si="0"/>
        <v>1600000000</v>
      </c>
      <c r="S5" s="30"/>
      <c r="T5" s="30"/>
    </row>
    <row r="6" spans="1:20" ht="57" x14ac:dyDescent="0.25">
      <c r="A6" s="5" t="s">
        <v>11</v>
      </c>
      <c r="B6" s="4"/>
      <c r="C6" s="4"/>
      <c r="D6" s="4"/>
      <c r="E6" s="4"/>
      <c r="F6" s="4"/>
      <c r="G6" s="4"/>
      <c r="H6" s="34">
        <v>0</v>
      </c>
      <c r="I6" s="4"/>
      <c r="J6" s="4"/>
      <c r="K6" s="4"/>
      <c r="L6" s="4"/>
      <c r="M6" s="4"/>
      <c r="N6" s="5"/>
      <c r="O6" s="11"/>
      <c r="P6" s="34">
        <v>0</v>
      </c>
      <c r="Q6" s="34">
        <v>0</v>
      </c>
      <c r="R6" s="34">
        <v>0</v>
      </c>
    </row>
    <row r="7" spans="1:20" s="7" customFormat="1" ht="12.75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20" s="7" customFormat="1" ht="12.75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20" s="7" customFormat="1" ht="16.5" customHeight="1" x14ac:dyDescent="0.2">
      <c r="A9" s="53" t="s">
        <v>39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</row>
    <row r="10" spans="1:20" s="7" customFormat="1" ht="27.75" customHeight="1" x14ac:dyDescent="0.2">
      <c r="A10" s="53" t="s">
        <v>40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</row>
    <row r="11" spans="1:20" s="7" customFormat="1" ht="15" customHeight="1" x14ac:dyDescent="0.2">
      <c r="A11" s="53" t="s">
        <v>41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</row>
    <row r="12" spans="1:20" s="7" customFormat="1" ht="12.75" x14ac:dyDescent="0.2"/>
    <row r="13" spans="1:20" s="7" customFormat="1" ht="12.75" x14ac:dyDescent="0.2"/>
    <row r="14" spans="1:20" s="7" customFormat="1" ht="12.75" x14ac:dyDescent="0.2"/>
    <row r="15" spans="1:20" s="7" customFormat="1" ht="12.75" x14ac:dyDescent="0.2"/>
    <row r="16" spans="1:20" s="7" customFormat="1" ht="12.75" x14ac:dyDescent="0.2"/>
    <row r="17" s="7" customFormat="1" ht="12.75" x14ac:dyDescent="0.2"/>
    <row r="18" s="7" customFormat="1" ht="12.75" x14ac:dyDescent="0.2"/>
    <row r="19" s="7" customFormat="1" ht="12.75" x14ac:dyDescent="0.2"/>
  </sheetData>
  <mergeCells count="4">
    <mergeCell ref="A10:R10"/>
    <mergeCell ref="A11:R11"/>
    <mergeCell ref="A9:R9"/>
    <mergeCell ref="A1:R1"/>
  </mergeCells>
  <pageMargins left="0.11811023622047245" right="0" top="0.74803149606299213" bottom="0.35433070866141736" header="0.31496062992125984" footer="0.31496062992125984"/>
  <pageSetup paperSize="9" fitToHeight="0" orientation="landscape" r:id="rId1"/>
  <headerFooter differentFirst="1">
    <oddHeader>&amp;C&amp;"Times New Roman,обычный"&amp;12&amp;P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2"/>
  <sheetViews>
    <sheetView workbookViewId="0">
      <selection activeCell="P3" sqref="P3"/>
    </sheetView>
  </sheetViews>
  <sheetFormatPr defaultRowHeight="15" x14ac:dyDescent="0.25"/>
  <cols>
    <col min="2" max="2" width="9.140625" customWidth="1"/>
    <col min="3" max="3" width="6" customWidth="1"/>
    <col min="4" max="4" width="11.85546875" customWidth="1"/>
    <col min="5" max="5" width="10.28515625" customWidth="1"/>
    <col min="6" max="6" width="6" customWidth="1"/>
    <col min="8" max="8" width="10.85546875" customWidth="1"/>
    <col min="9" max="9" width="5.85546875" customWidth="1"/>
    <col min="10" max="10" width="9.28515625" customWidth="1"/>
    <col min="11" max="11" width="6.5703125" customWidth="1"/>
    <col min="14" max="14" width="11" customWidth="1"/>
    <col min="15" max="15" width="11.140625" customWidth="1"/>
  </cols>
  <sheetData>
    <row r="1" spans="1:16" ht="57.75" customHeight="1" x14ac:dyDescent="0.25">
      <c r="A1" s="57" t="s">
        <v>43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59"/>
    </row>
    <row r="2" spans="1:16" ht="156.75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35</v>
      </c>
      <c r="N2" s="2" t="s">
        <v>124</v>
      </c>
      <c r="O2" s="9" t="s">
        <v>125</v>
      </c>
      <c r="P2" s="9" t="s">
        <v>126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90</v>
      </c>
      <c r="B4" s="42" t="s">
        <v>94</v>
      </c>
      <c r="C4" s="42" t="s">
        <v>94</v>
      </c>
      <c r="D4" s="42" t="s">
        <v>94</v>
      </c>
      <c r="E4" s="42" t="s">
        <v>94</v>
      </c>
      <c r="F4" s="42" t="s">
        <v>94</v>
      </c>
      <c r="G4" s="42" t="s">
        <v>94</v>
      </c>
      <c r="H4" s="42" t="s">
        <v>94</v>
      </c>
      <c r="I4" s="42" t="s">
        <v>94</v>
      </c>
      <c r="J4" s="42" t="s">
        <v>94</v>
      </c>
      <c r="K4" s="42" t="s">
        <v>94</v>
      </c>
      <c r="L4" s="42" t="s">
        <v>94</v>
      </c>
      <c r="M4" s="42" t="s">
        <v>94</v>
      </c>
      <c r="N4" s="42" t="s">
        <v>94</v>
      </c>
      <c r="O4" s="42" t="s">
        <v>94</v>
      </c>
      <c r="P4" s="42" t="s">
        <v>94</v>
      </c>
    </row>
    <row r="5" spans="1:16" x14ac:dyDescent="0.25">
      <c r="A5" s="4"/>
      <c r="B5" s="42" t="s">
        <v>94</v>
      </c>
      <c r="C5" s="42" t="s">
        <v>94</v>
      </c>
      <c r="D5" s="42" t="s">
        <v>94</v>
      </c>
      <c r="E5" s="42" t="s">
        <v>94</v>
      </c>
      <c r="F5" s="42" t="s">
        <v>94</v>
      </c>
      <c r="G5" s="42" t="s">
        <v>94</v>
      </c>
      <c r="H5" s="42" t="s">
        <v>94</v>
      </c>
      <c r="I5" s="42" t="s">
        <v>94</v>
      </c>
      <c r="J5" s="42" t="s">
        <v>94</v>
      </c>
      <c r="K5" s="42" t="s">
        <v>94</v>
      </c>
      <c r="L5" s="42" t="s">
        <v>94</v>
      </c>
      <c r="M5" s="42" t="s">
        <v>94</v>
      </c>
      <c r="N5" s="42" t="s">
        <v>94</v>
      </c>
      <c r="O5" s="42" t="s">
        <v>94</v>
      </c>
      <c r="P5" s="42" t="s">
        <v>94</v>
      </c>
    </row>
    <row r="6" spans="1:16" s="38" customFormat="1" x14ac:dyDescent="0.25">
      <c r="A6" s="37" t="s">
        <v>10</v>
      </c>
      <c r="B6" s="43" t="s">
        <v>94</v>
      </c>
      <c r="C6" s="43" t="s">
        <v>94</v>
      </c>
      <c r="D6" s="43" t="s">
        <v>94</v>
      </c>
      <c r="E6" s="43" t="s">
        <v>94</v>
      </c>
      <c r="F6" s="43" t="s">
        <v>94</v>
      </c>
      <c r="G6" s="43" t="s">
        <v>94</v>
      </c>
      <c r="H6" s="43" t="s">
        <v>94</v>
      </c>
      <c r="I6" s="43" t="s">
        <v>94</v>
      </c>
      <c r="J6" s="43" t="s">
        <v>94</v>
      </c>
      <c r="K6" s="43" t="s">
        <v>94</v>
      </c>
      <c r="L6" s="43" t="s">
        <v>94</v>
      </c>
      <c r="M6" s="43" t="s">
        <v>94</v>
      </c>
      <c r="N6" s="43" t="s">
        <v>94</v>
      </c>
      <c r="O6" s="43" t="s">
        <v>94</v>
      </c>
      <c r="P6" s="43" t="s">
        <v>94</v>
      </c>
    </row>
    <row r="7" spans="1:16" ht="57" x14ac:dyDescent="0.25">
      <c r="A7" s="5" t="s">
        <v>11</v>
      </c>
      <c r="B7" s="41" t="s">
        <v>94</v>
      </c>
      <c r="C7" s="41" t="s">
        <v>94</v>
      </c>
      <c r="D7" s="41" t="s">
        <v>94</v>
      </c>
      <c r="E7" s="41" t="s">
        <v>94</v>
      </c>
      <c r="F7" s="41" t="s">
        <v>94</v>
      </c>
      <c r="G7" s="41" t="s">
        <v>94</v>
      </c>
      <c r="H7" s="41" t="s">
        <v>94</v>
      </c>
      <c r="I7" s="41" t="s">
        <v>94</v>
      </c>
      <c r="J7" s="41" t="s">
        <v>94</v>
      </c>
      <c r="K7" s="41" t="s">
        <v>94</v>
      </c>
      <c r="L7" s="41" t="s">
        <v>94</v>
      </c>
      <c r="M7" s="41" t="s">
        <v>94</v>
      </c>
      <c r="N7" s="41" t="s">
        <v>94</v>
      </c>
      <c r="O7" s="41" t="s">
        <v>94</v>
      </c>
      <c r="P7" s="41" t="s">
        <v>94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6" ht="25.5" customHeight="1" x14ac:dyDescent="0.25">
      <c r="A10" s="53" t="s">
        <v>56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</row>
    <row r="11" spans="1:16" ht="24" customHeight="1" x14ac:dyDescent="0.25">
      <c r="A11" s="53" t="s">
        <v>55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60"/>
      <c r="P11" s="60"/>
    </row>
    <row r="12" spans="1:16" x14ac:dyDescent="0.25">
      <c r="A12" s="53" t="s">
        <v>41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</row>
  </sheetData>
  <mergeCells count="4">
    <mergeCell ref="A12:N12"/>
    <mergeCell ref="A10:P10"/>
    <mergeCell ref="A11:P11"/>
    <mergeCell ref="A1:P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7"/>
  <sheetViews>
    <sheetView zoomScaleNormal="100" workbookViewId="0">
      <selection activeCell="P3" sqref="P3"/>
    </sheetView>
  </sheetViews>
  <sheetFormatPr defaultRowHeight="15" x14ac:dyDescent="0.25"/>
  <cols>
    <col min="2" max="2" width="9.85546875" customWidth="1"/>
    <col min="3" max="3" width="8.42578125" customWidth="1"/>
    <col min="4" max="4" width="12.5703125" customWidth="1"/>
    <col min="6" max="6" width="9.7109375" customWidth="1"/>
    <col min="7" max="7" width="11.140625" customWidth="1"/>
    <col min="9" max="9" width="5.85546875" customWidth="1"/>
    <col min="10" max="10" width="8.28515625" customWidth="1"/>
    <col min="11" max="11" width="5.42578125" customWidth="1"/>
    <col min="13" max="13" width="7.28515625" customWidth="1"/>
  </cols>
  <sheetData>
    <row r="1" spans="1:16" ht="47.25" customHeight="1" x14ac:dyDescent="0.25">
      <c r="A1" s="57" t="s">
        <v>93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59"/>
    </row>
    <row r="2" spans="1:16" ht="142.5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57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58</v>
      </c>
      <c r="M2" s="2" t="s">
        <v>35</v>
      </c>
      <c r="N2" s="2" t="s">
        <v>113</v>
      </c>
      <c r="O2" s="9" t="s">
        <v>127</v>
      </c>
      <c r="P2" s="9" t="s">
        <v>128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90</v>
      </c>
      <c r="B4" s="41" t="s">
        <v>94</v>
      </c>
      <c r="C4" s="41" t="s">
        <v>94</v>
      </c>
      <c r="D4" s="41" t="s">
        <v>94</v>
      </c>
      <c r="E4" s="41" t="s">
        <v>94</v>
      </c>
      <c r="F4" s="41" t="s">
        <v>94</v>
      </c>
      <c r="G4" s="41" t="s">
        <v>94</v>
      </c>
      <c r="H4" s="41" t="s">
        <v>94</v>
      </c>
      <c r="I4" s="41" t="s">
        <v>94</v>
      </c>
      <c r="J4" s="41" t="s">
        <v>94</v>
      </c>
      <c r="K4" s="41" t="s">
        <v>94</v>
      </c>
      <c r="L4" s="41" t="s">
        <v>94</v>
      </c>
      <c r="M4" s="41" t="s">
        <v>94</v>
      </c>
      <c r="N4" s="41" t="s">
        <v>94</v>
      </c>
      <c r="O4" s="41" t="s">
        <v>94</v>
      </c>
      <c r="P4" s="41" t="s">
        <v>94</v>
      </c>
    </row>
    <row r="5" spans="1:16" x14ac:dyDescent="0.25">
      <c r="A5" s="4"/>
      <c r="B5" s="41" t="s">
        <v>94</v>
      </c>
      <c r="C5" s="41" t="s">
        <v>94</v>
      </c>
      <c r="D5" s="41" t="s">
        <v>94</v>
      </c>
      <c r="E5" s="41" t="s">
        <v>94</v>
      </c>
      <c r="F5" s="41" t="s">
        <v>94</v>
      </c>
      <c r="G5" s="41" t="s">
        <v>94</v>
      </c>
      <c r="H5" s="41" t="s">
        <v>94</v>
      </c>
      <c r="I5" s="41" t="s">
        <v>94</v>
      </c>
      <c r="J5" s="41" t="s">
        <v>94</v>
      </c>
      <c r="K5" s="41" t="s">
        <v>94</v>
      </c>
      <c r="L5" s="41" t="s">
        <v>94</v>
      </c>
      <c r="M5" s="41" t="s">
        <v>94</v>
      </c>
      <c r="N5" s="41" t="s">
        <v>94</v>
      </c>
      <c r="O5" s="41" t="s">
        <v>94</v>
      </c>
      <c r="P5" s="41" t="s">
        <v>94</v>
      </c>
    </row>
    <row r="6" spans="1:16" s="38" customFormat="1" x14ac:dyDescent="0.25">
      <c r="A6" s="37" t="s">
        <v>10</v>
      </c>
      <c r="B6" s="44" t="s">
        <v>94</v>
      </c>
      <c r="C6" s="44" t="s">
        <v>94</v>
      </c>
      <c r="D6" s="44" t="s">
        <v>94</v>
      </c>
      <c r="E6" s="44" t="s">
        <v>94</v>
      </c>
      <c r="F6" s="44" t="s">
        <v>94</v>
      </c>
      <c r="G6" s="44" t="s">
        <v>94</v>
      </c>
      <c r="H6" s="44" t="s">
        <v>94</v>
      </c>
      <c r="I6" s="44" t="s">
        <v>94</v>
      </c>
      <c r="J6" s="44" t="s">
        <v>94</v>
      </c>
      <c r="K6" s="44" t="s">
        <v>94</v>
      </c>
      <c r="L6" s="44" t="s">
        <v>94</v>
      </c>
      <c r="M6" s="44" t="s">
        <v>94</v>
      </c>
      <c r="N6" s="44" t="s">
        <v>94</v>
      </c>
      <c r="O6" s="44" t="s">
        <v>94</v>
      </c>
      <c r="P6" s="44" t="s">
        <v>94</v>
      </c>
    </row>
    <row r="7" spans="1:16" ht="57" x14ac:dyDescent="0.25">
      <c r="A7" s="5" t="s">
        <v>11</v>
      </c>
      <c r="B7" s="41" t="s">
        <v>94</v>
      </c>
      <c r="C7" s="41" t="s">
        <v>94</v>
      </c>
      <c r="D7" s="41" t="s">
        <v>94</v>
      </c>
      <c r="E7" s="41" t="s">
        <v>94</v>
      </c>
      <c r="F7" s="41" t="s">
        <v>94</v>
      </c>
      <c r="G7" s="41" t="s">
        <v>94</v>
      </c>
      <c r="H7" s="41" t="s">
        <v>94</v>
      </c>
      <c r="I7" s="41" t="s">
        <v>94</v>
      </c>
      <c r="J7" s="41" t="s">
        <v>94</v>
      </c>
      <c r="K7" s="41" t="s">
        <v>94</v>
      </c>
      <c r="L7" s="41" t="s">
        <v>94</v>
      </c>
      <c r="M7" s="41" t="s">
        <v>94</v>
      </c>
      <c r="N7" s="41" t="s">
        <v>94</v>
      </c>
      <c r="O7" s="41" t="s">
        <v>94</v>
      </c>
      <c r="P7" s="41" t="s">
        <v>94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ht="24" customHeight="1" x14ac:dyDescent="0.25">
      <c r="A9" s="53" t="s">
        <v>56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</row>
    <row r="10" spans="1:16" ht="29.25" customHeight="1" x14ac:dyDescent="0.25">
      <c r="A10" s="53" t="s">
        <v>55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60"/>
      <c r="P10" s="60"/>
    </row>
    <row r="11" spans="1:16" ht="15" customHeight="1" x14ac:dyDescent="0.25">
      <c r="A11" s="63" t="s">
        <v>95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</row>
    <row r="12" spans="1:16" ht="15" customHeight="1" x14ac:dyDescent="0.2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4" spans="1:16" s="32" customFormat="1" ht="56.25" customHeight="1" x14ac:dyDescent="0.3">
      <c r="A14" s="61" t="s">
        <v>85</v>
      </c>
      <c r="B14" s="62"/>
      <c r="C14" s="62"/>
      <c r="D14" s="62"/>
      <c r="E14" s="62"/>
      <c r="F14" s="62"/>
      <c r="G14" s="39"/>
      <c r="H14" s="40"/>
      <c r="I14" s="40"/>
      <c r="J14" s="40"/>
      <c r="K14" s="40"/>
      <c r="L14" s="40"/>
      <c r="M14" s="40"/>
      <c r="N14" s="61" t="s">
        <v>87</v>
      </c>
      <c r="O14" s="61"/>
      <c r="P14" s="61"/>
    </row>
    <row r="15" spans="1:16" s="32" customFormat="1" ht="18.75" x14ac:dyDescent="0.3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</row>
    <row r="16" spans="1:16" s="32" customFormat="1" ht="18.75" x14ac:dyDescent="0.3">
      <c r="A16" s="61" t="s">
        <v>86</v>
      </c>
      <c r="B16" s="62"/>
      <c r="C16" s="62"/>
      <c r="D16" s="62"/>
      <c r="E16" s="62"/>
      <c r="F16" s="62"/>
      <c r="G16" s="39"/>
      <c r="H16" s="40"/>
      <c r="I16" s="40"/>
      <c r="J16" s="40"/>
      <c r="K16" s="40"/>
      <c r="L16" s="40"/>
      <c r="M16" s="40"/>
      <c r="N16" s="61" t="s">
        <v>88</v>
      </c>
      <c r="O16" s="61"/>
      <c r="P16" s="61"/>
    </row>
    <row r="17" s="32" customFormat="1" ht="15.75" x14ac:dyDescent="0.25"/>
  </sheetData>
  <mergeCells count="8">
    <mergeCell ref="A1:P1"/>
    <mergeCell ref="N14:P14"/>
    <mergeCell ref="N16:P16"/>
    <mergeCell ref="A14:F14"/>
    <mergeCell ref="A16:F16"/>
    <mergeCell ref="A9:P9"/>
    <mergeCell ref="A10:P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р.1 кредиты банка</vt:lpstr>
      <vt:lpstr>р. 2.1 кредиты край</vt:lpstr>
      <vt:lpstr>р.2.2. валюта бюджет.кред.</vt:lpstr>
      <vt:lpstr>р.3 ценные бумаги</vt:lpstr>
      <vt:lpstr>р.4.1. гарантии</vt:lpstr>
      <vt:lpstr>р.4.2 валюта гарантии</vt:lpstr>
      <vt:lpstr>'р. 2.1 кредиты край'!Заголовки_для_печати</vt:lpstr>
      <vt:lpstr>'р.1 кредиты банка'!Заголовки_для_печати</vt:lpstr>
      <vt:lpstr>'р.2.2. валюта бюджет.кред.'!Заголовки_для_печати</vt:lpstr>
      <vt:lpstr>'р.3 ценные бумаги'!Заголовки_для_печати</vt:lpstr>
      <vt:lpstr>'р.4.1. гарантии'!Заголовки_для_печати</vt:lpstr>
      <vt:lpstr>'р.4.2 валюта гарантии'!Заголовки_для_печати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Трубачева Елена Владимировна</dc:creator>
  <cp:lastModifiedBy>Трубачёва Елена Владимировна</cp:lastModifiedBy>
  <cp:lastPrinted>2022-08-01T11:13:11Z</cp:lastPrinted>
  <dcterms:created xsi:type="dcterms:W3CDTF">2021-01-22T05:49:35Z</dcterms:created>
  <dcterms:modified xsi:type="dcterms:W3CDTF">2022-08-03T14:11:38Z</dcterms:modified>
</cp:coreProperties>
</file>