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I53" i="1" l="1"/>
  <c r="G53" i="1"/>
  <c r="H60" i="1" l="1"/>
  <c r="I60" i="1"/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H40" i="1"/>
  <c r="I40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22" i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<sst xmlns="http://schemas.openxmlformats.org/spreadsheetml/2006/main" count="373" uniqueCount="55">
  <si>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</si>
  <si>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</si>
  <si>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</si>
  <si>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</si>
  <si>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</si>
  <si>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</si>
  <si>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</si>
  <si>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</si>
  <si>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</si>
  <si>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</si>
  <si>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</si>
  <si>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</si>
  <si>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</si>
  <si>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</si>
  <si>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</si>
  <si>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</si>
  <si>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</si>
  <si>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</si>
  <si>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</si>
  <si>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</si>
  <si>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</si>
  <si>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</si>
  <si>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</si>
  <si>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</si>
  <si>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</si>
  <si>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</si>
  <si>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</si>
  <si>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</si>
  <si>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</si>
  <si>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</si>
  <si>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</si>
  <si>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</si>
  <si>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</si>
  <si>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</si>
  <si>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</si>
  <si>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</si>
  <si>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</si>
  <si>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</si>
  <si>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</si>
  <si>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</si>
  <si>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</si>
  <si>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</si>
  <si>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</si>
  <si>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</si>
  <si>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</si>
  <si>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</si>
  <si>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</si>
  <si>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</si>
  <si>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</si>
  <si>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</si>
  <si>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01.09.2022 </t>
  </si>
  <si>
    <t>Директор департамента финансов администрации муниципального образования город Краснодар</t>
  </si>
  <si>
    <t>А.С.Чулков</t>
  </si>
  <si>
    <t xml:space="preserve">Заместитель начальника отдела учёта и отчётности </t>
  </si>
  <si>
    <t>Л.В.Елисеева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</si>
</sst>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0" workbookViewId="0">
      <selection activeCell="G40" sqref="G40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671768.6</v>
      </c>
      <c r="E15" s="16">
        <f t="shared" si="0"/>
        <v>0</v>
      </c>
      <c r="F15" s="16">
        <f>SUM(F19+F23)</f>
        <v>297294.40000000002</v>
      </c>
      <c r="G15" s="16">
        <f t="shared" si="0"/>
        <v>176125.84</v>
      </c>
      <c r="H15" s="16" t="s">
        <v>46</v>
      </c>
      <c r="I15" s="16">
        <f>SUM(I19+I23)</f>
        <v>176028.4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671768.6</v>
      </c>
      <c r="E18" s="21">
        <f t="shared" si="1"/>
        <v>0</v>
      </c>
      <c r="F18" s="21">
        <f t="shared" si="1"/>
        <v>297294.40000000002</v>
      </c>
      <c r="G18" s="21">
        <f t="shared" ref="G18:I18" si="2">SUM(G22+G26)</f>
        <v>176125.84</v>
      </c>
      <c r="H18" s="22" t="s">
        <v>19</v>
      </c>
      <c r="I18" s="21">
        <f t="shared" si="2"/>
        <v>176028.4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157144.79999999999</v>
      </c>
      <c r="E19" s="16"/>
      <c r="F19" s="16">
        <f>SUM(F32+F49)</f>
        <v>156741.19999999998</v>
      </c>
      <c r="G19" s="16">
        <f t="shared" si="3"/>
        <v>96118.209999999992</v>
      </c>
      <c r="H19" s="16" t="s">
        <v>46</v>
      </c>
      <c r="I19" s="16">
        <f>SUM(I32+I49)</f>
        <v>96020.76999999999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157144.79999999999</v>
      </c>
      <c r="E22" s="21"/>
      <c r="F22" s="21">
        <f t="shared" si="4"/>
        <v>156741.19999999998</v>
      </c>
      <c r="G22" s="21">
        <f t="shared" si="4"/>
        <v>96118.209999999992</v>
      </c>
      <c r="H22" s="22" t="s">
        <v>19</v>
      </c>
      <c r="I22" s="21">
        <f t="shared" si="4"/>
        <v>96020.76999999999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514623.8</v>
      </c>
      <c r="E23" s="16">
        <f t="shared" si="5"/>
        <v>0</v>
      </c>
      <c r="F23" s="16">
        <f t="shared" si="5"/>
        <v>140553.20000000001</v>
      </c>
      <c r="G23" s="16">
        <f>SUM(G57)</f>
        <v>80007.63</v>
      </c>
      <c r="H23" s="16" t="s">
        <v>46</v>
      </c>
      <c r="I23" s="16">
        <f>SUM(I57)</f>
        <v>80007.63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514623.8</v>
      </c>
      <c r="E26" s="21">
        <f t="shared" si="6"/>
        <v>0</v>
      </c>
      <c r="F26" s="21">
        <f t="shared" si="6"/>
        <v>140553.20000000001</v>
      </c>
      <c r="G26" s="21">
        <f>SUM(G60)</f>
        <v>80007.63</v>
      </c>
      <c r="H26" s="22" t="s">
        <v>19</v>
      </c>
      <c r="I26" s="21">
        <f>SUM(I60)</f>
        <v>80007.63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154148.4</v>
      </c>
      <c r="E27" s="16" t="s">
        <v>46</v>
      </c>
      <c r="F27" s="16">
        <f t="shared" ref="F27:I27" si="7">SUM(F32)</f>
        <v>154148.4</v>
      </c>
      <c r="G27" s="16">
        <f t="shared" si="7"/>
        <v>95597.65</v>
      </c>
      <c r="H27" s="16" t="s">
        <v>46</v>
      </c>
      <c r="I27" s="16">
        <f t="shared" si="7"/>
        <v>95500.209999999992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154148.4</v>
      </c>
      <c r="E30" s="21">
        <f t="shared" si="8"/>
        <v>0</v>
      </c>
      <c r="F30" s="21">
        <f>SUM(F35)</f>
        <v>154148.4</v>
      </c>
      <c r="G30" s="21">
        <f t="shared" si="8"/>
        <v>95597.65</v>
      </c>
      <c r="H30" s="22" t="s">
        <v>19</v>
      </c>
      <c r="I30" s="21">
        <f t="shared" si="8"/>
        <v>95500.209999999992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154148.4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95597.65</v>
      </c>
      <c r="H32" s="16" t="s">
        <v>46</v>
      </c>
      <c r="I32" s="16">
        <f t="shared" si="10"/>
        <v>95500.209999999992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154148.4</v>
      </c>
      <c r="E35" s="21" t="s">
        <v>46</v>
      </c>
      <c r="F35" s="21">
        <f t="shared" si="11"/>
        <v>154148.4</v>
      </c>
      <c r="G35" s="21">
        <f>SUM(G39+G43)</f>
        <v>95597.65</v>
      </c>
      <c r="H35" s="22" t="s">
        <v>19</v>
      </c>
      <c r="I35" s="21">
        <f t="shared" si="11"/>
        <v>95500.209999999992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89958.25</v>
      </c>
      <c r="H36" s="29" t="str">
        <f t="shared" ref="H36:I36" si="13">H39</f>
        <v>Х</v>
      </c>
      <c r="I36" s="29">
        <f t="shared" si="13"/>
        <v>89860.81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89958.25</v>
      </c>
      <c r="H39" s="37" t="s">
        <v>19</v>
      </c>
      <c r="I39" s="36">
        <v>89860.81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v>5639.4</v>
      </c>
      <c r="H40" s="63">
        <f t="shared" si="14"/>
        <v>0</v>
      </c>
      <c r="I40" s="62">
        <f t="shared" si="14"/>
        <v>5639.4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5639.4</v>
      </c>
      <c r="H43" s="37" t="s">
        <v>19</v>
      </c>
      <c r="I43" s="64">
        <v>5639.4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517620.2</v>
      </c>
      <c r="E44" s="42" t="s">
        <v>46</v>
      </c>
      <c r="F44" s="42">
        <f t="shared" ref="F44:I44" si="15">SUM(F49+F57)</f>
        <v>143146</v>
      </c>
      <c r="G44" s="42">
        <f t="shared" si="15"/>
        <v>80528.19</v>
      </c>
      <c r="H44" s="42" t="s">
        <v>46</v>
      </c>
      <c r="I44" s="42">
        <f t="shared" si="15"/>
        <v>80528.19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517620.2</v>
      </c>
      <c r="E47" s="45" t="s">
        <v>46</v>
      </c>
      <c r="F47" s="45">
        <f>F44</f>
        <v>143146</v>
      </c>
      <c r="G47" s="45">
        <f t="shared" ref="G47:I47" si="16">SUM(G52+G60)</f>
        <v>80528.19</v>
      </c>
      <c r="H47" s="22" t="s">
        <v>19</v>
      </c>
      <c r="I47" s="45">
        <f t="shared" si="16"/>
        <v>80528.19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2592.8000000000002</v>
      </c>
      <c r="G49" s="60">
        <f t="shared" ref="G49" si="17">SUM(G53)</f>
        <v>520.55999999999995</v>
      </c>
      <c r="H49" s="16" t="s">
        <v>46</v>
      </c>
      <c r="I49" s="60">
        <f>I52</f>
        <v>520.55999999999995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2592.8000000000002</v>
      </c>
      <c r="G52" s="61">
        <f>G56</f>
        <v>520.55999999999995</v>
      </c>
      <c r="H52" s="22" t="s">
        <v>19</v>
      </c>
      <c r="I52" s="61">
        <f>I56</f>
        <v>520.55999999999995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I53" si="19">SUM(D54:D56)</f>
        <v>2996.4</v>
      </c>
      <c r="E53" s="16" t="s">
        <v>46</v>
      </c>
      <c r="F53" s="16">
        <f t="shared" si="19"/>
        <v>2592.8000000000002</v>
      </c>
      <c r="G53" s="16">
        <f t="shared" si="19"/>
        <v>520.55999999999995</v>
      </c>
      <c r="H53" s="16" t="s">
        <v>46</v>
      </c>
      <c r="I53" s="16">
        <f t="shared" si="19"/>
        <v>520.55999999999995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2592.8000000000002</v>
      </c>
      <c r="G56" s="61">
        <v>520.55999999999995</v>
      </c>
      <c r="H56" s="22" t="s">
        <v>19</v>
      </c>
      <c r="I56" s="61">
        <v>520.55999999999995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514623.8</v>
      </c>
      <c r="E57" s="16" t="s">
        <v>46</v>
      </c>
      <c r="F57" s="16">
        <f t="shared" si="20"/>
        <v>140553.20000000001</v>
      </c>
      <c r="G57" s="16">
        <f>SUM(G61,G65,G69)</f>
        <v>80007.63</v>
      </c>
      <c r="H57" s="16" t="s">
        <v>46</v>
      </c>
      <c r="I57" s="16">
        <f>SUM(I61,I65,I69)</f>
        <v>80007.63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514623.8</v>
      </c>
      <c r="E60" s="21" t="s">
        <v>46</v>
      </c>
      <c r="F60" s="21">
        <f>SUM(F64,F68,F72)</f>
        <v>140553.20000000001</v>
      </c>
      <c r="G60" s="21">
        <f>SUM(G64,G68,G72)</f>
        <v>80007.63</v>
      </c>
      <c r="H60" s="21">
        <f t="shared" ref="H60:I60" si="21">SUM(H64,H68,H72)</f>
        <v>0</v>
      </c>
      <c r="I60" s="21">
        <f t="shared" si="21"/>
        <v>80007.63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514073.8</v>
      </c>
      <c r="E61" s="47" t="s">
        <v>46</v>
      </c>
      <c r="F61" s="47">
        <f t="shared" ref="F61:J61" si="22">SUM(F62:F64)</f>
        <v>140003.20000000001</v>
      </c>
      <c r="G61" s="47">
        <f t="shared" si="22"/>
        <v>80007.63</v>
      </c>
      <c r="H61" s="47">
        <f t="shared" si="22"/>
        <v>0</v>
      </c>
      <c r="I61" s="47">
        <f t="shared" si="22"/>
        <v>80007.63</v>
      </c>
      <c r="J61" s="47">
        <f t="shared" si="22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514073.8</v>
      </c>
      <c r="E64" s="49"/>
      <c r="F64" s="49">
        <v>140003.20000000001</v>
      </c>
      <c r="G64" s="21">
        <v>80007.63</v>
      </c>
      <c r="H64" s="22" t="s">
        <v>19</v>
      </c>
      <c r="I64" s="21">
        <v>80007.63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51</v>
      </c>
      <c r="B74" s="77"/>
      <c r="J74" s="66" t="s">
        <v>52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53</v>
      </c>
      <c r="B77" s="51"/>
      <c r="J77" s="66" t="s">
        <v>54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2022-09-06T07:33:51Z</dcterms:modified>
</cp:coreProperties>
</file>