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nagaeva\Documents\ПРОЕКТ БЮДЖЕТА на 2023-2025\ПРИЛОЖЕНИЯ к проекту\"/>
    </mc:Choice>
  </mc:AlternateContent>
  <bookViews>
    <workbookView xWindow="-120" yWindow="-120" windowWidth="29040" windowHeight="15720" tabRatio="601"/>
  </bookViews>
  <sheets>
    <sheet name="Приложение 6" sheetId="5" r:id="rId1"/>
  </sheets>
  <definedNames>
    <definedName name="_xlnm._FilterDatabase" localSheetId="0" hidden="1">'Приложение 6'!$A$12:$D$70</definedName>
    <definedName name="_xlnm.Print_Titles" localSheetId="0">'Приложение 6'!$15:$15</definedName>
    <definedName name="_xlnm.Print_Area" localSheetId="0">'Приложение 6'!$A$1:$E$71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5" l="1"/>
  <c r="D59" i="5"/>
  <c r="E28" i="5"/>
  <c r="D28" i="5"/>
  <c r="E16" i="5"/>
  <c r="D16" i="5"/>
  <c r="D54" i="5"/>
  <c r="E43" i="5"/>
  <c r="D43" i="5"/>
  <c r="E52" i="5" l="1"/>
  <c r="E69" i="5"/>
  <c r="E67" i="5"/>
  <c r="E64" i="5"/>
  <c r="E54" i="5"/>
  <c r="E49" i="5"/>
  <c r="D24" i="5"/>
  <c r="D35" i="5"/>
  <c r="D40" i="5"/>
  <c r="E40" i="5"/>
  <c r="E35" i="5"/>
  <c r="E24" i="5"/>
  <c r="D49" i="5"/>
  <c r="D52" i="5"/>
  <c r="D64" i="5"/>
  <c r="D67" i="5"/>
  <c r="D69" i="5"/>
  <c r="E71" i="5" l="1"/>
  <c r="D71" i="5"/>
</calcChain>
</file>

<file path=xl/sharedStrings.xml><?xml version="1.0" encoding="utf-8"?>
<sst xmlns="http://schemas.openxmlformats.org/spreadsheetml/2006/main" count="84" uniqueCount="84">
  <si>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</si>
  <si>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</si>
  <si>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</si>
  <si>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</si>
  <si>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</si>
  <si>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</si>
  <si>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</si>
  <si>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</si>
  <si>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</si>
  <si>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</si>
  <si>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</si>
  <si>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</si>
  <si>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</si>
  <si>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</si>
  <si>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</si>
  <si>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</si>
  <si>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</si>
  <si>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</si>
  <si>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</si>
  <si>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</si>
  <si>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</si>
  <si>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</si>
  <si>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</si>
  <si>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</si>
  <si>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</si>
  <si>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</si>
  <si>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</si>
  <si>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</si>
  <si>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</si>
  <si>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</si>
  <si>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</si>
  <si>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</si>
  <si>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</si>
  <si>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</si>
  <si>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</si>
  <si>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</si>
  <si>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</si>
  <si>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</si>
  <si>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</si>
  <si>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</si>
  <si>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</si>
  <si>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</si>
  <si>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</si>
  <si>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</si>
  <si>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</si>
  <si>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</si>
  <si>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</si>
  <si>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</si>
  <si>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</si>
  <si>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</si>
  <si>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</si>
  <si>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</si>
  <si>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</si>
  <si>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</si>
  <si>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</si>
  <si>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</si>
  <si>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</si>
  <si>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</si>
  <si>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</si>
  <si>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</si>
  <si>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</si>
  <si>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</si>
  <si>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</si>
  <si>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Транспорт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</si>
  <si>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</si>
  <si>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</si>
  <si>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</si>
  <si>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</si>
  <si>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</si>
  <si>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</si>
  <si>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от  ____________ №  ______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</si>
  <si>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</si>
  <si>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</si>
  <si>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</si>
  <si>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</si>
  <si>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2024 год</t>
  </si>
  <si>
    <r>
      <t xml:space="preserve">ПРИЛОЖЕНИЕ </t>
    </r>
    <r>
      <rPr>
        <sz val="14"/>
        <rFont val="Times New Roman"/>
        <family val="1"/>
        <charset val="204"/>
      </rPr>
      <t>№ 6</t>
    </r>
  </si>
  <si>
    <t>бюджетных ассигнований по разделам и подразделам 
классификации расходов бюджетов на 2024 и 2025 годы</t>
  </si>
  <si>
    <t>Спорт высших достижений</t>
  </si>
  <si>
    <t>2025 год</t>
  </si>
  <si>
    <t>ОБСЛУЖИВАНИЕ ГОСУДАРСТВЕННО-ГО (МУНИЦИПАЛЬНОГО) ДОЛГА</t>
  </si>
  <si>
    <t>Защита населения и территории от чрезвычайных ситуаций природного и техно-генного характера, пожарная безопасность</t>
  </si>
  <si>
    <t>Другие вопросы в области национальной безопасности и правоохранительной деятель-ности</t>
  </si>
  <si>
    <t>Обслуживание государственного (муниципаль-ного)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</si>
</sst>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0" xfId="0" applyFont="1"/>
    <xf numFmtId="0" fontId="11" fillId="0" borderId="0" xfId="0" applyFont="1"/>
    <xf numFmtId="0" fontId="8" fillId="0" borderId="0" xfId="0" applyFont="1"/>
    <xf numFmtId="49" fontId="9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Alignment="1">
      <alignment vertical="center"/>
    </xf>
    <xf numFmtId="0" fontId="15" fillId="0" borderId="2" xfId="1" applyFont="1" applyBorder="1" applyAlignment="1" applyProtection="1">
      <alignment horizontal="center" vertical="top"/>
      <protection hidden="1"/>
    </xf>
    <xf numFmtId="167" fontId="15" fillId="0" borderId="3" xfId="1" applyNumberFormat="1" applyFont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Border="1" applyProtection="1">
      <protection hidden="1"/>
    </xf>
    <xf numFmtId="0" fontId="16" fillId="0" borderId="4" xfId="1" applyFont="1" applyBorder="1" applyAlignment="1" applyProtection="1">
      <alignment horizontal="center" vertical="top"/>
      <protection hidden="1"/>
    </xf>
    <xf numFmtId="167" fontId="16" fillId="0" borderId="5" xfId="1" applyNumberFormat="1" applyFont="1" applyBorder="1" applyAlignment="1" applyProtection="1">
      <alignment horizontal="center" vertical="top"/>
      <protection hidden="1"/>
    </xf>
    <xf numFmtId="168" fontId="16" fillId="0" borderId="5" xfId="1" applyNumberFormat="1" applyFont="1" applyBorder="1" applyProtection="1">
      <protection hidden="1"/>
    </xf>
    <xf numFmtId="0" fontId="15" fillId="0" borderId="4" xfId="1" applyFont="1" applyBorder="1" applyAlignment="1" applyProtection="1">
      <alignment horizontal="center" vertical="top"/>
      <protection hidden="1"/>
    </xf>
    <xf numFmtId="167" fontId="15" fillId="0" borderId="5" xfId="1" applyNumberFormat="1" applyFont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Border="1" applyProtection="1">
      <protection hidden="1"/>
    </xf>
    <xf numFmtId="0" fontId="16" fillId="0" borderId="6" xfId="1" applyFont="1" applyBorder="1" applyProtection="1">
      <protection hidden="1"/>
    </xf>
    <xf numFmtId="0" fontId="15" fillId="0" borderId="7" xfId="1" applyFont="1" applyBorder="1" applyProtection="1">
      <protection hidden="1"/>
    </xf>
    <xf numFmtId="168" fontId="15" fillId="0" borderId="7" xfId="1" applyNumberFormat="1" applyFont="1" applyBorder="1" applyProtection="1">
      <protection hidden="1"/>
    </xf>
    <xf numFmtId="0" fontId="16" fillId="0" borderId="5" xfId="1" applyFont="1" applyBorder="1" applyAlignment="1" applyProtection="1">
      <alignment horizontal="justify" vertical="top" wrapText="1"/>
      <protection hidden="1"/>
    </xf>
    <xf numFmtId="0" fontId="15" fillId="0" borderId="5" xfId="1" applyFont="1" applyBorder="1" applyAlignment="1" applyProtection="1">
      <alignment horizontal="justify" vertical="top" wrapText="1"/>
      <protection hidden="1"/>
    </xf>
    <xf numFmtId="0" fontId="15" fillId="0" borderId="7" xfId="1" applyFont="1" applyBorder="1" applyAlignment="1" applyProtection="1">
      <alignment horizontal="justify"/>
      <protection hidden="1"/>
    </xf>
    <xf numFmtId="49" fontId="16" fillId="0" borderId="5" xfId="1" applyNumberFormat="1" applyFont="1" applyBorder="1" applyAlignment="1" applyProtection="1">
      <alignment horizontal="center" vertical="top"/>
      <protection hidden="1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8" fontId="15" fillId="0" borderId="12" xfId="1" applyNumberFormat="1" applyFont="1" applyBorder="1" applyProtection="1">
      <protection hidden="1"/>
    </xf>
    <xf numFmtId="168" fontId="16" fillId="0" borderId="13" xfId="1" applyNumberFormat="1" applyFont="1" applyBorder="1" applyProtection="1">
      <protection hidden="1"/>
    </xf>
    <xf numFmtId="168" fontId="15" fillId="0" borderId="13" xfId="1" applyNumberFormat="1" applyFont="1" applyBorder="1" applyProtection="1">
      <protection hidden="1"/>
    </xf>
    <xf numFmtId="168" fontId="15" fillId="0" borderId="14" xfId="1" applyNumberFormat="1" applyFont="1" applyBorder="1" applyProtection="1">
      <protection hidden="1"/>
    </xf>
    <xf numFmtId="166" fontId="16" fillId="0" borderId="13" xfId="1" applyNumberFormat="1" applyFont="1" applyBorder="1" applyProtection="1">
      <protection hidden="1"/>
    </xf>
    <xf numFmtId="166" fontId="15" fillId="0" borderId="13" xfId="1" applyNumberFormat="1" applyFont="1" applyBorder="1" applyProtection="1">
      <protection hidden="1"/>
    </xf>
    <xf numFmtId="0" fontId="1" fillId="0" borderId="0" xfId="0" applyFont="1" applyAlignment="1">
      <alignment horizontal="center"/>
    </xf>
    <xf numFmtId="0" fontId="13" fillId="0" borderId="0" xfId="0" applyFont="1"/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3"/>
  <sheetViews>
    <sheetView tabSelected="1" topLeftCell="A52" zoomScaleNormal="100" zoomScaleSheetLayoutView="100" workbookViewId="0">
      <selection activeCell="G74" sqref="G74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21875" customWidth="1"/>
    <col min="5" max="5" width="10.44140625" customWidth="1"/>
  </cols>
  <sheetData>
    <row r="1" spans="1:5" x14ac:dyDescent="0.3">
      <c r="D1" s="43" t="s">
        <v>76</v>
      </c>
    </row>
    <row r="2" spans="1:5" x14ac:dyDescent="0.3">
      <c r="D2" s="43" t="s">
        <v>66</v>
      </c>
    </row>
    <row r="3" spans="1:5" x14ac:dyDescent="0.3">
      <c r="D3" s="43" t="s">
        <v>27</v>
      </c>
    </row>
    <row r="4" spans="1:5" x14ac:dyDescent="0.3">
      <c r="D4" s="44" t="s">
        <v>70</v>
      </c>
    </row>
    <row r="8" spans="1:5" s="19" customFormat="1" x14ac:dyDescent="0.3">
      <c r="A8" s="51" t="s">
        <v>26</v>
      </c>
      <c r="B8" s="52"/>
      <c r="C8" s="52"/>
      <c r="D8" s="52"/>
      <c r="E8" s="52"/>
    </row>
    <row r="9" spans="1:5" s="19" customFormat="1" ht="38.25" customHeight="1" x14ac:dyDescent="0.3">
      <c r="A9" s="60" t="s">
        <v>77</v>
      </c>
      <c r="B9" s="60"/>
      <c r="C9" s="60"/>
      <c r="D9" s="60"/>
      <c r="E9" s="61"/>
    </row>
    <row r="10" spans="1:5" s="19" customFormat="1" x14ac:dyDescent="0.3">
      <c r="A10" s="39"/>
      <c r="B10" s="39"/>
      <c r="C10" s="39"/>
      <c r="D10" s="39"/>
      <c r="E10" s="40"/>
    </row>
    <row r="11" spans="1:5" x14ac:dyDescent="0.3">
      <c r="A11" s="14"/>
      <c r="B11" s="14"/>
      <c r="C11" s="14"/>
      <c r="D11" s="14"/>
      <c r="E11" s="15"/>
    </row>
    <row r="12" spans="1:5" s="1" customFormat="1" x14ac:dyDescent="0.3">
      <c r="A12" s="2"/>
      <c r="B12"/>
      <c r="C12" s="3"/>
      <c r="D12"/>
      <c r="E12" s="1" t="s">
        <v>73</v>
      </c>
    </row>
    <row r="13" spans="1:5" s="20" customFormat="1" ht="18.75" customHeight="1" x14ac:dyDescent="0.3">
      <c r="A13" s="53" t="s">
        <v>25</v>
      </c>
      <c r="B13" s="55" t="s">
        <v>23</v>
      </c>
      <c r="C13" s="56" t="s">
        <v>3</v>
      </c>
      <c r="D13" s="58" t="s">
        <v>64</v>
      </c>
      <c r="E13" s="59"/>
    </row>
    <row r="14" spans="1:5" s="20" customFormat="1" ht="54" customHeight="1" x14ac:dyDescent="0.3">
      <c r="A14" s="54"/>
      <c r="B14" s="54"/>
      <c r="C14" s="57"/>
      <c r="D14" s="41" t="s">
        <v>75</v>
      </c>
      <c r="E14" s="42" t="s">
        <v>79</v>
      </c>
    </row>
    <row r="15" spans="1:5" s="10" customFormat="1" ht="15" x14ac:dyDescent="0.25">
      <c r="A15" s="7">
        <v>1</v>
      </c>
      <c r="B15" s="8">
        <v>2</v>
      </c>
      <c r="C15" s="9">
        <v>3</v>
      </c>
      <c r="D15" s="8">
        <v>4</v>
      </c>
      <c r="E15" s="13" t="s">
        <v>65</v>
      </c>
    </row>
    <row r="16" spans="1:5" s="11" customFormat="1" ht="15.75" x14ac:dyDescent="0.25">
      <c r="A16" s="21" t="s">
        <v>36</v>
      </c>
      <c r="B16" s="22">
        <v>100</v>
      </c>
      <c r="C16" s="23" t="s">
        <v>2</v>
      </c>
      <c r="D16" s="24">
        <f>D17+D18+D19+D20+D21+D22+D23</f>
        <v>4098644.5999999996</v>
      </c>
      <c r="E16" s="45">
        <f>E17+E18+E19+E20+E21+E22+E23</f>
        <v>4346730.5999999996</v>
      </c>
    </row>
    <row r="17" spans="1:5" s="12" customFormat="1" ht="48.75" customHeight="1" x14ac:dyDescent="0.25">
      <c r="A17" s="25"/>
      <c r="B17" s="26">
        <v>102</v>
      </c>
      <c r="C17" s="35" t="s">
        <v>9</v>
      </c>
      <c r="D17" s="27">
        <v>2398</v>
      </c>
      <c r="E17" s="46">
        <v>2398</v>
      </c>
    </row>
    <row r="18" spans="1:5" s="12" customFormat="1" ht="66" customHeight="1" x14ac:dyDescent="0.25">
      <c r="A18" s="25"/>
      <c r="B18" s="26">
        <v>103</v>
      </c>
      <c r="C18" s="35" t="s">
        <v>74</v>
      </c>
      <c r="D18" s="27">
        <v>296137</v>
      </c>
      <c r="E18" s="46">
        <v>296137</v>
      </c>
    </row>
    <row r="19" spans="1:5" s="12" customFormat="1" ht="65.25" customHeight="1" x14ac:dyDescent="0.25">
      <c r="A19" s="25"/>
      <c r="B19" s="26">
        <v>104</v>
      </c>
      <c r="C19" s="35" t="s">
        <v>10</v>
      </c>
      <c r="D19" s="27">
        <v>1346114.3</v>
      </c>
      <c r="E19" s="46">
        <v>1348589.6</v>
      </c>
    </row>
    <row r="20" spans="1:5" s="12" customFormat="1" ht="15.75" x14ac:dyDescent="0.25">
      <c r="A20" s="25"/>
      <c r="B20" s="26">
        <v>105</v>
      </c>
      <c r="C20" s="35" t="s">
        <v>62</v>
      </c>
      <c r="D20" s="27">
        <v>391.4</v>
      </c>
      <c r="E20" s="46">
        <v>391.4</v>
      </c>
    </row>
    <row r="21" spans="1:5" s="12" customFormat="1" ht="48" customHeight="1" x14ac:dyDescent="0.25">
      <c r="A21" s="25"/>
      <c r="B21" s="26">
        <v>106</v>
      </c>
      <c r="C21" s="35" t="s">
        <v>11</v>
      </c>
      <c r="D21" s="27">
        <v>197178.9</v>
      </c>
      <c r="E21" s="46">
        <v>197200.9</v>
      </c>
    </row>
    <row r="22" spans="1:5" s="12" customFormat="1" ht="20.25" customHeight="1" x14ac:dyDescent="0.25">
      <c r="A22" s="25"/>
      <c r="B22" s="26">
        <v>111</v>
      </c>
      <c r="C22" s="35" t="s">
        <v>12</v>
      </c>
      <c r="D22" s="27">
        <v>280000</v>
      </c>
      <c r="E22" s="46">
        <v>280000</v>
      </c>
    </row>
    <row r="23" spans="1:5" s="12" customFormat="1" ht="23.25" customHeight="1" x14ac:dyDescent="0.25">
      <c r="A23" s="25"/>
      <c r="B23" s="26">
        <v>113</v>
      </c>
      <c r="C23" s="35" t="s">
        <v>13</v>
      </c>
      <c r="D23" s="27">
        <v>1976425</v>
      </c>
      <c r="E23" s="46">
        <v>2222013.7000000002</v>
      </c>
    </row>
    <row r="24" spans="1:5" s="12" customFormat="1" ht="32.25" customHeight="1" x14ac:dyDescent="0.25">
      <c r="A24" s="28" t="s">
        <v>72</v>
      </c>
      <c r="B24" s="29">
        <v>300</v>
      </c>
      <c r="C24" s="30" t="s">
        <v>67</v>
      </c>
      <c r="D24" s="31">
        <f t="shared" ref="D24:E24" si="0">D25+D26+D27</f>
        <v>546705.19999999995</v>
      </c>
      <c r="E24" s="47">
        <f t="shared" si="0"/>
        <v>557590.69999999995</v>
      </c>
    </row>
    <row r="25" spans="1:5" s="11" customFormat="1" ht="15.75" x14ac:dyDescent="0.25">
      <c r="A25" s="25"/>
      <c r="B25" s="26">
        <v>309</v>
      </c>
      <c r="C25" s="35" t="s">
        <v>71</v>
      </c>
      <c r="D25" s="27">
        <v>26623</v>
      </c>
      <c r="E25" s="46">
        <v>26637</v>
      </c>
    </row>
    <row r="26" spans="1:5" s="12" customFormat="1" ht="50.25" customHeight="1" x14ac:dyDescent="0.25">
      <c r="A26" s="25"/>
      <c r="B26" s="26">
        <v>310</v>
      </c>
      <c r="C26" s="35" t="s">
        <v>81</v>
      </c>
      <c r="D26" s="27">
        <v>504457</v>
      </c>
      <c r="E26" s="46">
        <v>515208</v>
      </c>
    </row>
    <row r="27" spans="1:5" s="12" customFormat="1" ht="47.25" x14ac:dyDescent="0.25">
      <c r="A27" s="25"/>
      <c r="B27" s="26">
        <v>314</v>
      </c>
      <c r="C27" s="35" t="s">
        <v>82</v>
      </c>
      <c r="D27" s="27">
        <v>15625.2</v>
      </c>
      <c r="E27" s="46">
        <v>15745.7</v>
      </c>
    </row>
    <row r="28" spans="1:5" s="12" customFormat="1" ht="15.75" x14ac:dyDescent="0.25">
      <c r="A28" s="28" t="s">
        <v>37</v>
      </c>
      <c r="B28" s="29">
        <v>400</v>
      </c>
      <c r="C28" s="36" t="s">
        <v>51</v>
      </c>
      <c r="D28" s="31">
        <f>D29+D30+D31+D32+D33+D34</f>
        <v>3872052.8000000003</v>
      </c>
      <c r="E28" s="47">
        <f>E29+E30+E31+E32+E33+E34</f>
        <v>3910774.6</v>
      </c>
    </row>
    <row r="29" spans="1:5" s="12" customFormat="1" ht="15.75" x14ac:dyDescent="0.25">
      <c r="A29" s="25"/>
      <c r="B29" s="26">
        <v>401</v>
      </c>
      <c r="C29" s="35" t="s">
        <v>34</v>
      </c>
      <c r="D29" s="27">
        <v>42450.2</v>
      </c>
      <c r="E29" s="46">
        <v>42450.2</v>
      </c>
    </row>
    <row r="30" spans="1:5" s="12" customFormat="1" ht="15.75" x14ac:dyDescent="0.25">
      <c r="A30" s="25"/>
      <c r="B30" s="26">
        <v>405</v>
      </c>
      <c r="C30" s="35" t="s">
        <v>14</v>
      </c>
      <c r="D30" s="27">
        <v>44889</v>
      </c>
      <c r="E30" s="46">
        <v>45495</v>
      </c>
    </row>
    <row r="31" spans="1:5" s="12" customFormat="1" ht="15.75" x14ac:dyDescent="0.25">
      <c r="A31" s="25"/>
      <c r="B31" s="26">
        <v>408</v>
      </c>
      <c r="C31" s="35" t="s">
        <v>63</v>
      </c>
      <c r="D31" s="27">
        <v>145261</v>
      </c>
      <c r="E31" s="46">
        <v>147337</v>
      </c>
    </row>
    <row r="32" spans="1:5" s="12" customFormat="1" ht="15.75" x14ac:dyDescent="0.25">
      <c r="A32" s="25"/>
      <c r="B32" s="26">
        <v>409</v>
      </c>
      <c r="C32" s="35" t="s">
        <v>33</v>
      </c>
      <c r="D32" s="27">
        <v>2665853.5</v>
      </c>
      <c r="E32" s="46">
        <v>2714649</v>
      </c>
    </row>
    <row r="33" spans="1:5" s="12" customFormat="1" ht="15.75" x14ac:dyDescent="0.25">
      <c r="A33" s="25"/>
      <c r="B33" s="26">
        <v>410</v>
      </c>
      <c r="C33" s="35" t="s">
        <v>28</v>
      </c>
      <c r="D33" s="27">
        <v>228971.7</v>
      </c>
      <c r="E33" s="46">
        <v>230262.3</v>
      </c>
    </row>
    <row r="34" spans="1:5" s="12" customFormat="1" ht="31.5" x14ac:dyDescent="0.25">
      <c r="A34" s="25"/>
      <c r="B34" s="26">
        <v>412</v>
      </c>
      <c r="C34" s="35" t="s">
        <v>15</v>
      </c>
      <c r="D34" s="27">
        <v>744627.4</v>
      </c>
      <c r="E34" s="46">
        <v>730581.1</v>
      </c>
    </row>
    <row r="35" spans="1:5" s="12" customFormat="1" ht="30.75" customHeight="1" x14ac:dyDescent="0.25">
      <c r="A35" s="28" t="s">
        <v>38</v>
      </c>
      <c r="B35" s="29">
        <v>500</v>
      </c>
      <c r="C35" s="36" t="s">
        <v>52</v>
      </c>
      <c r="D35" s="31">
        <f t="shared" ref="D35:E35" si="1">D36+D37+D38+D39</f>
        <v>4786266.8</v>
      </c>
      <c r="E35" s="47">
        <f t="shared" si="1"/>
        <v>3070267.7</v>
      </c>
    </row>
    <row r="36" spans="1:5" s="12" customFormat="1" ht="15.75" x14ac:dyDescent="0.25">
      <c r="A36" s="25"/>
      <c r="B36" s="26">
        <v>501</v>
      </c>
      <c r="C36" s="35" t="s">
        <v>6</v>
      </c>
      <c r="D36" s="27">
        <v>164641.1</v>
      </c>
      <c r="E36" s="46">
        <v>165839.9</v>
      </c>
    </row>
    <row r="37" spans="1:5" s="12" customFormat="1" ht="15.75" x14ac:dyDescent="0.25">
      <c r="A37" s="25"/>
      <c r="B37" s="26">
        <v>502</v>
      </c>
      <c r="C37" s="35" t="s">
        <v>4</v>
      </c>
      <c r="D37" s="27">
        <v>1773107.6</v>
      </c>
      <c r="E37" s="46">
        <v>212248.3</v>
      </c>
    </row>
    <row r="38" spans="1:5" s="12" customFormat="1" ht="15.75" x14ac:dyDescent="0.25">
      <c r="A38" s="25"/>
      <c r="B38" s="26">
        <v>503</v>
      </c>
      <c r="C38" s="35" t="s">
        <v>16</v>
      </c>
      <c r="D38" s="27">
        <v>2509593.9</v>
      </c>
      <c r="E38" s="46">
        <v>2353154.7000000002</v>
      </c>
    </row>
    <row r="39" spans="1:5" s="12" customFormat="1" ht="31.5" customHeight="1" x14ac:dyDescent="0.25">
      <c r="A39" s="25"/>
      <c r="B39" s="26">
        <v>505</v>
      </c>
      <c r="C39" s="35" t="s">
        <v>5</v>
      </c>
      <c r="D39" s="27">
        <v>338924.2</v>
      </c>
      <c r="E39" s="46">
        <v>339024.8</v>
      </c>
    </row>
    <row r="40" spans="1:5" s="12" customFormat="1" ht="15.75" x14ac:dyDescent="0.25">
      <c r="A40" s="28" t="s">
        <v>39</v>
      </c>
      <c r="B40" s="29">
        <v>600</v>
      </c>
      <c r="C40" s="36" t="s">
        <v>53</v>
      </c>
      <c r="D40" s="31">
        <f t="shared" ref="D40:E40" si="2">D41+D42</f>
        <v>10281.4</v>
      </c>
      <c r="E40" s="47">
        <f t="shared" si="2"/>
        <v>10294.9</v>
      </c>
    </row>
    <row r="41" spans="1:5" s="12" customFormat="1" ht="31.5" x14ac:dyDescent="0.25">
      <c r="A41" s="25"/>
      <c r="B41" s="26">
        <v>603</v>
      </c>
      <c r="C41" s="35" t="s">
        <v>17</v>
      </c>
      <c r="D41" s="27">
        <v>6839.8</v>
      </c>
      <c r="E41" s="46">
        <v>6839.8</v>
      </c>
    </row>
    <row r="42" spans="1:5" s="12" customFormat="1" ht="31.5" x14ac:dyDescent="0.25">
      <c r="A42" s="25"/>
      <c r="B42" s="38" t="s">
        <v>60</v>
      </c>
      <c r="C42" s="35" t="s">
        <v>61</v>
      </c>
      <c r="D42" s="27">
        <v>3441.6</v>
      </c>
      <c r="E42" s="46">
        <v>3455.1</v>
      </c>
    </row>
    <row r="43" spans="1:5" s="12" customFormat="1" ht="18" customHeight="1" x14ac:dyDescent="0.25">
      <c r="A43" s="28" t="s">
        <v>40</v>
      </c>
      <c r="B43" s="29">
        <v>700</v>
      </c>
      <c r="C43" s="36" t="s">
        <v>54</v>
      </c>
      <c r="D43" s="31">
        <f>D44+D45+D46+D47+D48</f>
        <v>26533984.300000001</v>
      </c>
      <c r="E43" s="47">
        <f>E44+E45+E46+E47+E48</f>
        <v>24267839.900000002</v>
      </c>
    </row>
    <row r="44" spans="1:5" s="12" customFormat="1" ht="18.75" customHeight="1" x14ac:dyDescent="0.25">
      <c r="A44" s="25"/>
      <c r="B44" s="26">
        <v>701</v>
      </c>
      <c r="C44" s="35" t="s">
        <v>0</v>
      </c>
      <c r="D44" s="27">
        <v>8457465.5</v>
      </c>
      <c r="E44" s="46">
        <v>8699364.4000000004</v>
      </c>
    </row>
    <row r="45" spans="1:5" s="12" customFormat="1" ht="15.75" x14ac:dyDescent="0.25">
      <c r="A45" s="25"/>
      <c r="B45" s="26">
        <v>702</v>
      </c>
      <c r="C45" s="35" t="s">
        <v>1</v>
      </c>
      <c r="D45" s="27">
        <v>14705276</v>
      </c>
      <c r="E45" s="46">
        <v>12217264.9</v>
      </c>
    </row>
    <row r="46" spans="1:5" s="12" customFormat="1" ht="15.75" x14ac:dyDescent="0.25">
      <c r="A46" s="25"/>
      <c r="B46" s="26">
        <v>703</v>
      </c>
      <c r="C46" s="35" t="s">
        <v>48</v>
      </c>
      <c r="D46" s="27">
        <v>2319485</v>
      </c>
      <c r="E46" s="46">
        <v>2296172.1</v>
      </c>
    </row>
    <row r="47" spans="1:5" s="12" customFormat="1" ht="16.5" customHeight="1" x14ac:dyDescent="0.25">
      <c r="A47" s="25"/>
      <c r="B47" s="26">
        <v>707</v>
      </c>
      <c r="C47" s="35" t="s">
        <v>49</v>
      </c>
      <c r="D47" s="27">
        <v>88751.8</v>
      </c>
      <c r="E47" s="46">
        <v>88845.1</v>
      </c>
    </row>
    <row r="48" spans="1:5" s="12" customFormat="1" ht="18" customHeight="1" x14ac:dyDescent="0.25">
      <c r="A48" s="25"/>
      <c r="B48" s="26">
        <v>709</v>
      </c>
      <c r="C48" s="35" t="s">
        <v>18</v>
      </c>
      <c r="D48" s="27">
        <v>963006</v>
      </c>
      <c r="E48" s="46">
        <v>966193.4</v>
      </c>
    </row>
    <row r="49" spans="1:5" s="12" customFormat="1" ht="15.75" x14ac:dyDescent="0.25">
      <c r="A49" s="28" t="s">
        <v>41</v>
      </c>
      <c r="B49" s="29">
        <v>800</v>
      </c>
      <c r="C49" s="36" t="s">
        <v>55</v>
      </c>
      <c r="D49" s="31">
        <f t="shared" ref="D49:E49" si="3">D50+D51</f>
        <v>1289865.2</v>
      </c>
      <c r="E49" s="47">
        <f t="shared" si="3"/>
        <v>1335583.0999999999</v>
      </c>
    </row>
    <row r="50" spans="1:5" s="12" customFormat="1" ht="18.75" customHeight="1" x14ac:dyDescent="0.25">
      <c r="A50" s="25"/>
      <c r="B50" s="26">
        <v>801</v>
      </c>
      <c r="C50" s="35" t="s">
        <v>7</v>
      </c>
      <c r="D50" s="27">
        <v>1206843.5</v>
      </c>
      <c r="E50" s="46">
        <v>1252561.3999999999</v>
      </c>
    </row>
    <row r="51" spans="1:5" s="12" customFormat="1" ht="31.5" x14ac:dyDescent="0.25">
      <c r="A51" s="25"/>
      <c r="B51" s="26">
        <v>804</v>
      </c>
      <c r="C51" s="35" t="s">
        <v>29</v>
      </c>
      <c r="D51" s="27">
        <v>83021.7</v>
      </c>
      <c r="E51" s="46">
        <v>83021.7</v>
      </c>
    </row>
    <row r="52" spans="1:5" s="11" customFormat="1" ht="18" customHeight="1" x14ac:dyDescent="0.25">
      <c r="A52" s="28" t="s">
        <v>42</v>
      </c>
      <c r="B52" s="29">
        <v>900</v>
      </c>
      <c r="C52" s="36" t="s">
        <v>68</v>
      </c>
      <c r="D52" s="31">
        <f t="shared" ref="D52:E52" si="4">D53</f>
        <v>18.899999999999999</v>
      </c>
      <c r="E52" s="50">
        <f t="shared" si="4"/>
        <v>0</v>
      </c>
    </row>
    <row r="53" spans="1:5" s="12" customFormat="1" ht="18" customHeight="1" x14ac:dyDescent="0.25">
      <c r="A53" s="25"/>
      <c r="B53" s="26">
        <v>902</v>
      </c>
      <c r="C53" s="35" t="s">
        <v>69</v>
      </c>
      <c r="D53" s="27">
        <v>18.899999999999999</v>
      </c>
      <c r="E53" s="49">
        <v>0</v>
      </c>
    </row>
    <row r="54" spans="1:5" s="12" customFormat="1" ht="18" customHeight="1" x14ac:dyDescent="0.25">
      <c r="A54" s="28" t="s">
        <v>43</v>
      </c>
      <c r="B54" s="29">
        <v>1000</v>
      </c>
      <c r="C54" s="36" t="s">
        <v>56</v>
      </c>
      <c r="D54" s="31">
        <f t="shared" ref="D54:E54" si="5">D55+D56+D57+D58</f>
        <v>1643997</v>
      </c>
      <c r="E54" s="47">
        <f t="shared" si="5"/>
        <v>1645708.7</v>
      </c>
    </row>
    <row r="55" spans="1:5" s="12" customFormat="1" ht="18" customHeight="1" x14ac:dyDescent="0.25">
      <c r="A55" s="25"/>
      <c r="B55" s="26">
        <v>1001</v>
      </c>
      <c r="C55" s="35" t="s">
        <v>21</v>
      </c>
      <c r="D55" s="27">
        <v>115101</v>
      </c>
      <c r="E55" s="46">
        <v>115101</v>
      </c>
    </row>
    <row r="56" spans="1:5" s="12" customFormat="1" ht="18" customHeight="1" x14ac:dyDescent="0.25">
      <c r="A56" s="25"/>
      <c r="B56" s="26">
        <v>1003</v>
      </c>
      <c r="C56" s="35" t="s">
        <v>8</v>
      </c>
      <c r="D56" s="27">
        <v>393107.3</v>
      </c>
      <c r="E56" s="46">
        <v>402116.7</v>
      </c>
    </row>
    <row r="57" spans="1:5" s="12" customFormat="1" ht="15.75" x14ac:dyDescent="0.25">
      <c r="A57" s="25"/>
      <c r="B57" s="26">
        <v>1004</v>
      </c>
      <c r="C57" s="35" t="s">
        <v>24</v>
      </c>
      <c r="D57" s="27">
        <v>945081.7</v>
      </c>
      <c r="E57" s="46">
        <v>937730.8</v>
      </c>
    </row>
    <row r="58" spans="1:5" s="12" customFormat="1" ht="31.5" x14ac:dyDescent="0.25">
      <c r="A58" s="25"/>
      <c r="B58" s="26">
        <v>1006</v>
      </c>
      <c r="C58" s="35" t="s">
        <v>32</v>
      </c>
      <c r="D58" s="27">
        <v>190707</v>
      </c>
      <c r="E58" s="46">
        <v>190760.2</v>
      </c>
    </row>
    <row r="59" spans="1:5" s="12" customFormat="1" ht="15.75" x14ac:dyDescent="0.25">
      <c r="A59" s="28" t="s">
        <v>44</v>
      </c>
      <c r="B59" s="29">
        <v>1100</v>
      </c>
      <c r="C59" s="36" t="s">
        <v>57</v>
      </c>
      <c r="D59" s="31">
        <f>D60+D61+D62+D63</f>
        <v>815447.59999999986</v>
      </c>
      <c r="E59" s="47">
        <f>E60+E61+E62+E63</f>
        <v>828398.2</v>
      </c>
    </row>
    <row r="60" spans="1:5" s="12" customFormat="1" ht="15.75" x14ac:dyDescent="0.25">
      <c r="A60" s="25"/>
      <c r="B60" s="26">
        <v>1101</v>
      </c>
      <c r="C60" s="35" t="s">
        <v>50</v>
      </c>
      <c r="D60" s="27">
        <v>185988.6</v>
      </c>
      <c r="E60" s="46">
        <v>186914.5</v>
      </c>
    </row>
    <row r="61" spans="1:5" s="12" customFormat="1" ht="15.75" x14ac:dyDescent="0.25">
      <c r="A61" s="25"/>
      <c r="B61" s="26">
        <v>1102</v>
      </c>
      <c r="C61" s="35" t="s">
        <v>30</v>
      </c>
      <c r="D61" s="27">
        <v>44249.2</v>
      </c>
      <c r="E61" s="46">
        <v>44249.2</v>
      </c>
    </row>
    <row r="62" spans="1:5" s="12" customFormat="1" ht="15.75" x14ac:dyDescent="0.25">
      <c r="A62" s="25"/>
      <c r="B62" s="26">
        <v>1103</v>
      </c>
      <c r="C62" s="35" t="s">
        <v>78</v>
      </c>
      <c r="D62" s="27">
        <v>551396.1</v>
      </c>
      <c r="E62" s="46">
        <v>563420.80000000005</v>
      </c>
    </row>
    <row r="63" spans="1:5" s="12" customFormat="1" ht="31.5" x14ac:dyDescent="0.25">
      <c r="A63" s="25"/>
      <c r="B63" s="26">
        <v>1105</v>
      </c>
      <c r="C63" s="35" t="s">
        <v>31</v>
      </c>
      <c r="D63" s="27">
        <v>33813.699999999997</v>
      </c>
      <c r="E63" s="46">
        <v>33813.699999999997</v>
      </c>
    </row>
    <row r="64" spans="1:5" s="12" customFormat="1" ht="18" customHeight="1" x14ac:dyDescent="0.25">
      <c r="A64" s="28" t="s">
        <v>45</v>
      </c>
      <c r="B64" s="29">
        <v>1200</v>
      </c>
      <c r="C64" s="36" t="s">
        <v>58</v>
      </c>
      <c r="D64" s="31">
        <f t="shared" ref="D64:E64" si="6">D65+D66</f>
        <v>112502.9</v>
      </c>
      <c r="E64" s="47">
        <f t="shared" si="6"/>
        <v>112502.9</v>
      </c>
    </row>
    <row r="65" spans="1:5" s="12" customFormat="1" ht="15.75" x14ac:dyDescent="0.25">
      <c r="A65" s="25"/>
      <c r="B65" s="26">
        <v>1201</v>
      </c>
      <c r="C65" s="35" t="s">
        <v>19</v>
      </c>
      <c r="D65" s="27">
        <v>69184.899999999994</v>
      </c>
      <c r="E65" s="46">
        <v>69184.899999999994</v>
      </c>
    </row>
    <row r="66" spans="1:5" s="12" customFormat="1" ht="15.75" x14ac:dyDescent="0.25">
      <c r="A66" s="25"/>
      <c r="B66" s="26">
        <v>1202</v>
      </c>
      <c r="C66" s="35" t="s">
        <v>20</v>
      </c>
      <c r="D66" s="27">
        <v>43318</v>
      </c>
      <c r="E66" s="46">
        <v>43318</v>
      </c>
    </row>
    <row r="67" spans="1:5" s="12" customFormat="1" ht="31.5" x14ac:dyDescent="0.25">
      <c r="A67" s="28" t="s">
        <v>46</v>
      </c>
      <c r="B67" s="29">
        <v>1300</v>
      </c>
      <c r="C67" s="36" t="s">
        <v>80</v>
      </c>
      <c r="D67" s="31">
        <f t="shared" ref="D67:E67" si="7">D68</f>
        <v>314124.40000000002</v>
      </c>
      <c r="E67" s="47">
        <f t="shared" si="7"/>
        <v>492119.5</v>
      </c>
    </row>
    <row r="68" spans="1:5" s="12" customFormat="1" ht="31.5" x14ac:dyDescent="0.25">
      <c r="A68" s="25"/>
      <c r="B68" s="26">
        <v>1301</v>
      </c>
      <c r="C68" s="35" t="s">
        <v>83</v>
      </c>
      <c r="D68" s="27">
        <v>314124.40000000002</v>
      </c>
      <c r="E68" s="46">
        <v>492119.5</v>
      </c>
    </row>
    <row r="69" spans="1:5" s="12" customFormat="1" ht="19.5" customHeight="1" x14ac:dyDescent="0.25">
      <c r="A69" s="28" t="s">
        <v>47</v>
      </c>
      <c r="B69" s="29">
        <v>9900</v>
      </c>
      <c r="C69" s="36" t="s">
        <v>59</v>
      </c>
      <c r="D69" s="31">
        <f t="shared" ref="D69:E69" si="8">D70</f>
        <v>740000</v>
      </c>
      <c r="E69" s="47">
        <f t="shared" si="8"/>
        <v>1530000</v>
      </c>
    </row>
    <row r="70" spans="1:5" s="12" customFormat="1" ht="15.75" x14ac:dyDescent="0.25">
      <c r="A70" s="25"/>
      <c r="B70" s="26">
        <v>9900</v>
      </c>
      <c r="C70" s="35" t="s">
        <v>35</v>
      </c>
      <c r="D70" s="27">
        <v>740000</v>
      </c>
      <c r="E70" s="46">
        <v>1530000</v>
      </c>
    </row>
    <row r="71" spans="1:5" x14ac:dyDescent="0.3">
      <c r="A71" s="32"/>
      <c r="B71" s="33"/>
      <c r="C71" s="37" t="s">
        <v>22</v>
      </c>
      <c r="D71" s="34">
        <f>D16+D24+D28+D35+D40+D43+D49+D52+D54+D59+D64+D67+D69</f>
        <v>44763891.100000001</v>
      </c>
      <c r="E71" s="48">
        <f>E16+E24+E28+E35+E40+E43+E49+E52+E54+E59+E64+E67+E69</f>
        <v>42107810.800000012</v>
      </c>
    </row>
    <row r="72" spans="1:5" x14ac:dyDescent="0.3">
      <c r="A72" s="4"/>
      <c r="B72" s="4"/>
      <c r="D72" s="16"/>
      <c r="E72" s="16"/>
    </row>
    <row r="73" spans="1:5" x14ac:dyDescent="0.3">
      <c r="A73" s="4"/>
      <c r="B73" s="4"/>
      <c r="D73" s="16"/>
      <c r="E73" s="16"/>
    </row>
    <row r="74" spans="1:5" ht="26.25" x14ac:dyDescent="0.4">
      <c r="A74" s="4"/>
      <c r="B74" s="4"/>
      <c r="D74" s="17"/>
      <c r="E74" s="17"/>
    </row>
    <row r="75" spans="1:5" x14ac:dyDescent="0.3">
      <c r="A75" s="4"/>
      <c r="B75" s="4"/>
      <c r="D75" s="16"/>
      <c r="E75" s="16"/>
    </row>
    <row r="76" spans="1:5" ht="20.25" x14ac:dyDescent="0.3">
      <c r="A76" s="4"/>
      <c r="B76" s="4"/>
      <c r="D76" s="16"/>
      <c r="E76" s="18"/>
    </row>
    <row r="77" spans="1:5" x14ac:dyDescent="0.3">
      <c r="A77" s="4"/>
      <c r="B77" s="4"/>
      <c r="D77" s="16"/>
      <c r="E77" s="16"/>
    </row>
    <row r="78" spans="1:5" x14ac:dyDescent="0.3">
      <c r="A78" s="4"/>
      <c r="B78" s="4"/>
      <c r="D78" s="16"/>
      <c r="E78" s="16"/>
    </row>
    <row r="79" spans="1:5" x14ac:dyDescent="0.3">
      <c r="A79" s="4"/>
      <c r="B79" s="4"/>
      <c r="D79" s="16"/>
      <c r="E79" s="16"/>
    </row>
    <row r="80" spans="1:5" x14ac:dyDescent="0.3">
      <c r="A80" s="4"/>
      <c r="B80" s="4"/>
      <c r="D80" s="16"/>
      <c r="E80" s="16"/>
    </row>
    <row r="81" spans="1:5" x14ac:dyDescent="0.3">
      <c r="A81" s="4"/>
      <c r="B81" s="4"/>
      <c r="D81" s="16"/>
      <c r="E81" s="16"/>
    </row>
    <row r="82" spans="1:5" x14ac:dyDescent="0.3">
      <c r="A82" s="4"/>
      <c r="B82" s="4"/>
      <c r="D82" s="16"/>
      <c r="E82" s="16"/>
    </row>
    <row r="83" spans="1:5" x14ac:dyDescent="0.3">
      <c r="A83" s="4"/>
      <c r="B83" s="4"/>
      <c r="D83" s="16"/>
      <c r="E83" s="16"/>
    </row>
    <row r="84" spans="1:5" x14ac:dyDescent="0.3">
      <c r="A84" s="4"/>
      <c r="B84" s="4"/>
      <c r="D84" s="16"/>
      <c r="E84" s="16"/>
    </row>
    <row r="85" spans="1:5" x14ac:dyDescent="0.3">
      <c r="A85" s="4"/>
      <c r="B85" s="4"/>
      <c r="D85" s="16"/>
      <c r="E85" s="16"/>
    </row>
    <row r="86" spans="1:5" x14ac:dyDescent="0.3">
      <c r="A86" s="4"/>
      <c r="B86" s="4"/>
      <c r="D86" s="16"/>
      <c r="E86" s="16"/>
    </row>
    <row r="87" spans="1:5" x14ac:dyDescent="0.3">
      <c r="A87" s="4"/>
      <c r="B87" s="4"/>
      <c r="D87" s="16"/>
      <c r="E87" s="16"/>
    </row>
    <row r="88" spans="1:5" x14ac:dyDescent="0.3">
      <c r="A88" s="4"/>
      <c r="B88" s="4"/>
      <c r="D88" s="16"/>
      <c r="E88" s="16"/>
    </row>
    <row r="89" spans="1:5" x14ac:dyDescent="0.3">
      <c r="A89" s="4"/>
      <c r="B89" s="4"/>
      <c r="D89" s="16"/>
      <c r="E89" s="16"/>
    </row>
    <row r="90" spans="1:5" x14ac:dyDescent="0.3">
      <c r="A90" s="4"/>
      <c r="B90" s="4"/>
      <c r="D90" s="16"/>
      <c r="E90" s="16"/>
    </row>
    <row r="91" spans="1:5" x14ac:dyDescent="0.3">
      <c r="A91" s="4"/>
      <c r="B91" s="4"/>
      <c r="D91" s="16"/>
      <c r="E91" s="16"/>
    </row>
    <row r="92" spans="1:5" x14ac:dyDescent="0.3">
      <c r="A92" s="4"/>
      <c r="B92" s="4"/>
      <c r="D92" s="16"/>
      <c r="E92" s="16"/>
    </row>
    <row r="93" spans="1:5" x14ac:dyDescent="0.3">
      <c r="A93" s="4"/>
      <c r="B93" s="4"/>
      <c r="D93" s="16"/>
      <c r="E93" s="16"/>
    </row>
    <row r="94" spans="1:5" x14ac:dyDescent="0.3">
      <c r="A94" s="4"/>
      <c r="B94" s="4"/>
      <c r="D94" s="16"/>
      <c r="E94" s="16"/>
    </row>
    <row r="95" spans="1:5" x14ac:dyDescent="0.3">
      <c r="A95" s="4"/>
      <c r="B95" s="4"/>
      <c r="D95" s="16"/>
      <c r="E95" s="16"/>
    </row>
    <row r="96" spans="1:5" x14ac:dyDescent="0.3">
      <c r="A96" s="4"/>
      <c r="B96" s="4"/>
      <c r="D96" s="16"/>
      <c r="E96" s="16"/>
    </row>
    <row r="97" spans="1:5" x14ac:dyDescent="0.3">
      <c r="A97" s="4"/>
      <c r="B97" s="4"/>
      <c r="D97" s="16"/>
      <c r="E97" s="16"/>
    </row>
    <row r="98" spans="1:5" x14ac:dyDescent="0.3">
      <c r="A98" s="6"/>
      <c r="B98" s="4"/>
      <c r="D98" s="16"/>
      <c r="E98" s="16"/>
    </row>
    <row r="99" spans="1:5" x14ac:dyDescent="0.3">
      <c r="A99" s="6"/>
      <c r="B99" s="4"/>
      <c r="D99" s="16"/>
      <c r="E99" s="16"/>
    </row>
    <row r="100" spans="1:5" x14ac:dyDescent="0.3">
      <c r="A100" s="6"/>
      <c r="B100" s="4"/>
      <c r="D100" s="16"/>
      <c r="E100" s="16"/>
    </row>
    <row r="101" spans="1:5" x14ac:dyDescent="0.3">
      <c r="A101" s="6"/>
      <c r="B101" s="4"/>
      <c r="D101" s="16"/>
      <c r="E101" s="16"/>
    </row>
    <row r="102" spans="1:5" x14ac:dyDescent="0.3">
      <c r="A102" s="6"/>
      <c r="B102" s="4"/>
      <c r="D102" s="16"/>
      <c r="E102" s="16"/>
    </row>
    <row r="103" spans="1:5" x14ac:dyDescent="0.3">
      <c r="A103" s="6"/>
      <c r="B103" s="4"/>
      <c r="D103" s="16"/>
      <c r="E103" s="16"/>
    </row>
    <row r="104" spans="1:5" x14ac:dyDescent="0.3">
      <c r="A104" s="6"/>
      <c r="B104" s="4"/>
      <c r="D104" s="16"/>
      <c r="E104" s="16"/>
    </row>
    <row r="105" spans="1:5" x14ac:dyDescent="0.3">
      <c r="A105" s="6"/>
      <c r="B105" s="4"/>
      <c r="D105" s="16"/>
      <c r="E105" s="16"/>
    </row>
    <row r="106" spans="1:5" x14ac:dyDescent="0.3">
      <c r="A106" s="6"/>
      <c r="B106" s="4"/>
      <c r="D106" s="16"/>
      <c r="E106" s="16"/>
    </row>
    <row r="107" spans="1:5" x14ac:dyDescent="0.3">
      <c r="A107" s="6"/>
      <c r="B107" s="4"/>
      <c r="D107" s="16"/>
      <c r="E107" s="16"/>
    </row>
    <row r="108" spans="1:5" x14ac:dyDescent="0.3">
      <c r="A108" s="6"/>
      <c r="B108" s="4"/>
      <c r="D108" s="16"/>
      <c r="E108" s="16"/>
    </row>
    <row r="109" spans="1:5" x14ac:dyDescent="0.3">
      <c r="A109" s="6"/>
      <c r="B109" s="4"/>
      <c r="D109" s="16"/>
      <c r="E109" s="16"/>
    </row>
    <row r="110" spans="1:5" x14ac:dyDescent="0.3">
      <c r="A110" s="6"/>
      <c r="B110" s="4"/>
      <c r="D110" s="16"/>
      <c r="E110" s="16"/>
    </row>
    <row r="111" spans="1:5" x14ac:dyDescent="0.3">
      <c r="A111" s="6"/>
      <c r="B111" s="4"/>
      <c r="D111" s="16"/>
      <c r="E111" s="16"/>
    </row>
    <row r="112" spans="1:5" x14ac:dyDescent="0.3">
      <c r="A112" s="6"/>
      <c r="B112" s="4"/>
      <c r="D112" s="16"/>
      <c r="E112" s="16"/>
    </row>
    <row r="113" spans="1:5" x14ac:dyDescent="0.3">
      <c r="A113" s="6"/>
      <c r="B113" s="4"/>
      <c r="D113" s="16"/>
      <c r="E113" s="16"/>
    </row>
    <row r="114" spans="1:5" x14ac:dyDescent="0.3">
      <c r="A114" s="6"/>
      <c r="B114" s="4"/>
      <c r="D114" s="16"/>
      <c r="E114" s="16"/>
    </row>
    <row r="115" spans="1:5" x14ac:dyDescent="0.3">
      <c r="A115" s="6"/>
      <c r="B115" s="4"/>
      <c r="D115" s="16"/>
      <c r="E115" s="16"/>
    </row>
    <row r="116" spans="1:5" x14ac:dyDescent="0.3">
      <c r="A116" s="6"/>
      <c r="B116" s="4"/>
      <c r="D116" s="16"/>
      <c r="E116" s="16"/>
    </row>
    <row r="117" spans="1:5" x14ac:dyDescent="0.3">
      <c r="A117" s="6"/>
      <c r="B117" s="4"/>
      <c r="D117" s="16"/>
      <c r="E117" s="16"/>
    </row>
    <row r="118" spans="1:5" x14ac:dyDescent="0.3">
      <c r="A118" s="6"/>
      <c r="B118" s="4"/>
      <c r="D118" s="16"/>
      <c r="E118" s="16"/>
    </row>
    <row r="119" spans="1:5" x14ac:dyDescent="0.3">
      <c r="A119" s="6"/>
      <c r="B119" s="4"/>
      <c r="D119" s="16"/>
      <c r="E119" s="16"/>
    </row>
    <row r="120" spans="1:5" x14ac:dyDescent="0.3">
      <c r="A120" s="6"/>
      <c r="B120" s="4"/>
      <c r="D120" s="16"/>
      <c r="E120" s="16"/>
    </row>
    <row r="121" spans="1:5" x14ac:dyDescent="0.3">
      <c r="A121" s="6"/>
      <c r="B121" s="4"/>
      <c r="D121" s="16"/>
      <c r="E121" s="16"/>
    </row>
    <row r="122" spans="1:5" x14ac:dyDescent="0.3">
      <c r="A122" s="6"/>
      <c r="B122" s="4"/>
      <c r="D122" s="16"/>
      <c r="E122" s="16"/>
    </row>
    <row r="123" spans="1:5" x14ac:dyDescent="0.3">
      <c r="A123" s="6"/>
      <c r="B123" s="4"/>
      <c r="D123" s="16"/>
      <c r="E123" s="16"/>
    </row>
    <row r="124" spans="1:5" x14ac:dyDescent="0.3">
      <c r="A124" s="6"/>
      <c r="B124" s="4"/>
      <c r="D124" s="16"/>
      <c r="E124" s="16"/>
    </row>
    <row r="125" spans="1:5" x14ac:dyDescent="0.3">
      <c r="A125" s="6"/>
      <c r="B125" s="4"/>
      <c r="D125" s="16"/>
      <c r="E125" s="16"/>
    </row>
    <row r="126" spans="1:5" x14ac:dyDescent="0.3">
      <c r="A126" s="6"/>
      <c r="B126" s="4"/>
      <c r="D126" s="16"/>
      <c r="E126" s="16"/>
    </row>
    <row r="127" spans="1:5" x14ac:dyDescent="0.3">
      <c r="A127" s="6"/>
      <c r="B127" s="4"/>
      <c r="D127" s="5"/>
      <c r="E127" s="5"/>
    </row>
    <row r="128" spans="1:5" x14ac:dyDescent="0.3">
      <c r="A128" s="6"/>
      <c r="B128" s="4"/>
      <c r="D128" s="5"/>
      <c r="E128" s="5"/>
    </row>
    <row r="129" spans="1:5" x14ac:dyDescent="0.3">
      <c r="A129" s="6"/>
      <c r="B129" s="4"/>
      <c r="D129" s="5"/>
      <c r="E129" s="5"/>
    </row>
    <row r="130" spans="1:5" x14ac:dyDescent="0.3">
      <c r="D130" s="5"/>
      <c r="E130" s="5"/>
    </row>
    <row r="131" spans="1:5" x14ac:dyDescent="0.3">
      <c r="D131" s="5"/>
      <c r="E131" s="5"/>
    </row>
    <row r="132" spans="1:5" x14ac:dyDescent="0.3">
      <c r="D132" s="5"/>
      <c r="E132" s="5"/>
    </row>
    <row r="133" spans="1:5" x14ac:dyDescent="0.3">
      <c r="D133" s="5"/>
      <c r="E133" s="5"/>
    </row>
    <row r="134" spans="1:5" x14ac:dyDescent="0.3">
      <c r="D134" s="5"/>
      <c r="E134" s="5"/>
    </row>
    <row r="135" spans="1:5" x14ac:dyDescent="0.3">
      <c r="D135" s="5"/>
      <c r="E135" s="5"/>
    </row>
    <row r="136" spans="1:5" x14ac:dyDescent="0.3">
      <c r="D136" s="5"/>
      <c r="E136" s="5"/>
    </row>
    <row r="137" spans="1:5" x14ac:dyDescent="0.3"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A143"/>
      <c r="C143"/>
      <c r="D143" s="5"/>
      <c r="E143" s="5"/>
    </row>
    <row r="144" spans="1:5" x14ac:dyDescent="0.3">
      <c r="A144"/>
      <c r="C144"/>
      <c r="D144" s="5"/>
      <c r="E144" s="5"/>
    </row>
    <row r="145" spans="1:5" x14ac:dyDescent="0.3">
      <c r="A145"/>
      <c r="C145"/>
      <c r="D145" s="5"/>
      <c r="E145" s="5"/>
    </row>
    <row r="146" spans="1:5" x14ac:dyDescent="0.3">
      <c r="A146"/>
      <c r="C146"/>
      <c r="D146" s="5"/>
      <c r="E146" s="5"/>
    </row>
    <row r="147" spans="1:5" x14ac:dyDescent="0.3">
      <c r="A147"/>
      <c r="C147"/>
      <c r="D147" s="5"/>
      <c r="E147" s="5"/>
    </row>
    <row r="148" spans="1:5" x14ac:dyDescent="0.3">
      <c r="A148"/>
      <c r="C148"/>
      <c r="D148" s="5"/>
      <c r="E148" s="5"/>
    </row>
    <row r="149" spans="1:5" x14ac:dyDescent="0.3">
      <c r="A149"/>
      <c r="C149"/>
      <c r="D149" s="5"/>
      <c r="E149" s="5"/>
    </row>
    <row r="150" spans="1:5" x14ac:dyDescent="0.3">
      <c r="A150"/>
      <c r="C150"/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</sheetData>
  <mergeCells count="6">
    <mergeCell ref="A8:E8"/>
    <mergeCell ref="A13:A14"/>
    <mergeCell ref="B13:B14"/>
    <mergeCell ref="C13:C14"/>
    <mergeCell ref="D13:E13"/>
    <mergeCell ref="A9:E9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Унагаева Галина Ивановна</cp:lastModifiedBy>
  <cp:lastPrinted>2022-10-25T08:55:46Z</cp:lastPrinted>
  <dcterms:created xsi:type="dcterms:W3CDTF">2004-10-20T05:45:23Z</dcterms:created>
  <dcterms:modified xsi:type="dcterms:W3CDTF">2022-10-25T08:55:48Z</dcterms:modified>
</cp:coreProperties>
</file>