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Решение от 22.05.2018 № 55 п 2\"/>
    </mc:Choice>
  </mc:AlternateContent>
  <bookViews>
    <workbookView xWindow="7545" yWindow="-15" windowWidth="7530" windowHeight="8025" tabRatio="601"/>
  </bookViews>
  <sheets>
    <sheet name="отчёт за 2017 год" sheetId="4" r:id="rId1"/>
  </sheets>
  <definedNames>
    <definedName name="_xlnm._FilterDatabase" localSheetId="0" hidden="1">'отчёт за 2017 год'!$A$7:$O$24</definedName>
  </definedNames>
  <calcPr calcId="152511"/>
</workbook>
</file>

<file path=xl/calcChain.xml><?xml version="1.0" encoding="utf-8"?>
<calcChain xmlns="http://schemas.openxmlformats.org/spreadsheetml/2006/main">
  <c r="E15" i="4" l="1"/>
  <c r="E16" i="4"/>
  <c r="E17" i="4"/>
  <c r="E19" i="4"/>
  <c r="E21" i="4"/>
  <c r="E23" i="4"/>
  <c r="D15" i="4"/>
  <c r="D16" i="4"/>
  <c r="D17" i="4"/>
  <c r="D19" i="4"/>
  <c r="D21" i="4"/>
  <c r="D23" i="4"/>
  <c r="C15" i="4"/>
  <c r="C16" i="4"/>
  <c r="C17" i="4"/>
  <c r="C19" i="4"/>
  <c r="C21" i="4"/>
  <c r="C23" i="4"/>
  <c r="F14" i="4"/>
  <c r="H22" i="4"/>
  <c r="H20" i="4"/>
  <c r="H18" i="4"/>
  <c r="H14" i="4"/>
  <c r="G22" i="4"/>
  <c r="G20" i="4"/>
  <c r="G18" i="4"/>
  <c r="G14" i="4"/>
  <c r="K22" i="4"/>
  <c r="K24" i="4" s="1"/>
  <c r="K20" i="4"/>
  <c r="K18" i="4"/>
  <c r="K14" i="4"/>
  <c r="J22" i="4"/>
  <c r="J20" i="4"/>
  <c r="J18" i="4"/>
  <c r="J14" i="4"/>
  <c r="N22" i="4"/>
  <c r="N20" i="4"/>
  <c r="N18" i="4"/>
  <c r="N14" i="4"/>
  <c r="M22" i="4"/>
  <c r="M20" i="4"/>
  <c r="M18" i="4"/>
  <c r="M14" i="4"/>
  <c r="P14" i="4"/>
  <c r="Q14" i="4"/>
  <c r="Q22" i="4"/>
  <c r="Q20" i="4"/>
  <c r="E20" i="4"/>
  <c r="Q18" i="4"/>
  <c r="P22" i="4"/>
  <c r="P20" i="4"/>
  <c r="P18" i="4"/>
  <c r="D18" i="4" s="1"/>
  <c r="O22" i="4"/>
  <c r="L22" i="4"/>
  <c r="I22" i="4"/>
  <c r="F22" i="4"/>
  <c r="C22" i="4" s="1"/>
  <c r="O20" i="4"/>
  <c r="L20" i="4"/>
  <c r="I20" i="4"/>
  <c r="F20" i="4"/>
  <c r="O18" i="4"/>
  <c r="L18" i="4"/>
  <c r="I18" i="4"/>
  <c r="F18" i="4"/>
  <c r="C18" i="4" s="1"/>
  <c r="O14" i="4"/>
  <c r="O24" i="4" s="1"/>
  <c r="L14" i="4"/>
  <c r="L24" i="4"/>
  <c r="I14" i="4"/>
  <c r="I24" i="4" s="1"/>
  <c r="G24" i="4" l="1"/>
  <c r="F24" i="4"/>
  <c r="P24" i="4"/>
  <c r="D14" i="4"/>
  <c r="H24" i="4"/>
  <c r="E22" i="4"/>
  <c r="C14" i="4"/>
  <c r="N24" i="4"/>
  <c r="C20" i="4"/>
  <c r="Q24" i="4"/>
  <c r="D20" i="4"/>
  <c r="C24" i="4"/>
  <c r="E14" i="4"/>
  <c r="J24" i="4"/>
  <c r="E18" i="4"/>
  <c r="D22" i="4"/>
  <c r="M24" i="4"/>
  <c r="E24" i="4" l="1"/>
  <c r="D24" i="4"/>
</calcChain>
</file>

<file path=xl/sharedStrings.xml><?xml version="1.0" encoding="utf-8"?>
<sst xmlns="http://schemas.openxmlformats.org/spreadsheetml/2006/main" count="51" uniqueCount="39">
  <si>
    <t>ОБЩЕГОСУДАРСТВЕННЫЕ ВОПРОСЫ</t>
  </si>
  <si>
    <t>Наименование расходов</t>
  </si>
  <si>
    <t>в том числе:</t>
  </si>
  <si>
    <t>0100</t>
  </si>
  <si>
    <t>0104</t>
  </si>
  <si>
    <t xml:space="preserve">Код </t>
  </si>
  <si>
    <t>ВСЕГО РАСХОДОВ</t>
  </si>
  <si>
    <t>0113</t>
  </si>
  <si>
    <t>0500</t>
  </si>
  <si>
    <t>0700</t>
  </si>
  <si>
    <t>ОБРАЗОВАНИЕ</t>
  </si>
  <si>
    <t>0503</t>
  </si>
  <si>
    <t>Благоустройство</t>
  </si>
  <si>
    <t>0707</t>
  </si>
  <si>
    <t>(тыс. рублей)</t>
  </si>
  <si>
    <t>Молодёжная политика</t>
  </si>
  <si>
    <t>Другие общегосударственные вопросы</t>
  </si>
  <si>
    <t>1100</t>
  </si>
  <si>
    <t>1101</t>
  </si>
  <si>
    <t>ФИЗИЧЕСКАЯ КУЛЬТУРА И СПОРТ</t>
  </si>
  <si>
    <t xml:space="preserve">Физическая культура </t>
  </si>
  <si>
    <t>0105</t>
  </si>
  <si>
    <t>Судебная система</t>
  </si>
  <si>
    <t>Центральный внутригородской округ</t>
  </si>
  <si>
    <t>утверждено на 2017 год по решению городской Думы Краснодара от 22.12.2016 № 30 п. 4</t>
  </si>
  <si>
    <t>уточнённая сводная бюджетная роспись на 2017 год</t>
  </si>
  <si>
    <t>исполнено за 2017 год</t>
  </si>
  <si>
    <t>Прикубанский внутригородской округ</t>
  </si>
  <si>
    <t>Карасунский внутригородской округ</t>
  </si>
  <si>
    <t>Западный внутригородской округ</t>
  </si>
  <si>
    <t>Всего по внутригородским округам города Краснодара</t>
  </si>
  <si>
    <t>РАСХОДЫ</t>
  </si>
  <si>
    <t xml:space="preserve"> местного бюджета  (бюджета муниципального образования город Краснодар) за 2017 год по разделам и подразделам классификации расходов бюджетов по внутригородским округам города Краснодара </t>
  </si>
  <si>
    <t>ПРИЛОЖЕНИЕ № 5</t>
  </si>
  <si>
    <t>к решению городской Думы</t>
  </si>
  <si>
    <t>Краснодара</t>
  </si>
  <si>
    <t>ЖИЛИЩНО-КОММУНАЛЬ-НОЕ ХОЗЯЙСТВО</t>
  </si>
  <si>
    <t>Функционирование Прави-тельства Российской Федерации, высших исполнительных органов государственной власти субъек-тов Российской Федерации, местных администраций</t>
  </si>
  <si>
    <t>от 22.05.2018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</si>
</sst>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;\-#,##0.0;\ \-\ "/>
  </numFmts>
  <fonts count="20" x14ac:knownFonts="1">
    <font>
      <sz val="14"/>
      <name val="Times New Roman CYR"/>
      <charset val="204"/>
    </font>
    <font>
      <sz val="14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3"/>
      <name val="Times New Roman CYR"/>
      <family val="1"/>
      <charset val="204"/>
    </font>
    <font>
      <sz val="12"/>
      <name val="Arial Cyr"/>
      <charset val="204"/>
    </font>
    <font>
      <sz val="20"/>
      <name val="Times New Roman CYR"/>
      <charset val="204"/>
    </font>
    <font>
      <sz val="22"/>
      <name val="Times New Roman CYR"/>
      <charset val="204"/>
    </font>
    <font>
      <b/>
      <sz val="22"/>
      <name val="Times New Roman CYR"/>
      <charset val="204"/>
    </font>
    <font>
      <b/>
      <sz val="16"/>
      <color indexed="8"/>
      <name val="Times New Roman"/>
      <family val="1"/>
      <charset val="204"/>
    </font>
    <font>
      <sz val="18"/>
      <name val="Times New Roman CYR"/>
      <family val="1"/>
      <charset val="204"/>
    </font>
    <font>
      <sz val="10"/>
      <name val="Arial"/>
      <family val="2"/>
      <charset val="204"/>
    </font>
    <font>
      <b/>
      <sz val="28"/>
      <name val="Times New Roman CYR"/>
      <charset val="204"/>
    </font>
    <font>
      <sz val="28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0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164" fontId="1" fillId="0" borderId="0" xfId="0" applyNumberFormat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2" fillId="0" borderId="0" xfId="0" applyFont="1" applyFill="1" applyAlignment="1"/>
    <xf numFmtId="0" fontId="13" fillId="0" borderId="0" xfId="0" applyFont="1" applyFill="1"/>
    <xf numFmtId="0" fontId="14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right"/>
    </xf>
    <xf numFmtId="49" fontId="4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164" fontId="7" fillId="0" borderId="3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justify" vertical="top" wrapText="1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right"/>
    </xf>
    <xf numFmtId="49" fontId="4" fillId="0" borderId="5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horizontal="justify" wrapText="1"/>
    </xf>
    <xf numFmtId="164" fontId="7" fillId="0" borderId="7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justify" wrapText="1"/>
    </xf>
    <xf numFmtId="0" fontId="6" fillId="0" borderId="6" xfId="0" applyFont="1" applyBorder="1" applyAlignment="1">
      <alignment horizontal="justify" wrapText="1"/>
    </xf>
    <xf numFmtId="165" fontId="7" fillId="0" borderId="6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horizontal="justify" wrapText="1"/>
    </xf>
    <xf numFmtId="165" fontId="9" fillId="0" borderId="6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right"/>
    </xf>
    <xf numFmtId="0" fontId="9" fillId="0" borderId="8" xfId="0" applyFont="1" applyBorder="1" applyAlignment="1">
      <alignment vertical="top"/>
    </xf>
    <xf numFmtId="0" fontId="7" fillId="0" borderId="9" xfId="0" applyFont="1" applyBorder="1" applyAlignment="1">
      <alignment horizontal="justify"/>
    </xf>
    <xf numFmtId="164" fontId="7" fillId="0" borderId="9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/>
    <xf numFmtId="0" fontId="12" fillId="0" borderId="0" xfId="0" applyFont="1" applyFill="1" applyAlignment="1">
      <alignment horizontal="center"/>
    </xf>
    <xf numFmtId="0" fontId="5" fillId="0" borderId="17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Zeros="0" tabSelected="1" zoomScale="70" zoomScaleNormal="70" workbookViewId="0">
      <selection activeCell="A8" sqref="A8:Q8"/>
    </sheetView>
  </sheetViews>
  <sheetFormatPr defaultRowHeight="18.75" x14ac:dyDescent="0.3"/>
  <cols>
    <col min="1" max="1" width="5.88671875" style="3" customWidth="1"/>
    <col min="2" max="2" width="33.109375" style="4" customWidth="1"/>
    <col min="3" max="3" width="12.6640625" style="4" customWidth="1"/>
    <col min="4" max="4" width="12.21875" style="4" customWidth="1"/>
    <col min="5" max="5" width="11.77734375" style="4" customWidth="1"/>
    <col min="6" max="6" width="12.6640625" style="3" customWidth="1"/>
    <col min="7" max="7" width="12.21875" style="3" customWidth="1"/>
    <col min="8" max="8" width="11.21875" style="3" customWidth="1"/>
    <col min="9" max="9" width="12.77734375" style="2" customWidth="1"/>
    <col min="10" max="10" width="12.33203125" style="2" customWidth="1"/>
    <col min="11" max="11" width="11.33203125" style="2" customWidth="1"/>
    <col min="12" max="12" width="12.6640625" style="2" customWidth="1"/>
    <col min="13" max="13" width="12.5546875" style="2" customWidth="1"/>
    <col min="14" max="14" width="12" style="2" customWidth="1"/>
    <col min="15" max="15" width="13.109375" style="2" customWidth="1"/>
    <col min="16" max="16" width="12.88671875" style="2" customWidth="1"/>
    <col min="17" max="17" width="11.33203125" style="2" customWidth="1"/>
    <col min="18" max="16384" width="8.88671875" style="3"/>
  </cols>
  <sheetData>
    <row r="1" spans="1:17" s="41" customFormat="1" ht="35.25" x14ac:dyDescent="0.5"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58" t="s">
        <v>33</v>
      </c>
      <c r="N1" s="59"/>
      <c r="O1" s="59"/>
      <c r="P1" s="59"/>
      <c r="Q1" s="59"/>
    </row>
    <row r="2" spans="1:17" s="41" customFormat="1" ht="35.25" x14ac:dyDescent="0.5">
      <c r="B2" s="42"/>
      <c r="C2" s="42"/>
      <c r="D2" s="42"/>
      <c r="E2" s="42"/>
      <c r="M2" s="58" t="s">
        <v>34</v>
      </c>
      <c r="N2" s="59"/>
      <c r="O2" s="59"/>
      <c r="P2" s="59"/>
      <c r="Q2" s="59"/>
    </row>
    <row r="3" spans="1:17" s="41" customFormat="1" ht="41.25" customHeight="1" x14ac:dyDescent="0.5">
      <c r="F3" s="43"/>
      <c r="G3" s="43"/>
      <c r="H3" s="43"/>
      <c r="I3" s="43"/>
      <c r="J3" s="43"/>
      <c r="K3" s="43"/>
      <c r="L3" s="43"/>
      <c r="M3" s="58" t="s">
        <v>35</v>
      </c>
      <c r="N3" s="59"/>
      <c r="O3" s="59"/>
      <c r="P3" s="59"/>
      <c r="Q3" s="59"/>
    </row>
    <row r="4" spans="1:17" s="41" customFormat="1" ht="41.25" customHeight="1" x14ac:dyDescent="0.5">
      <c r="F4" s="43"/>
      <c r="G4" s="43"/>
      <c r="H4" s="43"/>
      <c r="I4" s="43"/>
      <c r="J4" s="43"/>
      <c r="K4" s="43"/>
      <c r="L4" s="43"/>
      <c r="M4" s="58" t="s">
        <v>38</v>
      </c>
      <c r="N4" s="59"/>
      <c r="O4" s="59"/>
      <c r="P4" s="59"/>
      <c r="Q4" s="59"/>
    </row>
    <row r="5" spans="1:17" s="13" customFormat="1" ht="34.5" customHeight="1" x14ac:dyDescent="0.4">
      <c r="F5" s="14"/>
      <c r="G5" s="14"/>
      <c r="H5" s="14"/>
      <c r="I5" s="14"/>
      <c r="J5" s="14"/>
      <c r="K5" s="14"/>
      <c r="L5" s="14"/>
      <c r="M5" s="14"/>
      <c r="N5" s="44"/>
      <c r="O5" s="44"/>
      <c r="P5" s="44"/>
      <c r="Q5" s="44"/>
    </row>
    <row r="6" spans="1:17" s="13" customFormat="1" ht="36" customHeight="1" x14ac:dyDescent="0.4"/>
    <row r="7" spans="1:17" s="41" customFormat="1" ht="33" customHeight="1" x14ac:dyDescent="0.5">
      <c r="A7" s="54" t="s">
        <v>31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41" customFormat="1" ht="69.75" customHeight="1" x14ac:dyDescent="0.5">
      <c r="A8" s="55" t="s">
        <v>32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7" s="15" customFormat="1" ht="27.75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3.25" x14ac:dyDescent="0.35">
      <c r="O10" s="17"/>
      <c r="P10" s="17"/>
      <c r="Q10" s="17" t="s">
        <v>14</v>
      </c>
    </row>
    <row r="11" spans="1:17" s="2" customFormat="1" ht="21" customHeight="1" x14ac:dyDescent="0.3">
      <c r="A11" s="56" t="s">
        <v>5</v>
      </c>
      <c r="B11" s="57" t="s">
        <v>1</v>
      </c>
      <c r="C11" s="48" t="s">
        <v>30</v>
      </c>
      <c r="D11" s="49"/>
      <c r="E11" s="50"/>
      <c r="F11" s="45" t="s">
        <v>2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7" s="2" customFormat="1" ht="26.25" customHeight="1" x14ac:dyDescent="0.3">
      <c r="A12" s="56"/>
      <c r="B12" s="57"/>
      <c r="C12" s="51"/>
      <c r="D12" s="52"/>
      <c r="E12" s="53"/>
      <c r="F12" s="45" t="s">
        <v>29</v>
      </c>
      <c r="G12" s="46"/>
      <c r="H12" s="47"/>
      <c r="I12" s="45" t="s">
        <v>28</v>
      </c>
      <c r="J12" s="46"/>
      <c r="K12" s="47"/>
      <c r="L12" s="45" t="s">
        <v>27</v>
      </c>
      <c r="M12" s="46"/>
      <c r="N12" s="47"/>
      <c r="O12" s="45" t="s">
        <v>23</v>
      </c>
      <c r="P12" s="46"/>
      <c r="Q12" s="47"/>
    </row>
    <row r="13" spans="1:17" s="2" customFormat="1" ht="203.25" customHeight="1" x14ac:dyDescent="0.3">
      <c r="A13" s="56"/>
      <c r="B13" s="57"/>
      <c r="C13" s="9" t="s">
        <v>24</v>
      </c>
      <c r="D13" s="9" t="s">
        <v>25</v>
      </c>
      <c r="E13" s="9" t="s">
        <v>26</v>
      </c>
      <c r="F13" s="9" t="s">
        <v>24</v>
      </c>
      <c r="G13" s="9" t="s">
        <v>25</v>
      </c>
      <c r="H13" s="9" t="s">
        <v>26</v>
      </c>
      <c r="I13" s="9" t="s">
        <v>24</v>
      </c>
      <c r="J13" s="9" t="s">
        <v>25</v>
      </c>
      <c r="K13" s="9" t="s">
        <v>26</v>
      </c>
      <c r="L13" s="9" t="s">
        <v>24</v>
      </c>
      <c r="M13" s="9" t="s">
        <v>25</v>
      </c>
      <c r="N13" s="9" t="s">
        <v>26</v>
      </c>
      <c r="O13" s="9" t="s">
        <v>24</v>
      </c>
      <c r="P13" s="9" t="s">
        <v>25</v>
      </c>
      <c r="Q13" s="9" t="s">
        <v>26</v>
      </c>
    </row>
    <row r="14" spans="1:17" s="1" customFormat="1" ht="47.25" customHeight="1" x14ac:dyDescent="0.3">
      <c r="A14" s="18" t="s">
        <v>3</v>
      </c>
      <c r="B14" s="19" t="s">
        <v>0</v>
      </c>
      <c r="C14" s="20">
        <f>F14+I14+L14+O14</f>
        <v>379865.4</v>
      </c>
      <c r="D14" s="20">
        <f>G14+J14+M14+P14</f>
        <v>379865.4</v>
      </c>
      <c r="E14" s="20">
        <f>H14+K14+N14+Q14</f>
        <v>369790</v>
      </c>
      <c r="F14" s="20">
        <f t="shared" ref="F14:Q14" si="0">SUM(F15:F17)</f>
        <v>75811.899999999994</v>
      </c>
      <c r="G14" s="20">
        <f t="shared" si="0"/>
        <v>75811.899999999994</v>
      </c>
      <c r="H14" s="20">
        <f t="shared" si="0"/>
        <v>72273.099999999991</v>
      </c>
      <c r="I14" s="20">
        <f t="shared" si="0"/>
        <v>101871.20000000001</v>
      </c>
      <c r="J14" s="20">
        <f t="shared" si="0"/>
        <v>101871.20000000001</v>
      </c>
      <c r="K14" s="20">
        <f t="shared" si="0"/>
        <v>99285.9</v>
      </c>
      <c r="L14" s="20">
        <f t="shared" si="0"/>
        <v>125851.40000000001</v>
      </c>
      <c r="M14" s="20">
        <f t="shared" si="0"/>
        <v>125851.40000000001</v>
      </c>
      <c r="N14" s="20">
        <f t="shared" si="0"/>
        <v>122980.4</v>
      </c>
      <c r="O14" s="20">
        <f t="shared" si="0"/>
        <v>76330.899999999994</v>
      </c>
      <c r="P14" s="20">
        <f t="shared" si="0"/>
        <v>76330.899999999994</v>
      </c>
      <c r="Q14" s="21">
        <f t="shared" si="0"/>
        <v>75250.600000000006</v>
      </c>
    </row>
    <row r="15" spans="1:17" s="1" customFormat="1" ht="129" customHeight="1" x14ac:dyDescent="0.3">
      <c r="A15" s="22" t="s">
        <v>4</v>
      </c>
      <c r="B15" s="23" t="s">
        <v>37</v>
      </c>
      <c r="C15" s="25">
        <f t="shared" ref="C15:C24" si="1">F15+I15+L15+O15</f>
        <v>341514.1</v>
      </c>
      <c r="D15" s="25">
        <f t="shared" ref="D15:D24" si="2">G15+J15+M15+P15</f>
        <v>341514.1</v>
      </c>
      <c r="E15" s="25">
        <f t="shared" ref="E15:E24" si="3">H15+K15+N15+Q15</f>
        <v>332023</v>
      </c>
      <c r="F15" s="25">
        <v>70346.3</v>
      </c>
      <c r="G15" s="25">
        <v>70346.3</v>
      </c>
      <c r="H15" s="25">
        <v>66892.2</v>
      </c>
      <c r="I15" s="25">
        <v>90935.5</v>
      </c>
      <c r="J15" s="25">
        <v>90935.5</v>
      </c>
      <c r="K15" s="25">
        <v>88401.9</v>
      </c>
      <c r="L15" s="25">
        <v>113993.8</v>
      </c>
      <c r="M15" s="25">
        <v>113993.8</v>
      </c>
      <c r="N15" s="25">
        <v>111335.9</v>
      </c>
      <c r="O15" s="25">
        <v>66238.5</v>
      </c>
      <c r="P15" s="25">
        <v>66238.5</v>
      </c>
      <c r="Q15" s="26">
        <v>65393</v>
      </c>
    </row>
    <row r="16" spans="1:17" s="1" customFormat="1" ht="22.5" customHeight="1" x14ac:dyDescent="0.3">
      <c r="A16" s="22" t="s">
        <v>21</v>
      </c>
      <c r="B16" s="23" t="s">
        <v>22</v>
      </c>
      <c r="C16" s="25">
        <f t="shared" si="1"/>
        <v>208.5</v>
      </c>
      <c r="D16" s="25">
        <f t="shared" si="2"/>
        <v>208.5</v>
      </c>
      <c r="E16" s="25">
        <f t="shared" si="3"/>
        <v>183.8</v>
      </c>
      <c r="F16" s="25">
        <v>58.9</v>
      </c>
      <c r="G16" s="25">
        <v>58.9</v>
      </c>
      <c r="H16" s="25">
        <v>48.9</v>
      </c>
      <c r="I16" s="25">
        <v>47.6</v>
      </c>
      <c r="J16" s="25">
        <v>47.6</v>
      </c>
      <c r="K16" s="25">
        <v>40.9</v>
      </c>
      <c r="L16" s="25">
        <v>49.1</v>
      </c>
      <c r="M16" s="25">
        <v>49.1</v>
      </c>
      <c r="N16" s="25">
        <v>42.2</v>
      </c>
      <c r="O16" s="25">
        <v>52.9</v>
      </c>
      <c r="P16" s="25">
        <v>52.9</v>
      </c>
      <c r="Q16" s="26">
        <v>51.8</v>
      </c>
    </row>
    <row r="17" spans="1:17" ht="42.75" customHeight="1" x14ac:dyDescent="0.3">
      <c r="A17" s="22" t="s">
        <v>7</v>
      </c>
      <c r="B17" s="23" t="s">
        <v>16</v>
      </c>
      <c r="C17" s="25">
        <f t="shared" si="1"/>
        <v>38142.800000000003</v>
      </c>
      <c r="D17" s="25">
        <f t="shared" si="2"/>
        <v>38142.800000000003</v>
      </c>
      <c r="E17" s="25">
        <f t="shared" si="3"/>
        <v>37583.199999999997</v>
      </c>
      <c r="F17" s="25">
        <v>5406.7</v>
      </c>
      <c r="G17" s="25">
        <v>5406.7</v>
      </c>
      <c r="H17" s="25">
        <v>5332</v>
      </c>
      <c r="I17" s="25">
        <v>10888.1</v>
      </c>
      <c r="J17" s="25">
        <v>10888.1</v>
      </c>
      <c r="K17" s="25">
        <v>10843.1</v>
      </c>
      <c r="L17" s="25">
        <v>11808.5</v>
      </c>
      <c r="M17" s="25">
        <v>11808.5</v>
      </c>
      <c r="N17" s="25">
        <v>11602.3</v>
      </c>
      <c r="O17" s="25">
        <v>10039.5</v>
      </c>
      <c r="P17" s="25">
        <v>10039.5</v>
      </c>
      <c r="Q17" s="26">
        <v>9805.7999999999993</v>
      </c>
    </row>
    <row r="18" spans="1:17" ht="40.5" x14ac:dyDescent="0.3">
      <c r="A18" s="27" t="s">
        <v>8</v>
      </c>
      <c r="B18" s="28" t="s">
        <v>36</v>
      </c>
      <c r="C18" s="24">
        <f t="shared" si="1"/>
        <v>170861.4</v>
      </c>
      <c r="D18" s="24">
        <f t="shared" si="2"/>
        <v>170861.4</v>
      </c>
      <c r="E18" s="24">
        <f t="shared" si="3"/>
        <v>167536.29999999999</v>
      </c>
      <c r="F18" s="24">
        <f t="shared" ref="F18:K18" si="4">SUM(F19)</f>
        <v>35529.199999999997</v>
      </c>
      <c r="G18" s="24">
        <f t="shared" si="4"/>
        <v>35529.199999999997</v>
      </c>
      <c r="H18" s="24">
        <f t="shared" si="4"/>
        <v>33775.800000000003</v>
      </c>
      <c r="I18" s="24">
        <f t="shared" si="4"/>
        <v>45993.3</v>
      </c>
      <c r="J18" s="24">
        <f t="shared" si="4"/>
        <v>45993.3</v>
      </c>
      <c r="K18" s="24">
        <f t="shared" si="4"/>
        <v>45419.7</v>
      </c>
      <c r="L18" s="24">
        <f>L19</f>
        <v>51021.3</v>
      </c>
      <c r="M18" s="24">
        <f>M19</f>
        <v>51021.3</v>
      </c>
      <c r="N18" s="24">
        <f>N19</f>
        <v>50269.1</v>
      </c>
      <c r="O18" s="24">
        <f>SUM(O19)</f>
        <v>38317.599999999999</v>
      </c>
      <c r="P18" s="24">
        <f>SUM(P19)</f>
        <v>38317.599999999999</v>
      </c>
      <c r="Q18" s="29">
        <f>SUM(Q19)</f>
        <v>38071.699999999997</v>
      </c>
    </row>
    <row r="19" spans="1:17" ht="20.25" x14ac:dyDescent="0.3">
      <c r="A19" s="22" t="s">
        <v>11</v>
      </c>
      <c r="B19" s="30" t="s">
        <v>12</v>
      </c>
      <c r="C19" s="25">
        <f t="shared" si="1"/>
        <v>170861.4</v>
      </c>
      <c r="D19" s="25">
        <f t="shared" si="2"/>
        <v>170861.4</v>
      </c>
      <c r="E19" s="25">
        <f t="shared" si="3"/>
        <v>167536.29999999999</v>
      </c>
      <c r="F19" s="25">
        <v>35529.199999999997</v>
      </c>
      <c r="G19" s="25">
        <v>35529.199999999997</v>
      </c>
      <c r="H19" s="25">
        <v>33775.800000000003</v>
      </c>
      <c r="I19" s="25">
        <v>45993.3</v>
      </c>
      <c r="J19" s="25">
        <v>45993.3</v>
      </c>
      <c r="K19" s="25">
        <v>45419.7</v>
      </c>
      <c r="L19" s="25">
        <v>51021.3</v>
      </c>
      <c r="M19" s="25">
        <v>51021.3</v>
      </c>
      <c r="N19" s="25">
        <v>50269.1</v>
      </c>
      <c r="O19" s="25">
        <v>38317.599999999999</v>
      </c>
      <c r="P19" s="25">
        <v>38317.599999999999</v>
      </c>
      <c r="Q19" s="26">
        <v>38071.699999999997</v>
      </c>
    </row>
    <row r="20" spans="1:17" ht="24" customHeight="1" x14ac:dyDescent="0.3">
      <c r="A20" s="27" t="s">
        <v>9</v>
      </c>
      <c r="B20" s="31" t="s">
        <v>10</v>
      </c>
      <c r="C20" s="24">
        <f t="shared" si="1"/>
        <v>3347.1</v>
      </c>
      <c r="D20" s="24">
        <f t="shared" si="2"/>
        <v>3347.1</v>
      </c>
      <c r="E20" s="24">
        <f t="shared" si="3"/>
        <v>3335.5999999999995</v>
      </c>
      <c r="F20" s="24">
        <f t="shared" ref="F20:Q20" si="5">SUM(F21)</f>
        <v>857.9</v>
      </c>
      <c r="G20" s="24">
        <f t="shared" si="5"/>
        <v>857.9</v>
      </c>
      <c r="H20" s="24">
        <f t="shared" si="5"/>
        <v>857.9</v>
      </c>
      <c r="I20" s="24">
        <f t="shared" si="5"/>
        <v>903.5</v>
      </c>
      <c r="J20" s="24">
        <f t="shared" si="5"/>
        <v>903.5</v>
      </c>
      <c r="K20" s="24">
        <f t="shared" si="5"/>
        <v>903.2</v>
      </c>
      <c r="L20" s="24">
        <f t="shared" si="5"/>
        <v>1010.3</v>
      </c>
      <c r="M20" s="24">
        <f t="shared" si="5"/>
        <v>1010.3</v>
      </c>
      <c r="N20" s="24">
        <f t="shared" si="5"/>
        <v>999.8</v>
      </c>
      <c r="O20" s="24">
        <f t="shared" si="5"/>
        <v>575.4</v>
      </c>
      <c r="P20" s="24">
        <f t="shared" si="5"/>
        <v>575.4</v>
      </c>
      <c r="Q20" s="29">
        <f t="shared" si="5"/>
        <v>574.70000000000005</v>
      </c>
    </row>
    <row r="21" spans="1:17" ht="20.25" x14ac:dyDescent="0.3">
      <c r="A21" s="22" t="s">
        <v>13</v>
      </c>
      <c r="B21" s="30" t="s">
        <v>15</v>
      </c>
      <c r="C21" s="25">
        <f t="shared" si="1"/>
        <v>3347.1</v>
      </c>
      <c r="D21" s="25">
        <f t="shared" si="2"/>
        <v>3347.1</v>
      </c>
      <c r="E21" s="25">
        <f t="shared" si="3"/>
        <v>3335.5999999999995</v>
      </c>
      <c r="F21" s="25">
        <v>857.9</v>
      </c>
      <c r="G21" s="25">
        <v>857.9</v>
      </c>
      <c r="H21" s="25">
        <v>857.9</v>
      </c>
      <c r="I21" s="25">
        <v>903.5</v>
      </c>
      <c r="J21" s="25">
        <v>903.5</v>
      </c>
      <c r="K21" s="25">
        <v>903.2</v>
      </c>
      <c r="L21" s="25">
        <v>1010.3</v>
      </c>
      <c r="M21" s="25">
        <v>1010.3</v>
      </c>
      <c r="N21" s="25">
        <v>999.8</v>
      </c>
      <c r="O21" s="25">
        <v>575.4</v>
      </c>
      <c r="P21" s="25">
        <v>575.4</v>
      </c>
      <c r="Q21" s="26">
        <v>574.70000000000005</v>
      </c>
    </row>
    <row r="22" spans="1:17" ht="40.5" x14ac:dyDescent="0.3">
      <c r="A22" s="27" t="s">
        <v>17</v>
      </c>
      <c r="B22" s="31" t="s">
        <v>19</v>
      </c>
      <c r="C22" s="24">
        <f t="shared" si="1"/>
        <v>60</v>
      </c>
      <c r="D22" s="24">
        <f t="shared" si="2"/>
        <v>60</v>
      </c>
      <c r="E22" s="24">
        <f t="shared" si="3"/>
        <v>60</v>
      </c>
      <c r="F22" s="32">
        <f t="shared" ref="F22:Q22" si="6">SUM(F23)</f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60</v>
      </c>
      <c r="M22" s="32">
        <f t="shared" si="6"/>
        <v>60</v>
      </c>
      <c r="N22" s="32">
        <f t="shared" si="6"/>
        <v>60</v>
      </c>
      <c r="O22" s="32">
        <f t="shared" si="6"/>
        <v>0</v>
      </c>
      <c r="P22" s="32">
        <f t="shared" si="6"/>
        <v>0</v>
      </c>
      <c r="Q22" s="33">
        <f t="shared" si="6"/>
        <v>0</v>
      </c>
    </row>
    <row r="23" spans="1:17" ht="20.25" x14ac:dyDescent="0.3">
      <c r="A23" s="22" t="s">
        <v>18</v>
      </c>
      <c r="B23" s="34" t="s">
        <v>20</v>
      </c>
      <c r="C23" s="25">
        <f t="shared" si="1"/>
        <v>60</v>
      </c>
      <c r="D23" s="25">
        <f t="shared" si="2"/>
        <v>60</v>
      </c>
      <c r="E23" s="25">
        <f t="shared" si="3"/>
        <v>60</v>
      </c>
      <c r="F23" s="35">
        <v>0</v>
      </c>
      <c r="G23" s="35">
        <v>0</v>
      </c>
      <c r="H23" s="35">
        <v>0</v>
      </c>
      <c r="I23" s="35">
        <v>0</v>
      </c>
      <c r="J23" s="35"/>
      <c r="K23" s="35"/>
      <c r="L23" s="35">
        <v>60</v>
      </c>
      <c r="M23" s="35">
        <v>60</v>
      </c>
      <c r="N23" s="35">
        <v>60</v>
      </c>
      <c r="O23" s="35">
        <v>0</v>
      </c>
      <c r="P23" s="35"/>
      <c r="Q23" s="36"/>
    </row>
    <row r="24" spans="1:17" ht="26.25" customHeight="1" x14ac:dyDescent="0.3">
      <c r="A24" s="37"/>
      <c r="B24" s="38" t="s">
        <v>6</v>
      </c>
      <c r="C24" s="39">
        <f t="shared" si="1"/>
        <v>554133.9</v>
      </c>
      <c r="D24" s="39">
        <f t="shared" si="2"/>
        <v>554133.9</v>
      </c>
      <c r="E24" s="39">
        <f t="shared" si="3"/>
        <v>540721.89999999991</v>
      </c>
      <c r="F24" s="39">
        <f t="shared" ref="F24:Q24" si="7">F14+F18+F20+F22</f>
        <v>112198.99999999999</v>
      </c>
      <c r="G24" s="39">
        <f t="shared" si="7"/>
        <v>112198.99999999999</v>
      </c>
      <c r="H24" s="39">
        <f t="shared" si="7"/>
        <v>106906.79999999999</v>
      </c>
      <c r="I24" s="39">
        <f t="shared" si="7"/>
        <v>148768</v>
      </c>
      <c r="J24" s="39">
        <f t="shared" si="7"/>
        <v>148768</v>
      </c>
      <c r="K24" s="39">
        <f t="shared" si="7"/>
        <v>145608.79999999999</v>
      </c>
      <c r="L24" s="39">
        <f t="shared" si="7"/>
        <v>177943</v>
      </c>
      <c r="M24" s="39">
        <f t="shared" si="7"/>
        <v>177943</v>
      </c>
      <c r="N24" s="39">
        <f t="shared" si="7"/>
        <v>174309.3</v>
      </c>
      <c r="O24" s="39">
        <f t="shared" si="7"/>
        <v>115223.9</v>
      </c>
      <c r="P24" s="39">
        <f t="shared" si="7"/>
        <v>115223.9</v>
      </c>
      <c r="Q24" s="40">
        <f t="shared" si="7"/>
        <v>113897</v>
      </c>
    </row>
    <row r="25" spans="1:17" ht="20.25" x14ac:dyDescent="0.3">
      <c r="A25" s="7"/>
      <c r="B25" s="8"/>
      <c r="F25" s="5"/>
      <c r="G25" s="5"/>
      <c r="H25" s="5"/>
      <c r="I25" s="6"/>
      <c r="J25" s="6"/>
      <c r="K25" s="6"/>
      <c r="L25" s="6"/>
      <c r="M25" s="6"/>
      <c r="N25" s="6"/>
      <c r="O25" s="10"/>
      <c r="P25" s="10"/>
      <c r="Q25" s="10"/>
    </row>
    <row r="26" spans="1:17" x14ac:dyDescent="0.3">
      <c r="A26" s="7"/>
      <c r="B26" s="8"/>
      <c r="F26" s="5"/>
      <c r="G26" s="5"/>
      <c r="H26" s="5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7"/>
      <c r="B27" s="8"/>
      <c r="F27" s="5"/>
      <c r="G27" s="5"/>
      <c r="H27" s="5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7"/>
      <c r="B28" s="8"/>
      <c r="F28" s="5"/>
      <c r="G28" s="5"/>
      <c r="H28" s="5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7"/>
      <c r="B29" s="8"/>
      <c r="F29" s="5"/>
      <c r="G29" s="5"/>
      <c r="H29" s="5"/>
      <c r="I29" s="6"/>
      <c r="J29" s="6"/>
      <c r="K29" s="6"/>
      <c r="L29" s="11"/>
      <c r="M29" s="11"/>
      <c r="N29" s="11"/>
      <c r="O29" s="6"/>
      <c r="P29" s="6"/>
      <c r="Q29" s="6"/>
    </row>
    <row r="30" spans="1:17" x14ac:dyDescent="0.3">
      <c r="A30" s="7"/>
      <c r="B30" s="8"/>
      <c r="F30" s="5"/>
      <c r="G30" s="5"/>
      <c r="H30" s="5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7"/>
      <c r="B31" s="8"/>
      <c r="F31" s="5"/>
      <c r="G31" s="5"/>
      <c r="H31" s="5"/>
      <c r="I31" s="6"/>
      <c r="J31" s="6"/>
      <c r="K31" s="6"/>
      <c r="L31" s="6"/>
      <c r="M31" s="6"/>
      <c r="N31" s="6"/>
      <c r="O31" s="12"/>
      <c r="P31" s="12"/>
      <c r="Q31" s="12"/>
    </row>
    <row r="32" spans="1:17" x14ac:dyDescent="0.3">
      <c r="A32" s="7"/>
      <c r="B32" s="8"/>
      <c r="F32" s="5"/>
      <c r="G32" s="5"/>
      <c r="H32" s="5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3">
      <c r="A33" s="7"/>
      <c r="B33" s="8"/>
      <c r="F33" s="5"/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3">
      <c r="A34" s="7"/>
      <c r="B34" s="8"/>
      <c r="F34" s="5"/>
      <c r="G34" s="5"/>
      <c r="H34" s="5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3">
      <c r="A35" s="7"/>
      <c r="B35" s="8"/>
      <c r="F35" s="5"/>
      <c r="G35" s="5"/>
      <c r="H35" s="5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3">
      <c r="A36" s="7"/>
      <c r="B36" s="8"/>
      <c r="F36" s="5"/>
      <c r="G36" s="5"/>
      <c r="H36" s="5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3">
      <c r="A37" s="7"/>
      <c r="B37" s="8"/>
      <c r="F37" s="5"/>
      <c r="G37" s="5"/>
      <c r="H37" s="5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3">
      <c r="A38" s="7"/>
      <c r="B38" s="8"/>
      <c r="F38" s="5"/>
      <c r="G38" s="5"/>
      <c r="H38" s="5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3">
      <c r="A39" s="7"/>
      <c r="B39" s="8"/>
      <c r="F39" s="5"/>
      <c r="G39" s="5"/>
      <c r="H39" s="5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3">
      <c r="A40" s="7"/>
      <c r="B40" s="8"/>
      <c r="F40" s="5"/>
      <c r="G40" s="5"/>
      <c r="H40" s="5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3">
      <c r="A41" s="7"/>
      <c r="B41" s="8"/>
      <c r="F41" s="5"/>
      <c r="G41" s="5"/>
      <c r="H41" s="5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3">
      <c r="A42" s="7"/>
      <c r="B42" s="8"/>
      <c r="F42" s="5"/>
      <c r="G42" s="5"/>
      <c r="H42" s="5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3">
      <c r="A43" s="7"/>
      <c r="B43" s="8"/>
      <c r="F43" s="5"/>
      <c r="G43" s="5"/>
      <c r="H43" s="5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3">
      <c r="A44" s="7"/>
      <c r="B44" s="8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3">
      <c r="A45" s="7"/>
      <c r="B45" s="8"/>
      <c r="F45" s="5"/>
      <c r="G45" s="5"/>
      <c r="H45" s="5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3">
      <c r="A46" s="7"/>
      <c r="B46" s="8"/>
      <c r="F46" s="5"/>
      <c r="G46" s="5"/>
      <c r="H46" s="5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3">
      <c r="A47" s="7"/>
      <c r="B47" s="8"/>
      <c r="F47" s="5"/>
      <c r="G47" s="5"/>
      <c r="H47" s="5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3">
      <c r="A48" s="7"/>
      <c r="B48" s="8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3">
      <c r="A49" s="7"/>
      <c r="B49" s="8"/>
      <c r="F49" s="5"/>
      <c r="G49" s="5"/>
      <c r="H49" s="5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3">
      <c r="A50" s="7"/>
      <c r="B50" s="8"/>
      <c r="F50" s="5"/>
      <c r="G50" s="5"/>
      <c r="H50" s="5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3">
      <c r="A51" s="7"/>
      <c r="B51" s="8"/>
      <c r="F51" s="5"/>
      <c r="G51" s="5"/>
      <c r="H51" s="5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3">
      <c r="A52" s="7"/>
      <c r="B52" s="8"/>
      <c r="F52" s="5"/>
      <c r="G52" s="5"/>
      <c r="H52" s="5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3">
      <c r="A53" s="7"/>
      <c r="B53" s="8"/>
      <c r="F53" s="5"/>
      <c r="G53" s="5"/>
      <c r="H53" s="5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3">
      <c r="A54" s="7"/>
      <c r="B54" s="8"/>
      <c r="F54" s="5"/>
      <c r="G54" s="5"/>
      <c r="H54" s="5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3">
      <c r="A55" s="7"/>
      <c r="B55" s="8"/>
      <c r="F55" s="5"/>
      <c r="G55" s="5"/>
      <c r="H55" s="5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3">
      <c r="A56" s="7"/>
      <c r="B56" s="8"/>
      <c r="F56" s="5"/>
      <c r="G56" s="5"/>
      <c r="H56" s="5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3">
      <c r="A57" s="7"/>
      <c r="B57" s="8"/>
      <c r="F57" s="5"/>
      <c r="G57" s="5"/>
      <c r="H57" s="5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3">
      <c r="A58" s="7"/>
      <c r="B58" s="8"/>
      <c r="F58" s="5"/>
      <c r="G58" s="5"/>
      <c r="H58" s="5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3">
      <c r="A59" s="7"/>
      <c r="B59" s="8"/>
      <c r="F59" s="5"/>
      <c r="G59" s="5"/>
      <c r="H59" s="5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3">
      <c r="A60" s="7"/>
      <c r="B60" s="8"/>
      <c r="F60" s="5"/>
      <c r="G60" s="5"/>
      <c r="H60" s="5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3">
      <c r="A61" s="7"/>
      <c r="B61" s="8"/>
    </row>
    <row r="62" spans="1:17" x14ac:dyDescent="0.3">
      <c r="A62" s="7"/>
      <c r="B62" s="8"/>
    </row>
    <row r="63" spans="1:17" x14ac:dyDescent="0.3">
      <c r="A63" s="7"/>
      <c r="B63" s="8"/>
    </row>
  </sheetData>
  <mergeCells count="14">
    <mergeCell ref="M1:Q1"/>
    <mergeCell ref="M2:Q2"/>
    <mergeCell ref="M3:Q3"/>
    <mergeCell ref="M4:Q4"/>
    <mergeCell ref="I12:K12"/>
    <mergeCell ref="F12:H12"/>
    <mergeCell ref="F11:Q11"/>
    <mergeCell ref="C11:E12"/>
    <mergeCell ref="A7:Q7"/>
    <mergeCell ref="A8:Q8"/>
    <mergeCell ref="A11:A13"/>
    <mergeCell ref="B11:B13"/>
    <mergeCell ref="O12:Q12"/>
    <mergeCell ref="L12:N12"/>
  </mergeCells>
  <pageMargins left="0.78740157480314965" right="0.78740157480314965" top="1.1811023622047245" bottom="0.39370078740157483" header="0.51181102362204722" footer="0.51181102362204722"/>
  <pageSetup paperSize="9" scale="46" fitToHeight="0" orientation="landscape" horizontalDpi="4294967295" verticalDpi="4294967295" r:id="rId1"/>
  <headerFooter alignWithMargins="0">
    <oddFooter xml:space="preserve">&amp;L&amp;16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за 2017 год</vt:lpstr>
    </vt:vector>
  </TitlesOfParts>
  <Company>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Кужель Евгения Николаевна</cp:lastModifiedBy>
  <cp:lastPrinted>2018-03-06T15:00:07Z</cp:lastPrinted>
  <dcterms:created xsi:type="dcterms:W3CDTF">2004-10-20T05:45:23Z</dcterms:created>
  <dcterms:modified xsi:type="dcterms:W3CDTF">2018-05-25T07:15:56Z</dcterms:modified>
</cp:coreProperties>
</file>