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2_\"/>
    </mc:Choice>
  </mc:AlternateContent>
  <xr:revisionPtr revIDLastSave="0" documentId="13_ncr:1_{B6C48024-21E6-49B2-A4CA-1518C049ECB4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6" sheetId="4" r:id="rId1"/>
  </sheets>
  <definedNames>
    <definedName name="_xlnm._FilterDatabase" localSheetId="0" hidden="1">'Приложение 6'!$A$20:$E$78</definedName>
    <definedName name="_xlnm.Print_Titles" localSheetId="0">'Приложение 6'!$20:$20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4" l="1"/>
  <c r="D76" i="4" l="1"/>
  <c r="D73" i="4"/>
  <c r="D69" i="4"/>
  <c r="D64" i="4"/>
  <c r="D62" i="4"/>
  <c r="D59" i="4"/>
  <c r="D52" i="4"/>
  <c r="D49" i="4"/>
  <c r="D44" i="4"/>
  <c r="D32" i="4"/>
  <c r="D30" i="4"/>
  <c r="D21" i="4"/>
  <c r="D78" i="4" l="1"/>
</calcChain>
</file>

<file path=xl/sharedStrings.xml><?xml version="1.0" encoding="utf-8"?>
<sst xmlns="http://schemas.openxmlformats.org/spreadsheetml/2006/main" count="141" uniqueCount="139">
  <si>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</si>
  <si>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</si>
  <si>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</si>
  <si>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</si>
  <si>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</si>
  <si>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</si>
  <si>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</si>
  <si>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</si>
  <si>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</si>
  <si>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</si>
  <si>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</si>
  <si>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</si>
  <si>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</si>
  <si>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</si>
  <si>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</si>
  <si>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</si>
  <si>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</si>
  <si>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</si>
  <si>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</si>
  <si>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</si>
  <si>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</si>
  <si>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</si>
  <si>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</si>
  <si>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</si>
  <si>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</si>
  <si>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</si>
  <si>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</si>
  <si>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</si>
  <si>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</si>
  <si>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</si>
  <si>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</si>
  <si>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</si>
  <si>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</si>
  <si>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</si>
  <si>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</si>
  <si>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</si>
  <si>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</si>
  <si>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</si>
  <si>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</si>
  <si>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</si>
  <si>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</si>
  <si>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</si>
  <si>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</si>
  <si>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</si>
  <si>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</si>
  <si>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</si>
  <si>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</si>
  <si>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</si>
  <si>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</si>
  <si>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</si>
  <si>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</si>
  <si>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</si>
  <si>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</si>
  <si>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</si>
  <si>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</si>
  <si>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</si>
  <si>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</si>
  <si>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</si>
  <si>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</si>
  <si>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</si>
  <si>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</si>
  <si>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</si>
  <si>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</si>
  <si>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</si>
  <si>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</si>
  <si>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</si>
  <si>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</si>
  <si>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</si>
  <si>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</si>
  <si>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</si>
  <si>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</si>
  <si>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</si>
  <si>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</si>
  <si>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</si>
  <si>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</si>
  <si>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</si>
  <si>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</si>
  <si>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</si>
  <si>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</si>
  <si>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</si>
  <si>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</si>
  <si>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</si>
  <si>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</si>
  <si>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</si>
  <si>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</si>
  <si>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</si>
  <si>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</si>
  <si>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</si>
  <si>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</si>
  <si>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</si>
  <si>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</si>
  <si>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</si>
  <si>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</si>
  <si>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</si>
  <si>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</si>
  <si>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</si>
  <si>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</si>
  <si>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</si>
  <si>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</si>
  <si>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</si>
  <si>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</si>
  <si>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</si>
  <si>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</si>
  <si>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</si>
  <si>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</si>
  <si>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</si>
  <si>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</si>
  <si>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</si>
  <si>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</si>
  <si>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</si>
  <si>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</si>
  <si>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</si>
  <si>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</si>
  <si>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</si>
  <si>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</si>
  <si>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</si>
  <si>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</si>
  <si>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</si>
  <si>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</si>
  <si>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</si>
  <si>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9.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</si>
  <si>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</si>
  <si>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</si>
  <si>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бюджетных ассигнований по разделам и подразделам классификации расходов бюджетов на 2020 год</t>
  </si>
  <si>
    <t xml:space="preserve">                                            к решению городской Думы</t>
  </si>
  <si>
    <t xml:space="preserve">                                            Краснодара</t>
  </si>
  <si>
    <t>(тыс. рублей)</t>
  </si>
  <si>
    <t>0900</t>
  </si>
  <si>
    <t>ЗДРАВООХРАНЕНИЕ</t>
  </si>
  <si>
    <t>0909</t>
  </si>
  <si>
    <t>Другие вопросы в области здравоохранения</t>
  </si>
  <si>
    <t>13.</t>
  </si>
  <si>
    <t>».</t>
  </si>
  <si>
    <t xml:space="preserve">                                           «ПРИЛОЖЕНИЕ  № 8</t>
  </si>
  <si>
    <t xml:space="preserve">                                            от 12.12.2019 № 89 п. 4</t>
  </si>
  <si>
    <t xml:space="preserve">                                            ПРИЛОЖЕНИЕ  № 6</t>
  </si>
  <si>
    <t>0406</t>
  </si>
  <si>
    <t>Водное хозяйство</t>
  </si>
  <si>
    <t xml:space="preserve">                                            от 30.01.2020 № 92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</si>
</sst>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61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7" fillId="0" borderId="0" xfId="0" applyFont="1" applyAlignme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9" xfId="1" applyNumberFormat="1" applyFont="1" applyFill="1" applyBorder="1" applyAlignment="1" applyProtection="1">
      <protection hidden="1"/>
    </xf>
    <xf numFmtId="0" fontId="7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1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0" fontId="0" fillId="0" borderId="0" xfId="0" applyFont="1" applyAlignment="1">
      <alignment horizontal="left"/>
    </xf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8" fillId="0" borderId="12" xfId="0" applyFont="1" applyFill="1" applyBorder="1" applyAlignment="1">
      <alignment horizontal="justify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12" xfId="0" applyFont="1" applyFill="1" applyBorder="1" applyAlignment="1">
      <alignment horizontal="justify" wrapText="1"/>
    </xf>
    <xf numFmtId="165" fontId="8" fillId="0" borderId="7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9"/>
  <sheetViews>
    <sheetView tabSelected="1" view="pageBreakPreview" zoomScaleNormal="100" zoomScaleSheetLayoutView="100" workbookViewId="0">
      <selection activeCell="C13" sqref="C13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4" style="18" customWidth="1"/>
    <col min="5" max="5" width="2.33203125" customWidth="1"/>
  </cols>
  <sheetData>
    <row r="1" spans="1:4" x14ac:dyDescent="0.3">
      <c r="C1" s="56" t="s">
        <v>135</v>
      </c>
      <c r="D1" s="56"/>
    </row>
    <row r="2" spans="1:4" x14ac:dyDescent="0.3">
      <c r="C2" s="57" t="s">
        <v>124</v>
      </c>
      <c r="D2" s="57"/>
    </row>
    <row r="3" spans="1:4" x14ac:dyDescent="0.3">
      <c r="C3" s="57" t="s">
        <v>125</v>
      </c>
      <c r="D3" s="57"/>
    </row>
    <row r="4" spans="1:4" x14ac:dyDescent="0.3">
      <c r="C4" s="58" t="s">
        <v>138</v>
      </c>
      <c r="D4" s="58"/>
    </row>
    <row r="7" spans="1:4" x14ac:dyDescent="0.3">
      <c r="B7" s="47"/>
      <c r="C7" s="56" t="s">
        <v>133</v>
      </c>
      <c r="D7" s="56"/>
    </row>
    <row r="8" spans="1:4" x14ac:dyDescent="0.3">
      <c r="B8" s="47"/>
      <c r="C8" s="57" t="s">
        <v>124</v>
      </c>
      <c r="D8" s="57"/>
    </row>
    <row r="9" spans="1:4" x14ac:dyDescent="0.3">
      <c r="B9" s="47"/>
      <c r="C9" s="57" t="s">
        <v>125</v>
      </c>
      <c r="D9" s="57"/>
    </row>
    <row r="10" spans="1:4" x14ac:dyDescent="0.3">
      <c r="B10" s="47"/>
      <c r="C10" s="58" t="s">
        <v>134</v>
      </c>
      <c r="D10" s="58"/>
    </row>
    <row r="11" spans="1:4" x14ac:dyDescent="0.3">
      <c r="B11" s="47"/>
      <c r="C11" s="48"/>
      <c r="D11" s="47"/>
    </row>
    <row r="12" spans="1:4" x14ac:dyDescent="0.3">
      <c r="B12" s="47"/>
      <c r="C12" s="48"/>
      <c r="D12" s="47"/>
    </row>
    <row r="13" spans="1:4" x14ac:dyDescent="0.3">
      <c r="B13" s="47"/>
      <c r="C13" s="47"/>
      <c r="D13" s="49"/>
    </row>
    <row r="14" spans="1:4" x14ac:dyDescent="0.3">
      <c r="B14" s="60" t="s">
        <v>69</v>
      </c>
      <c r="C14" s="60"/>
      <c r="D14" s="60"/>
    </row>
    <row r="15" spans="1:4" ht="36" customHeight="1" x14ac:dyDescent="0.3">
      <c r="A15" s="59" t="s">
        <v>123</v>
      </c>
      <c r="B15" s="59"/>
      <c r="C15" s="59"/>
      <c r="D15" s="59"/>
    </row>
    <row r="16" spans="1:4" x14ac:dyDescent="0.3">
      <c r="A16" s="50"/>
      <c r="B16" s="50"/>
      <c r="C16" s="50"/>
      <c r="D16" s="50"/>
    </row>
    <row r="17" spans="1:4" x14ac:dyDescent="0.3">
      <c r="A17" s="10"/>
      <c r="B17" s="10"/>
      <c r="C17" s="10"/>
      <c r="D17" s="10"/>
    </row>
    <row r="18" spans="1:4" s="2" customFormat="1" x14ac:dyDescent="0.3">
      <c r="A18" s="4"/>
      <c r="B18"/>
      <c r="C18" s="5"/>
      <c r="D18" s="37" t="s">
        <v>126</v>
      </c>
    </row>
    <row r="19" spans="1:4" s="3" customFormat="1" ht="78.75" x14ac:dyDescent="0.25">
      <c r="A19" s="34" t="s">
        <v>66</v>
      </c>
      <c r="B19" s="35" t="s">
        <v>64</v>
      </c>
      <c r="C19" s="36" t="s">
        <v>5</v>
      </c>
      <c r="D19" s="36" t="s">
        <v>121</v>
      </c>
    </row>
    <row r="20" spans="1:4" s="3" customFormat="1" ht="15.75" x14ac:dyDescent="0.25">
      <c r="A20" s="11">
        <v>1</v>
      </c>
      <c r="B20" s="12">
        <v>2</v>
      </c>
      <c r="C20" s="13">
        <v>3</v>
      </c>
      <c r="D20" s="14" t="s">
        <v>112</v>
      </c>
    </row>
    <row r="21" spans="1:4" s="1" customFormat="1" x14ac:dyDescent="0.3">
      <c r="A21" s="19" t="s">
        <v>101</v>
      </c>
      <c r="B21" s="20" t="s">
        <v>6</v>
      </c>
      <c r="C21" s="38" t="s">
        <v>2</v>
      </c>
      <c r="D21" s="29">
        <f t="shared" ref="D21" si="0">D22+D23+D24+D25+D26+D27+D28+D29</f>
        <v>2704198.6</v>
      </c>
    </row>
    <row r="22" spans="1:4" ht="34.5" customHeight="1" x14ac:dyDescent="0.3">
      <c r="A22" s="21"/>
      <c r="B22" s="22" t="s">
        <v>27</v>
      </c>
      <c r="C22" s="39" t="s">
        <v>28</v>
      </c>
      <c r="D22" s="28">
        <v>1922</v>
      </c>
    </row>
    <row r="23" spans="1:4" ht="49.5" customHeight="1" x14ac:dyDescent="0.3">
      <c r="A23" s="21"/>
      <c r="B23" s="22" t="s">
        <v>29</v>
      </c>
      <c r="C23" s="39" t="s">
        <v>122</v>
      </c>
      <c r="D23" s="28">
        <v>218470</v>
      </c>
    </row>
    <row r="24" spans="1:4" ht="54.75" customHeight="1" x14ac:dyDescent="0.3">
      <c r="A24" s="21"/>
      <c r="B24" s="22" t="s">
        <v>7</v>
      </c>
      <c r="C24" s="39" t="s">
        <v>30</v>
      </c>
      <c r="D24" s="28">
        <v>1002868.4</v>
      </c>
    </row>
    <row r="25" spans="1:4" x14ac:dyDescent="0.3">
      <c r="A25" s="21"/>
      <c r="B25" s="22" t="s">
        <v>116</v>
      </c>
      <c r="C25" s="39" t="s">
        <v>117</v>
      </c>
      <c r="D25" s="28">
        <v>558.6</v>
      </c>
    </row>
    <row r="26" spans="1:4" ht="48" x14ac:dyDescent="0.3">
      <c r="A26" s="21"/>
      <c r="B26" s="22" t="s">
        <v>31</v>
      </c>
      <c r="C26" s="39" t="s">
        <v>32</v>
      </c>
      <c r="D26" s="28">
        <v>157970</v>
      </c>
    </row>
    <row r="27" spans="1:4" ht="20.25" customHeight="1" x14ac:dyDescent="0.3">
      <c r="A27" s="21"/>
      <c r="B27" s="22" t="s">
        <v>33</v>
      </c>
      <c r="C27" s="39" t="s">
        <v>34</v>
      </c>
      <c r="D27" s="28">
        <v>78529</v>
      </c>
    </row>
    <row r="28" spans="1:4" x14ac:dyDescent="0.3">
      <c r="A28" s="21"/>
      <c r="B28" s="22" t="s">
        <v>35</v>
      </c>
      <c r="C28" s="39" t="s">
        <v>36</v>
      </c>
      <c r="D28" s="28">
        <v>118045.5</v>
      </c>
    </row>
    <row r="29" spans="1:4" x14ac:dyDescent="0.3">
      <c r="A29" s="21"/>
      <c r="B29" s="22" t="s">
        <v>73</v>
      </c>
      <c r="C29" s="39" t="s">
        <v>37</v>
      </c>
      <c r="D29" s="28">
        <v>1125835.1000000001</v>
      </c>
    </row>
    <row r="30" spans="1:4" x14ac:dyDescent="0.3">
      <c r="A30" s="23" t="s">
        <v>102</v>
      </c>
      <c r="B30" s="24" t="s">
        <v>18</v>
      </c>
      <c r="C30" s="40" t="s">
        <v>24</v>
      </c>
      <c r="D30" s="30">
        <f t="shared" ref="D30" si="1">D31</f>
        <v>50</v>
      </c>
    </row>
    <row r="31" spans="1:4" s="7" customFormat="1" ht="18.75" customHeight="1" x14ac:dyDescent="0.25">
      <c r="A31" s="21"/>
      <c r="B31" s="22" t="s">
        <v>38</v>
      </c>
      <c r="C31" s="39" t="s">
        <v>19</v>
      </c>
      <c r="D31" s="28">
        <v>50</v>
      </c>
    </row>
    <row r="32" spans="1:4" s="4" customFormat="1" ht="34.9" customHeight="1" x14ac:dyDescent="0.3">
      <c r="A32" s="23" t="s">
        <v>103</v>
      </c>
      <c r="B32" s="24" t="s">
        <v>39</v>
      </c>
      <c r="C32" s="40" t="s">
        <v>90</v>
      </c>
      <c r="D32" s="30">
        <f t="shared" ref="D32" si="2">D33+D34+D35</f>
        <v>480056</v>
      </c>
    </row>
    <row r="33" spans="1:4" ht="48" x14ac:dyDescent="0.3">
      <c r="A33" s="21"/>
      <c r="B33" s="22" t="s">
        <v>40</v>
      </c>
      <c r="C33" s="39" t="s">
        <v>70</v>
      </c>
      <c r="D33" s="28">
        <v>305958</v>
      </c>
    </row>
    <row r="34" spans="1:4" x14ac:dyDescent="0.3">
      <c r="A34" s="21"/>
      <c r="B34" s="22" t="s">
        <v>41</v>
      </c>
      <c r="C34" s="39" t="s">
        <v>42</v>
      </c>
      <c r="D34" s="28">
        <v>157387</v>
      </c>
    </row>
    <row r="35" spans="1:4" ht="33" customHeight="1" x14ac:dyDescent="0.3">
      <c r="A35" s="21"/>
      <c r="B35" s="22" t="s">
        <v>97</v>
      </c>
      <c r="C35" s="39" t="s">
        <v>98</v>
      </c>
      <c r="D35" s="28">
        <v>16711</v>
      </c>
    </row>
    <row r="36" spans="1:4" x14ac:dyDescent="0.3">
      <c r="A36" s="23" t="s">
        <v>104</v>
      </c>
      <c r="B36" s="24" t="s">
        <v>43</v>
      </c>
      <c r="C36" s="40" t="s">
        <v>44</v>
      </c>
      <c r="D36" s="30">
        <f>D37+D38+D39+D40+D41+D42+D43</f>
        <v>4977021.3000000007</v>
      </c>
    </row>
    <row r="37" spans="1:4" x14ac:dyDescent="0.3">
      <c r="A37" s="23"/>
      <c r="B37" s="25" t="s">
        <v>99</v>
      </c>
      <c r="C37" s="41" t="s">
        <v>100</v>
      </c>
      <c r="D37" s="28">
        <v>34221.4</v>
      </c>
    </row>
    <row r="38" spans="1:4" s="6" customFormat="1" x14ac:dyDescent="0.3">
      <c r="A38" s="21"/>
      <c r="B38" s="22" t="s">
        <v>45</v>
      </c>
      <c r="C38" s="39" t="s">
        <v>46</v>
      </c>
      <c r="D38" s="28">
        <v>18979.7</v>
      </c>
    </row>
    <row r="39" spans="1:4" s="6" customFormat="1" x14ac:dyDescent="0.3">
      <c r="A39" s="21"/>
      <c r="B39" s="22" t="s">
        <v>136</v>
      </c>
      <c r="C39" s="39" t="s">
        <v>137</v>
      </c>
      <c r="D39" s="28">
        <v>170.5</v>
      </c>
    </row>
    <row r="40" spans="1:4" s="6" customFormat="1" x14ac:dyDescent="0.3">
      <c r="A40" s="21"/>
      <c r="B40" s="22" t="s">
        <v>47</v>
      </c>
      <c r="C40" s="39" t="s">
        <v>48</v>
      </c>
      <c r="D40" s="28">
        <v>1120143.8</v>
      </c>
    </row>
    <row r="41" spans="1:4" s="6" customFormat="1" x14ac:dyDescent="0.3">
      <c r="A41" s="21"/>
      <c r="B41" s="22" t="s">
        <v>95</v>
      </c>
      <c r="C41" s="39" t="s">
        <v>96</v>
      </c>
      <c r="D41" s="28">
        <v>3032361.2</v>
      </c>
    </row>
    <row r="42" spans="1:4" s="6" customFormat="1" x14ac:dyDescent="0.3">
      <c r="A42" s="21"/>
      <c r="B42" s="22" t="s">
        <v>71</v>
      </c>
      <c r="C42" s="39" t="s">
        <v>72</v>
      </c>
      <c r="D42" s="28">
        <v>178219</v>
      </c>
    </row>
    <row r="43" spans="1:4" s="6" customFormat="1" ht="18.75" customHeight="1" x14ac:dyDescent="0.3">
      <c r="A43" s="21"/>
      <c r="B43" s="22" t="s">
        <v>49</v>
      </c>
      <c r="C43" s="39" t="s">
        <v>50</v>
      </c>
      <c r="D43" s="28">
        <v>592925.69999999995</v>
      </c>
    </row>
    <row r="44" spans="1:4" s="6" customFormat="1" ht="19.5" customHeight="1" x14ac:dyDescent="0.3">
      <c r="A44" s="23" t="s">
        <v>105</v>
      </c>
      <c r="B44" s="24" t="s">
        <v>8</v>
      </c>
      <c r="C44" s="40" t="s">
        <v>3</v>
      </c>
      <c r="D44" s="30">
        <f t="shared" ref="D44" si="3">D45+D46+D47+D48</f>
        <v>3885536.7</v>
      </c>
    </row>
    <row r="45" spans="1:4" s="6" customFormat="1" x14ac:dyDescent="0.3">
      <c r="A45" s="21"/>
      <c r="B45" s="22" t="s">
        <v>16</v>
      </c>
      <c r="C45" s="39" t="s">
        <v>17</v>
      </c>
      <c r="D45" s="28">
        <v>713032.2</v>
      </c>
    </row>
    <row r="46" spans="1:4" s="6" customFormat="1" x14ac:dyDescent="0.3">
      <c r="A46" s="21"/>
      <c r="B46" s="22" t="s">
        <v>13</v>
      </c>
      <c r="C46" s="39" t="s">
        <v>14</v>
      </c>
      <c r="D46" s="28">
        <v>190552.1</v>
      </c>
    </row>
    <row r="47" spans="1:4" s="6" customFormat="1" x14ac:dyDescent="0.3">
      <c r="A47" s="21"/>
      <c r="B47" s="22" t="s">
        <v>51</v>
      </c>
      <c r="C47" s="39" t="s">
        <v>52</v>
      </c>
      <c r="D47" s="28">
        <v>2726638.2</v>
      </c>
    </row>
    <row r="48" spans="1:4" s="6" customFormat="1" ht="32.25" x14ac:dyDescent="0.3">
      <c r="A48" s="21"/>
      <c r="B48" s="22" t="s">
        <v>53</v>
      </c>
      <c r="C48" s="39" t="s">
        <v>15</v>
      </c>
      <c r="D48" s="28">
        <v>255314.2</v>
      </c>
    </row>
    <row r="49" spans="1:4" s="6" customFormat="1" x14ac:dyDescent="0.3">
      <c r="A49" s="23" t="s">
        <v>106</v>
      </c>
      <c r="B49" s="24" t="s">
        <v>54</v>
      </c>
      <c r="C49" s="42" t="s">
        <v>55</v>
      </c>
      <c r="D49" s="30">
        <f t="shared" ref="D49" si="4">D50+D51</f>
        <v>7038.8</v>
      </c>
    </row>
    <row r="50" spans="1:4" s="6" customFormat="1" ht="32.25" x14ac:dyDescent="0.3">
      <c r="A50" s="21"/>
      <c r="B50" s="22" t="s">
        <v>56</v>
      </c>
      <c r="C50" s="39" t="s">
        <v>57</v>
      </c>
      <c r="D50" s="28">
        <v>2000</v>
      </c>
    </row>
    <row r="51" spans="1:4" s="6" customFormat="1" ht="18.75" customHeight="1" x14ac:dyDescent="0.3">
      <c r="A51" s="21"/>
      <c r="B51" s="22" t="s">
        <v>58</v>
      </c>
      <c r="C51" s="39" t="s">
        <v>59</v>
      </c>
      <c r="D51" s="28">
        <v>5038.8</v>
      </c>
    </row>
    <row r="52" spans="1:4" s="6" customFormat="1" x14ac:dyDescent="0.3">
      <c r="A52" s="23" t="s">
        <v>107</v>
      </c>
      <c r="B52" s="24" t="s">
        <v>9</v>
      </c>
      <c r="C52" s="42" t="s">
        <v>4</v>
      </c>
      <c r="D52" s="30">
        <f t="shared" ref="D52" si="5">D53+D54+D55+D57+D58+D56</f>
        <v>18334243.800000001</v>
      </c>
    </row>
    <row r="53" spans="1:4" s="6" customFormat="1" x14ac:dyDescent="0.3">
      <c r="A53" s="21"/>
      <c r="B53" s="22" t="s">
        <v>10</v>
      </c>
      <c r="C53" s="39" t="s">
        <v>0</v>
      </c>
      <c r="D53" s="28">
        <v>6839981.7000000002</v>
      </c>
    </row>
    <row r="54" spans="1:4" s="6" customFormat="1" x14ac:dyDescent="0.3">
      <c r="A54" s="21"/>
      <c r="B54" s="22" t="s">
        <v>11</v>
      </c>
      <c r="C54" s="39" t="s">
        <v>1</v>
      </c>
      <c r="D54" s="28">
        <v>8912722.5999999996</v>
      </c>
    </row>
    <row r="55" spans="1:4" s="6" customFormat="1" x14ac:dyDescent="0.3">
      <c r="A55" s="21"/>
      <c r="B55" s="22" t="s">
        <v>114</v>
      </c>
      <c r="C55" s="39" t="s">
        <v>115</v>
      </c>
      <c r="D55" s="28">
        <v>1792337.2</v>
      </c>
    </row>
    <row r="56" spans="1:4" s="6" customFormat="1" ht="32.25" x14ac:dyDescent="0.3">
      <c r="A56" s="21"/>
      <c r="B56" s="22" t="s">
        <v>118</v>
      </c>
      <c r="C56" s="39" t="s">
        <v>119</v>
      </c>
      <c r="D56" s="28">
        <v>403.1</v>
      </c>
    </row>
    <row r="57" spans="1:4" s="6" customFormat="1" x14ac:dyDescent="0.3">
      <c r="A57" s="21"/>
      <c r="B57" s="22" t="s">
        <v>26</v>
      </c>
      <c r="C57" s="39" t="s">
        <v>113</v>
      </c>
      <c r="D57" s="28">
        <v>178436.8</v>
      </c>
    </row>
    <row r="58" spans="1:4" s="6" customFormat="1" x14ac:dyDescent="0.3">
      <c r="A58" s="21"/>
      <c r="B58" s="22" t="s">
        <v>12</v>
      </c>
      <c r="C58" s="39" t="s">
        <v>60</v>
      </c>
      <c r="D58" s="28">
        <v>610362.4</v>
      </c>
    </row>
    <row r="59" spans="1:4" s="6" customFormat="1" x14ac:dyDescent="0.3">
      <c r="A59" s="23" t="s">
        <v>108</v>
      </c>
      <c r="B59" s="24" t="s">
        <v>20</v>
      </c>
      <c r="C59" s="43" t="s">
        <v>94</v>
      </c>
      <c r="D59" s="30">
        <f t="shared" ref="D59" si="6">D60+D61</f>
        <v>1119283.7</v>
      </c>
    </row>
    <row r="60" spans="1:4" s="6" customFormat="1" x14ac:dyDescent="0.3">
      <c r="A60" s="21"/>
      <c r="B60" s="22" t="s">
        <v>21</v>
      </c>
      <c r="C60" s="44" t="s">
        <v>22</v>
      </c>
      <c r="D60" s="28">
        <v>1047682.4</v>
      </c>
    </row>
    <row r="61" spans="1:4" s="6" customFormat="1" ht="16.350000000000001" customHeight="1" x14ac:dyDescent="0.3">
      <c r="A61" s="21"/>
      <c r="B61" s="22" t="s">
        <v>61</v>
      </c>
      <c r="C61" s="44" t="s">
        <v>91</v>
      </c>
      <c r="D61" s="28">
        <v>71601.3</v>
      </c>
    </row>
    <row r="62" spans="1:4" s="6" customFormat="1" ht="16.350000000000001" customHeight="1" x14ac:dyDescent="0.3">
      <c r="A62" s="23" t="s">
        <v>120</v>
      </c>
      <c r="B62" s="24" t="s">
        <v>127</v>
      </c>
      <c r="C62" s="51" t="s">
        <v>128</v>
      </c>
      <c r="D62" s="54">
        <f t="shared" ref="D62" si="7">D63</f>
        <v>1725</v>
      </c>
    </row>
    <row r="63" spans="1:4" s="6" customFormat="1" ht="16.350000000000001" customHeight="1" x14ac:dyDescent="0.3">
      <c r="A63" s="21"/>
      <c r="B63" s="52" t="s">
        <v>129</v>
      </c>
      <c r="C63" s="53" t="s">
        <v>130</v>
      </c>
      <c r="D63" s="28">
        <v>1725</v>
      </c>
    </row>
    <row r="64" spans="1:4" x14ac:dyDescent="0.3">
      <c r="A64" s="23" t="s">
        <v>109</v>
      </c>
      <c r="B64" s="24">
        <v>1000</v>
      </c>
      <c r="C64" s="42" t="s">
        <v>25</v>
      </c>
      <c r="D64" s="30">
        <f t="shared" ref="D64" si="8">D65+D66+D67+D68</f>
        <v>1535026.2</v>
      </c>
    </row>
    <row r="65" spans="1:5" x14ac:dyDescent="0.3">
      <c r="A65" s="21"/>
      <c r="B65" s="22">
        <v>1001</v>
      </c>
      <c r="C65" s="39" t="s">
        <v>62</v>
      </c>
      <c r="D65" s="28">
        <v>85503.6</v>
      </c>
    </row>
    <row r="66" spans="1:5" x14ac:dyDescent="0.3">
      <c r="A66" s="21"/>
      <c r="B66" s="22">
        <v>1003</v>
      </c>
      <c r="C66" s="39" t="s">
        <v>23</v>
      </c>
      <c r="D66" s="28">
        <v>598598.19999999995</v>
      </c>
    </row>
    <row r="67" spans="1:5" x14ac:dyDescent="0.3">
      <c r="A67" s="21"/>
      <c r="B67" s="22">
        <v>1004</v>
      </c>
      <c r="C67" s="39" t="s">
        <v>65</v>
      </c>
      <c r="D67" s="28">
        <v>658420.69999999995</v>
      </c>
    </row>
    <row r="68" spans="1:5" x14ac:dyDescent="0.3">
      <c r="A68" s="21"/>
      <c r="B68" s="22" t="s">
        <v>92</v>
      </c>
      <c r="C68" s="39" t="s">
        <v>93</v>
      </c>
      <c r="D68" s="28">
        <v>192503.7</v>
      </c>
    </row>
    <row r="69" spans="1:5" x14ac:dyDescent="0.3">
      <c r="A69" s="23" t="s">
        <v>110</v>
      </c>
      <c r="B69" s="24" t="s">
        <v>67</v>
      </c>
      <c r="C69" s="42" t="s">
        <v>74</v>
      </c>
      <c r="D69" s="30">
        <f t="shared" ref="D69" si="9">D70+D71+D72</f>
        <v>810127.79999999993</v>
      </c>
    </row>
    <row r="70" spans="1:5" x14ac:dyDescent="0.3">
      <c r="A70" s="21"/>
      <c r="B70" s="22" t="s">
        <v>75</v>
      </c>
      <c r="C70" s="44" t="s">
        <v>76</v>
      </c>
      <c r="D70" s="28">
        <v>743385.2</v>
      </c>
    </row>
    <row r="71" spans="1:5" x14ac:dyDescent="0.3">
      <c r="A71" s="21"/>
      <c r="B71" s="22" t="s">
        <v>68</v>
      </c>
      <c r="C71" s="44" t="s">
        <v>77</v>
      </c>
      <c r="D71" s="31">
        <v>38977.1</v>
      </c>
    </row>
    <row r="72" spans="1:5" ht="22.5" customHeight="1" x14ac:dyDescent="0.3">
      <c r="A72" s="21"/>
      <c r="B72" s="22" t="s">
        <v>78</v>
      </c>
      <c r="C72" s="44" t="s">
        <v>79</v>
      </c>
      <c r="D72" s="28">
        <v>27765.5</v>
      </c>
    </row>
    <row r="73" spans="1:5" x14ac:dyDescent="0.3">
      <c r="A73" s="26" t="s">
        <v>111</v>
      </c>
      <c r="B73" s="24" t="s">
        <v>80</v>
      </c>
      <c r="C73" s="43" t="s">
        <v>81</v>
      </c>
      <c r="D73" s="30">
        <f t="shared" ref="D73" si="10">D74+D75</f>
        <v>99291</v>
      </c>
    </row>
    <row r="74" spans="1:5" x14ac:dyDescent="0.3">
      <c r="A74" s="26"/>
      <c r="B74" s="22" t="s">
        <v>85</v>
      </c>
      <c r="C74" s="39" t="s">
        <v>86</v>
      </c>
      <c r="D74" s="28">
        <v>58988</v>
      </c>
    </row>
    <row r="75" spans="1:5" x14ac:dyDescent="0.3">
      <c r="A75" s="21"/>
      <c r="B75" s="22" t="s">
        <v>87</v>
      </c>
      <c r="C75" s="39" t="s">
        <v>88</v>
      </c>
      <c r="D75" s="28">
        <v>40303</v>
      </c>
    </row>
    <row r="76" spans="1:5" ht="34.5" customHeight="1" x14ac:dyDescent="0.3">
      <c r="A76" s="26" t="s">
        <v>131</v>
      </c>
      <c r="B76" s="24" t="s">
        <v>82</v>
      </c>
      <c r="C76" s="42" t="s">
        <v>83</v>
      </c>
      <c r="D76" s="30">
        <f t="shared" ref="D76" si="11">D77</f>
        <v>522300</v>
      </c>
    </row>
    <row r="77" spans="1:5" ht="32.25" customHeight="1" x14ac:dyDescent="0.3">
      <c r="A77" s="21"/>
      <c r="B77" s="22" t="s">
        <v>84</v>
      </c>
      <c r="C77" s="39" t="s">
        <v>89</v>
      </c>
      <c r="D77" s="28">
        <v>522300</v>
      </c>
    </row>
    <row r="78" spans="1:5" x14ac:dyDescent="0.3">
      <c r="A78" s="45"/>
      <c r="B78" s="27"/>
      <c r="C78" s="46" t="s">
        <v>63</v>
      </c>
      <c r="D78" s="33">
        <f t="shared" ref="D78" si="12">D21+D30+D32+D36+D44+D49+D52+D59+D62+D64+D69+D73+D76</f>
        <v>34475898.899999999</v>
      </c>
      <c r="E78" s="55" t="s">
        <v>132</v>
      </c>
    </row>
    <row r="79" spans="1:5" x14ac:dyDescent="0.3">
      <c r="A79" s="8"/>
      <c r="B79" s="8"/>
      <c r="D79" s="32"/>
    </row>
    <row r="80" spans="1:5" ht="26.25" x14ac:dyDescent="0.4">
      <c r="A80" s="8"/>
      <c r="B80" s="8"/>
      <c r="D80" s="15"/>
    </row>
    <row r="81" spans="1:4" x14ac:dyDescent="0.3">
      <c r="A81" s="8"/>
      <c r="B81" s="8"/>
      <c r="D81" s="16"/>
    </row>
    <row r="82" spans="1:4" ht="20.25" x14ac:dyDescent="0.3">
      <c r="A82" s="8"/>
      <c r="B82" s="8"/>
      <c r="D82" s="17"/>
    </row>
    <row r="83" spans="1:4" x14ac:dyDescent="0.3">
      <c r="A83" s="8"/>
      <c r="B83" s="8"/>
      <c r="D83" s="16"/>
    </row>
    <row r="84" spans="1:4" x14ac:dyDescent="0.3">
      <c r="A84" s="8"/>
      <c r="B84" s="8"/>
      <c r="D84" s="16"/>
    </row>
    <row r="85" spans="1:4" x14ac:dyDescent="0.3">
      <c r="A85" s="8"/>
      <c r="B85" s="8"/>
      <c r="D85" s="16"/>
    </row>
    <row r="86" spans="1:4" x14ac:dyDescent="0.3">
      <c r="A86" s="8"/>
      <c r="B86" s="8"/>
      <c r="D86" s="16"/>
    </row>
    <row r="87" spans="1:4" x14ac:dyDescent="0.3">
      <c r="A87" s="8"/>
      <c r="B87" s="8"/>
      <c r="D87" s="16"/>
    </row>
    <row r="88" spans="1:4" x14ac:dyDescent="0.3">
      <c r="A88" s="8"/>
      <c r="B88" s="8"/>
      <c r="D88" s="16"/>
    </row>
    <row r="89" spans="1:4" x14ac:dyDescent="0.3">
      <c r="A89" s="8"/>
      <c r="B89" s="8"/>
      <c r="D89" s="16"/>
    </row>
    <row r="90" spans="1:4" x14ac:dyDescent="0.3">
      <c r="A90" s="8"/>
      <c r="B90" s="8"/>
      <c r="D90" s="16"/>
    </row>
    <row r="91" spans="1:4" x14ac:dyDescent="0.3">
      <c r="A91" s="8"/>
      <c r="B91" s="8"/>
      <c r="D91" s="16"/>
    </row>
    <row r="92" spans="1:4" x14ac:dyDescent="0.3">
      <c r="A92" s="8"/>
      <c r="B92" s="8"/>
      <c r="D92" s="16"/>
    </row>
    <row r="93" spans="1:4" x14ac:dyDescent="0.3">
      <c r="A93" s="8"/>
      <c r="B93" s="8"/>
      <c r="D93" s="16"/>
    </row>
    <row r="94" spans="1:4" x14ac:dyDescent="0.3">
      <c r="A94" s="8"/>
      <c r="B94" s="8"/>
      <c r="D94" s="16"/>
    </row>
    <row r="95" spans="1:4" x14ac:dyDescent="0.3">
      <c r="A95" s="8"/>
      <c r="B95" s="8"/>
      <c r="D95" s="16"/>
    </row>
    <row r="96" spans="1:4" x14ac:dyDescent="0.3">
      <c r="A96" s="8"/>
      <c r="B96" s="8"/>
      <c r="D96" s="16"/>
    </row>
    <row r="97" spans="1:4" x14ac:dyDescent="0.3">
      <c r="A97" s="8"/>
      <c r="B97" s="8"/>
      <c r="D97" s="16"/>
    </row>
    <row r="98" spans="1:4" x14ac:dyDescent="0.3">
      <c r="A98" s="8"/>
      <c r="B98" s="8"/>
      <c r="D98" s="16"/>
    </row>
    <row r="99" spans="1:4" x14ac:dyDescent="0.3">
      <c r="A99" s="8"/>
      <c r="B99" s="8"/>
      <c r="D99" s="16"/>
    </row>
    <row r="100" spans="1:4" x14ac:dyDescent="0.3">
      <c r="A100" s="8"/>
      <c r="B100" s="8"/>
      <c r="D100" s="16"/>
    </row>
    <row r="101" spans="1:4" x14ac:dyDescent="0.3">
      <c r="A101" s="8"/>
      <c r="B101" s="8"/>
      <c r="D101" s="16"/>
    </row>
    <row r="102" spans="1:4" x14ac:dyDescent="0.3">
      <c r="A102" s="8"/>
      <c r="B102" s="8"/>
      <c r="D102" s="16"/>
    </row>
    <row r="103" spans="1:4" x14ac:dyDescent="0.3">
      <c r="A103" s="8"/>
      <c r="B103" s="8"/>
      <c r="D103" s="16"/>
    </row>
    <row r="104" spans="1:4" x14ac:dyDescent="0.3">
      <c r="A104" s="9"/>
      <c r="B104" s="8"/>
      <c r="D104" s="16"/>
    </row>
    <row r="105" spans="1:4" x14ac:dyDescent="0.3">
      <c r="A105" s="9"/>
      <c r="B105" s="8"/>
      <c r="D105" s="16"/>
    </row>
    <row r="106" spans="1:4" x14ac:dyDescent="0.3">
      <c r="A106" s="9"/>
      <c r="B106" s="8"/>
      <c r="D106" s="16"/>
    </row>
    <row r="107" spans="1:4" x14ac:dyDescent="0.3">
      <c r="A107" s="9"/>
      <c r="B107" s="8"/>
      <c r="D107" s="16"/>
    </row>
    <row r="108" spans="1:4" x14ac:dyDescent="0.3">
      <c r="A108" s="9"/>
      <c r="B108" s="8"/>
      <c r="D108" s="16"/>
    </row>
    <row r="109" spans="1:4" x14ac:dyDescent="0.3">
      <c r="A109" s="9"/>
      <c r="B109" s="8"/>
      <c r="D109" s="16"/>
    </row>
    <row r="110" spans="1:4" x14ac:dyDescent="0.3">
      <c r="A110" s="9"/>
      <c r="B110" s="8"/>
      <c r="D110" s="16"/>
    </row>
    <row r="111" spans="1:4" x14ac:dyDescent="0.3">
      <c r="A111" s="9"/>
      <c r="B111" s="8"/>
      <c r="D111" s="16"/>
    </row>
    <row r="112" spans="1:4" x14ac:dyDescent="0.3">
      <c r="A112" s="9"/>
      <c r="B112" s="8"/>
      <c r="D112" s="16"/>
    </row>
    <row r="113" spans="1:4" x14ac:dyDescent="0.3">
      <c r="A113" s="9"/>
      <c r="B113" s="8"/>
      <c r="D113" s="16"/>
    </row>
    <row r="114" spans="1:4" x14ac:dyDescent="0.3">
      <c r="A114" s="9"/>
      <c r="B114" s="8"/>
      <c r="D114" s="16"/>
    </row>
    <row r="115" spans="1:4" x14ac:dyDescent="0.3">
      <c r="A115" s="9"/>
      <c r="B115" s="8"/>
      <c r="D115" s="16"/>
    </row>
    <row r="116" spans="1:4" x14ac:dyDescent="0.3">
      <c r="A116" s="9"/>
      <c r="B116" s="8"/>
      <c r="D116" s="16"/>
    </row>
    <row r="117" spans="1:4" x14ac:dyDescent="0.3">
      <c r="A117" s="9"/>
      <c r="B117" s="8"/>
      <c r="D117" s="16"/>
    </row>
    <row r="118" spans="1:4" x14ac:dyDescent="0.3">
      <c r="A118" s="9"/>
      <c r="B118" s="8"/>
      <c r="D118" s="16"/>
    </row>
    <row r="119" spans="1:4" x14ac:dyDescent="0.3">
      <c r="A119" s="9"/>
      <c r="B119" s="8"/>
      <c r="D119" s="16"/>
    </row>
    <row r="120" spans="1:4" x14ac:dyDescent="0.3">
      <c r="A120" s="9"/>
      <c r="B120" s="8"/>
      <c r="D120" s="16"/>
    </row>
    <row r="121" spans="1:4" x14ac:dyDescent="0.3">
      <c r="A121" s="9"/>
      <c r="B121" s="8"/>
      <c r="D121" s="16"/>
    </row>
    <row r="122" spans="1:4" x14ac:dyDescent="0.3">
      <c r="A122" s="9"/>
      <c r="B122" s="8"/>
      <c r="D122" s="16"/>
    </row>
    <row r="123" spans="1:4" x14ac:dyDescent="0.3">
      <c r="A123" s="9"/>
      <c r="B123" s="8"/>
      <c r="D123" s="16"/>
    </row>
    <row r="124" spans="1:4" x14ac:dyDescent="0.3">
      <c r="A124" s="9"/>
      <c r="B124" s="8"/>
      <c r="D124" s="16"/>
    </row>
    <row r="125" spans="1:4" x14ac:dyDescent="0.3">
      <c r="A125" s="9"/>
      <c r="B125" s="8"/>
      <c r="D125" s="16"/>
    </row>
    <row r="126" spans="1:4" x14ac:dyDescent="0.3">
      <c r="A126" s="9"/>
      <c r="B126" s="8"/>
      <c r="D126" s="16"/>
    </row>
    <row r="127" spans="1:4" x14ac:dyDescent="0.3">
      <c r="A127" s="9"/>
      <c r="B127" s="8"/>
      <c r="D127" s="16"/>
    </row>
    <row r="128" spans="1:4" x14ac:dyDescent="0.3">
      <c r="A128" s="9"/>
      <c r="B128" s="8"/>
      <c r="D128" s="16"/>
    </row>
    <row r="129" spans="1:4" x14ac:dyDescent="0.3">
      <c r="A129" s="9"/>
      <c r="B129" s="8"/>
      <c r="D129" s="16"/>
    </row>
    <row r="130" spans="1:4" x14ac:dyDescent="0.3">
      <c r="A130" s="9"/>
      <c r="B130" s="8"/>
      <c r="D130" s="16"/>
    </row>
    <row r="131" spans="1:4" x14ac:dyDescent="0.3">
      <c r="A131" s="9"/>
      <c r="B131" s="8"/>
      <c r="D131" s="16"/>
    </row>
    <row r="132" spans="1:4" x14ac:dyDescent="0.3">
      <c r="A132" s="9"/>
      <c r="B132" s="8"/>
      <c r="D132" s="16"/>
    </row>
    <row r="133" spans="1:4" x14ac:dyDescent="0.3">
      <c r="A133" s="9"/>
      <c r="B133" s="8"/>
      <c r="D133" s="16"/>
    </row>
    <row r="134" spans="1:4" x14ac:dyDescent="0.3">
      <c r="A134" s="9"/>
      <c r="B134" s="8"/>
      <c r="D134" s="16"/>
    </row>
    <row r="135" spans="1:4" x14ac:dyDescent="0.3">
      <c r="A135" s="9"/>
      <c r="B135" s="8"/>
      <c r="D135" s="16"/>
    </row>
    <row r="136" spans="1:4" x14ac:dyDescent="0.3">
      <c r="D136" s="16"/>
    </row>
    <row r="137" spans="1:4" x14ac:dyDescent="0.3">
      <c r="D137" s="16"/>
    </row>
    <row r="138" spans="1:4" x14ac:dyDescent="0.3">
      <c r="D138" s="16"/>
    </row>
    <row r="139" spans="1:4" x14ac:dyDescent="0.3">
      <c r="D139" s="16"/>
    </row>
    <row r="140" spans="1:4" x14ac:dyDescent="0.3">
      <c r="D140" s="16"/>
    </row>
    <row r="141" spans="1:4" x14ac:dyDescent="0.3">
      <c r="D141" s="16"/>
    </row>
    <row r="142" spans="1:4" x14ac:dyDescent="0.3">
      <c r="D142" s="16"/>
    </row>
    <row r="143" spans="1:4" x14ac:dyDescent="0.3">
      <c r="D143" s="16"/>
    </row>
    <row r="144" spans="1:4" x14ac:dyDescent="0.3">
      <c r="D144" s="16"/>
    </row>
    <row r="145" spans="4:4" x14ac:dyDescent="0.3">
      <c r="D145" s="16"/>
    </row>
    <row r="146" spans="4:4" x14ac:dyDescent="0.3">
      <c r="D146" s="16"/>
    </row>
    <row r="147" spans="4:4" x14ac:dyDescent="0.3">
      <c r="D147" s="16"/>
    </row>
    <row r="148" spans="4:4" x14ac:dyDescent="0.3">
      <c r="D148" s="16"/>
    </row>
    <row r="149" spans="4:4" x14ac:dyDescent="0.3">
      <c r="D149" s="16"/>
    </row>
    <row r="150" spans="4:4" x14ac:dyDescent="0.3">
      <c r="D150" s="16"/>
    </row>
    <row r="151" spans="4:4" x14ac:dyDescent="0.3">
      <c r="D151" s="16"/>
    </row>
    <row r="152" spans="4:4" x14ac:dyDescent="0.3">
      <c r="D152" s="16"/>
    </row>
    <row r="153" spans="4:4" x14ac:dyDescent="0.3">
      <c r="D153" s="16"/>
    </row>
    <row r="154" spans="4:4" x14ac:dyDescent="0.3">
      <c r="D154" s="16"/>
    </row>
    <row r="155" spans="4:4" x14ac:dyDescent="0.3">
      <c r="D155" s="16"/>
    </row>
    <row r="156" spans="4:4" x14ac:dyDescent="0.3">
      <c r="D156" s="16"/>
    </row>
    <row r="157" spans="4:4" x14ac:dyDescent="0.3">
      <c r="D157" s="16"/>
    </row>
    <row r="158" spans="4:4" x14ac:dyDescent="0.3">
      <c r="D158" s="16"/>
    </row>
    <row r="159" spans="4:4" x14ac:dyDescent="0.3">
      <c r="D159" s="16"/>
    </row>
    <row r="160" spans="4:4" x14ac:dyDescent="0.3">
      <c r="D160" s="16"/>
    </row>
    <row r="161" spans="4:4" x14ac:dyDescent="0.3">
      <c r="D161" s="16"/>
    </row>
    <row r="162" spans="4:4" x14ac:dyDescent="0.3">
      <c r="D162" s="16"/>
    </row>
    <row r="163" spans="4:4" x14ac:dyDescent="0.3">
      <c r="D163" s="16"/>
    </row>
    <row r="164" spans="4:4" x14ac:dyDescent="0.3">
      <c r="D164" s="16"/>
    </row>
    <row r="165" spans="4:4" x14ac:dyDescent="0.3">
      <c r="D165" s="16"/>
    </row>
    <row r="166" spans="4:4" x14ac:dyDescent="0.3">
      <c r="D166" s="16"/>
    </row>
    <row r="167" spans="4:4" x14ac:dyDescent="0.3">
      <c r="D167" s="16"/>
    </row>
    <row r="168" spans="4:4" x14ac:dyDescent="0.3">
      <c r="D168" s="16"/>
    </row>
    <row r="169" spans="4:4" x14ac:dyDescent="0.3">
      <c r="D169" s="16"/>
    </row>
    <row r="170" spans="4:4" x14ac:dyDescent="0.3">
      <c r="D170" s="16"/>
    </row>
    <row r="171" spans="4:4" x14ac:dyDescent="0.3">
      <c r="D171" s="16"/>
    </row>
    <row r="172" spans="4:4" x14ac:dyDescent="0.3">
      <c r="D172" s="16"/>
    </row>
    <row r="173" spans="4:4" x14ac:dyDescent="0.3">
      <c r="D173" s="16"/>
    </row>
    <row r="174" spans="4:4" x14ac:dyDescent="0.3">
      <c r="D174" s="16"/>
    </row>
    <row r="175" spans="4:4" x14ac:dyDescent="0.3">
      <c r="D175" s="16"/>
    </row>
    <row r="176" spans="4:4" x14ac:dyDescent="0.3">
      <c r="D176" s="16"/>
    </row>
    <row r="177" spans="4:4" x14ac:dyDescent="0.3">
      <c r="D177" s="16"/>
    </row>
    <row r="178" spans="4:4" x14ac:dyDescent="0.3">
      <c r="D178" s="16"/>
    </row>
    <row r="179" spans="4:4" x14ac:dyDescent="0.3">
      <c r="D179" s="16"/>
    </row>
    <row r="180" spans="4:4" x14ac:dyDescent="0.3">
      <c r="D180" s="16"/>
    </row>
    <row r="181" spans="4:4" x14ac:dyDescent="0.3">
      <c r="D181" s="16"/>
    </row>
    <row r="182" spans="4:4" x14ac:dyDescent="0.3">
      <c r="D182" s="16"/>
    </row>
    <row r="183" spans="4:4" x14ac:dyDescent="0.3">
      <c r="D183" s="16"/>
    </row>
    <row r="184" spans="4:4" x14ac:dyDescent="0.3">
      <c r="D184" s="16"/>
    </row>
    <row r="185" spans="4:4" x14ac:dyDescent="0.3">
      <c r="D185" s="16"/>
    </row>
    <row r="186" spans="4:4" x14ac:dyDescent="0.3">
      <c r="D186" s="16"/>
    </row>
    <row r="187" spans="4:4" x14ac:dyDescent="0.3">
      <c r="D187" s="16"/>
    </row>
    <row r="188" spans="4:4" x14ac:dyDescent="0.3">
      <c r="D188" s="16"/>
    </row>
    <row r="189" spans="4:4" x14ac:dyDescent="0.3">
      <c r="D189" s="16"/>
    </row>
    <row r="190" spans="4:4" x14ac:dyDescent="0.3">
      <c r="D190" s="16"/>
    </row>
    <row r="191" spans="4:4" x14ac:dyDescent="0.3">
      <c r="D191" s="16"/>
    </row>
    <row r="192" spans="4:4" x14ac:dyDescent="0.3">
      <c r="D192" s="16"/>
    </row>
    <row r="193" spans="4:4" x14ac:dyDescent="0.3">
      <c r="D193" s="16"/>
    </row>
    <row r="194" spans="4:4" x14ac:dyDescent="0.3">
      <c r="D194" s="16"/>
    </row>
    <row r="195" spans="4:4" x14ac:dyDescent="0.3">
      <c r="D195" s="16"/>
    </row>
    <row r="196" spans="4:4" x14ac:dyDescent="0.3">
      <c r="D196" s="16"/>
    </row>
    <row r="197" spans="4:4" x14ac:dyDescent="0.3">
      <c r="D197" s="16"/>
    </row>
    <row r="198" spans="4:4" x14ac:dyDescent="0.3">
      <c r="D198" s="16"/>
    </row>
    <row r="199" spans="4:4" x14ac:dyDescent="0.3">
      <c r="D199" s="16"/>
    </row>
    <row r="200" spans="4:4" x14ac:dyDescent="0.3">
      <c r="D200" s="16"/>
    </row>
    <row r="201" spans="4:4" x14ac:dyDescent="0.3">
      <c r="D201" s="16"/>
    </row>
    <row r="202" spans="4:4" x14ac:dyDescent="0.3">
      <c r="D202" s="16"/>
    </row>
    <row r="203" spans="4:4" x14ac:dyDescent="0.3">
      <c r="D203" s="16"/>
    </row>
    <row r="204" spans="4:4" x14ac:dyDescent="0.3">
      <c r="D204" s="16"/>
    </row>
    <row r="205" spans="4:4" x14ac:dyDescent="0.3">
      <c r="D205" s="16"/>
    </row>
    <row r="206" spans="4:4" x14ac:dyDescent="0.3">
      <c r="D206" s="16"/>
    </row>
    <row r="207" spans="4:4" x14ac:dyDescent="0.3">
      <c r="D207" s="16"/>
    </row>
    <row r="208" spans="4:4" x14ac:dyDescent="0.3">
      <c r="D208" s="16"/>
    </row>
    <row r="209" spans="4:4" x14ac:dyDescent="0.3">
      <c r="D209" s="16"/>
    </row>
  </sheetData>
  <autoFilter ref="A20:E78" xr:uid="{00000000-0009-0000-0000-000000000000}"/>
  <mergeCells count="10">
    <mergeCell ref="C1:D1"/>
    <mergeCell ref="C2:D2"/>
    <mergeCell ref="C3:D3"/>
    <mergeCell ref="C4:D4"/>
    <mergeCell ref="A15:D15"/>
    <mergeCell ref="C7:D7"/>
    <mergeCell ref="C8:D8"/>
    <mergeCell ref="C9:D9"/>
    <mergeCell ref="C10:D10"/>
    <mergeCell ref="B14:D14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2020-01-17T08:11:55Z</cp:lastPrinted>
  <dcterms:created xsi:type="dcterms:W3CDTF">2004-10-20T05:45:23Z</dcterms:created>
  <dcterms:modified xsi:type="dcterms:W3CDTF">2020-01-31T07:49:38Z</dcterms:modified>
</cp:coreProperties>
</file>