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odoynikova\Desktop\Проект решения Отчет 2019 год\"/>
    </mc:Choice>
  </mc:AlternateContent>
  <bookViews>
    <workbookView xWindow="-15" yWindow="-15" windowWidth="14850" windowHeight="4200"/>
  </bookViews>
  <sheets>
    <sheet name="отчёт за 2019 год" sheetId="5" r:id="rId1"/>
  </sheets>
  <definedNames>
    <definedName name="_xlnm.Print_Titles" localSheetId="0">'отчёт за 2019 год'!$12:$12</definedName>
  </definedNames>
  <calcPr calcId="162913"/>
  <fileRecoveryPr autoRecover="0"/>
</workbook>
</file>

<file path=xl/calcChain.xml><?xml version="1.0" encoding="utf-8"?>
<calcChain xmlns="http://schemas.openxmlformats.org/spreadsheetml/2006/main">
  <c r="E15" i="5" l="1"/>
  <c r="E17" i="5"/>
  <c r="E18" i="5"/>
  <c r="E19" i="5"/>
  <c r="E20" i="5"/>
  <c r="E21" i="5"/>
  <c r="E22" i="5"/>
  <c r="E23" i="5"/>
  <c r="E24" i="5"/>
  <c r="E25" i="5"/>
  <c r="E26" i="5"/>
  <c r="E27" i="5"/>
  <c r="E29" i="5"/>
  <c r="E30" i="5"/>
  <c r="E31" i="5"/>
  <c r="E32" i="5"/>
  <c r="E33" i="5"/>
  <c r="E35" i="5"/>
  <c r="E36" i="5"/>
  <c r="E37" i="5"/>
  <c r="D34" i="5"/>
  <c r="D28" i="5"/>
  <c r="D16" i="5"/>
  <c r="D14" i="5"/>
  <c r="D13" i="5" l="1"/>
  <c r="C34" i="5"/>
  <c r="E34" i="5" s="1"/>
  <c r="C28" i="5"/>
  <c r="E28" i="5" s="1"/>
  <c r="C16" i="5"/>
  <c r="E16" i="5" s="1"/>
  <c r="C14" i="5"/>
  <c r="E14" i="5" s="1"/>
  <c r="C13" i="5" l="1"/>
  <c r="E13" i="5" s="1"/>
</calcChain>
</file>

<file path=xl/sharedStrings.xml><?xml version="1.0" encoding="utf-8"?>
<sst xmlns="http://schemas.openxmlformats.org/spreadsheetml/2006/main" count="60" uniqueCount="60">
  <si>
    <t>Код</t>
  </si>
  <si>
    <t>2 02 00000 00 0000 000</t>
  </si>
  <si>
    <t>Безвозмездные поступления от других бюджетов бюджетной системы Российской Федерации</t>
  </si>
  <si>
    <t>Наименование дохода</t>
  </si>
  <si>
    <t xml:space="preserve">Субвенции бюджетам городских округов на выполнение передаваемых полномочий субъектов Российской Федерации 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</si>
  <si>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</si>
  <si>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 xml:space="preserve">Прочие субсидии бюджетам городских округов </t>
  </si>
  <si>
    <t>Безвозмездные поступления из краевого бюджета в 2019 году</t>
  </si>
  <si>
    <t>2 02 20000 00 0000 150</t>
  </si>
  <si>
    <t>2 02 29999 04 0000 150</t>
  </si>
  <si>
    <t>2 02 30000 00 0000 150</t>
  </si>
  <si>
    <t>2 02 30024 04 0000 150</t>
  </si>
  <si>
    <t>2 02 30027 04 0000 150</t>
  </si>
  <si>
    <t>2 02 30029 04 0000 150</t>
  </si>
  <si>
    <t>2 02 25517 04 0000 150</t>
  </si>
  <si>
    <t>2 02 25519 04 0000 150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</si>
  <si>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</si>
  <si>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Субсидия бюджетам городских округов на поддержку отрасли культуры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</si>
  <si>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</si>
  <si>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</si>
  <si>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2 02 25555 04 0000 150</t>
  </si>
  <si>
    <t>2 02 25497 04 0000 150</t>
  </si>
  <si>
    <t>Субсидии бюджетам городских округов на реализацию мероприятий по обеспечению жильём молодых семей</t>
  </si>
  <si>
    <t>2 02 35082 04 0000 150</t>
  </si>
  <si>
    <t>Субсидии бюджетам  бюджетной системы Российской Федерации (межбюджетные субсидии)</t>
  </si>
  <si>
    <t>Субсидии бюджетам городских округов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</si>
  <si>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</si>
  <si>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</si>
  <si>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</si>
  <si>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2 02 45393 04 0000 150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</si>
  <si>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</si>
  <si>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</si>
  <si>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2 02 25097 04 0000 150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</si>
  <si>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</si>
  <si>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</si>
  <si>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</si>
  <si>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2 02 45159 04 0000 150</t>
  </si>
  <si>
    <t>2 02 49999 04 0000 150</t>
  </si>
  <si>
    <t>Прочие межбюджетные трансферты, передаваемые бюджетам городских округов</t>
  </si>
  <si>
    <t>2 02 25021 04 0000 150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</si>
  <si>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</si>
  <si>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2 02 10000 00 0000 150</t>
  </si>
  <si>
    <t>Дотации бюджетам бюджетной системы Российской Федерации</t>
  </si>
  <si>
    <t>2 02 19999 04 0000 150</t>
  </si>
  <si>
    <t>Прочие дотации бюджетам городских округов</t>
  </si>
  <si>
    <t>2 02 20299 04 0000 150</t>
  </si>
  <si>
    <t>2 02 25232 04 0000 150</t>
  </si>
  <si>
    <t>Процент исполне-ния, %</t>
  </si>
  <si>
    <t>Утверждено на 2019 год, тыс.рублей</t>
  </si>
  <si>
    <t>Исполнено за 2019 год, тыс.рублей</t>
  </si>
  <si>
    <t>к решению городской Думы</t>
  </si>
  <si>
    <t>Краснодара</t>
  </si>
  <si>
    <t>от _____________ № _______</t>
  </si>
  <si>
    <t>ПРИЛОЖЕНИЕ № 3</t>
  </si>
  <si>
    <r>
  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строительства, за счёт средств, поступивших от государственной корпорации </t>
    </r>
    <r>
      <rPr>
        <sz val="12"/>
        <rFont val="Calibri"/>
        <family val="2"/>
        <charset val="204"/>
      </rPr>
      <t>–</t>
    </r>
    <r>
      <rPr>
        <sz val="12"/>
        <rFont val="Times New Roman"/>
        <family val="1"/>
        <charset val="204"/>
      </rPr>
      <t xml:space="preserve"> Фонда содействия реформированию жилищно-коммунального хозяйства</t>
    </r>
  </si>
  <si>
    <t xml:space="preserve">Субсидии бюджетам городских округов на создание дополнительных мест для детей в возрасте от 1,5 до 3 лет в образовательных организациях, осуще-ствляющих образовательную дея-тельность по образовательным програм-мам дошкольного образования
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</si>
  <si>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орга-низации, реализующие образовательные программы дошкольного образования 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</si>
  <si>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специализирован-ных жилых помещений</t>
  </si>
  <si>
    <t>Межбюджетные трансферты, переда-ваемые бюджетам городских округов на 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</si>
  <si>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Межбюджетные трансферты, переда-ваемые бюджетам городских округов на создание дополнительных мест для детей в возрасте от 2 месяцев до 3 лет в образовательных организациях, осуще-ствляющих образовательную дея-тельность по образовательным програм-мам дошкольного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</si>
</sst>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4" fillId="0" borderId="3" xfId="0" applyNumberFormat="1" applyFont="1" applyFill="1" applyBorder="1" applyAlignment="1"/>
    <xf numFmtId="0" fontId="6" fillId="0" borderId="0" xfId="0" applyFont="1" applyAlignment="1">
      <alignment wrapText="1"/>
    </xf>
    <xf numFmtId="0" fontId="6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justify"/>
    </xf>
    <xf numFmtId="0" fontId="3" fillId="0" borderId="5" xfId="0" applyFont="1" applyFill="1" applyBorder="1" applyAlignment="1">
      <alignment horizontal="justify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justify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justify" wrapText="1"/>
    </xf>
    <xf numFmtId="0" fontId="4" fillId="0" borderId="7" xfId="0" applyFont="1" applyBorder="1" applyAlignment="1">
      <alignment horizontal="justify" wrapText="1"/>
    </xf>
    <xf numFmtId="164" fontId="4" fillId="0" borderId="7" xfId="0" applyNumberFormat="1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7" xfId="0" applyNumberFormat="1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justify" wrapText="1"/>
    </xf>
    <xf numFmtId="0" fontId="9" fillId="0" borderId="9" xfId="0" applyFont="1" applyFill="1" applyBorder="1" applyAlignment="1">
      <alignment horizontal="justify" wrapText="1"/>
    </xf>
    <xf numFmtId="0" fontId="9" fillId="0" borderId="7" xfId="0" applyFont="1" applyFill="1" applyBorder="1" applyAlignment="1">
      <alignment horizontal="justify" wrapText="1"/>
    </xf>
    <xf numFmtId="0" fontId="3" fillId="0" borderId="7" xfId="0" applyFont="1" applyFill="1" applyBorder="1" applyAlignment="1">
      <alignment horizontal="justify" vertical="top" wrapText="1"/>
    </xf>
    <xf numFmtId="0" fontId="9" fillId="0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3" fillId="0" borderId="5" xfId="0" applyNumberFormat="1" applyFont="1" applyFill="1" applyBorder="1" applyAlignment="1"/>
    <xf numFmtId="164" fontId="3" fillId="0" borderId="7" xfId="0" applyNumberFormat="1" applyFont="1" applyFill="1" applyBorder="1" applyAlignment="1"/>
    <xf numFmtId="164" fontId="4" fillId="0" borderId="7" xfId="0" applyNumberFormat="1" applyFont="1" applyFill="1" applyBorder="1" applyAlignment="1"/>
    <xf numFmtId="164" fontId="3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 wrapText="1"/>
    </xf>
    <xf numFmtId="164" fontId="4" fillId="0" borderId="9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32" zoomScale="91" zoomScaleNormal="91" workbookViewId="0">
      <selection activeCell="B36" sqref="B36"/>
    </sheetView>
  </sheetViews>
  <sheetFormatPr defaultRowHeight="12.75" x14ac:dyDescent="0.2"/>
  <cols>
    <col min="1" max="1" width="24" style="2" customWidth="1"/>
    <col min="2" max="2" width="39.28515625" style="2" customWidth="1"/>
    <col min="3" max="4" width="13.28515625" style="2" customWidth="1"/>
    <col min="5" max="5" width="9.42578125" style="2" customWidth="1"/>
    <col min="6" max="16384" width="9.140625" style="1"/>
  </cols>
  <sheetData>
    <row r="1" spans="1:5" ht="20.25" x14ac:dyDescent="0.3">
      <c r="A1" s="42"/>
      <c r="B1" s="43"/>
      <c r="C1" s="44" t="s">
        <v>53</v>
      </c>
      <c r="D1" s="44"/>
      <c r="E1" s="44"/>
    </row>
    <row r="2" spans="1:5" ht="20.25" x14ac:dyDescent="0.3">
      <c r="A2" s="42"/>
      <c r="B2" s="43"/>
      <c r="C2" s="44" t="s">
        <v>50</v>
      </c>
      <c r="D2" s="44"/>
      <c r="E2" s="44"/>
    </row>
    <row r="3" spans="1:5" ht="20.25" x14ac:dyDescent="0.3">
      <c r="A3" s="42"/>
      <c r="B3" s="43"/>
      <c r="C3" s="44" t="s">
        <v>51</v>
      </c>
      <c r="D3" s="44"/>
      <c r="E3" s="44"/>
    </row>
    <row r="4" spans="1:5" ht="20.25" x14ac:dyDescent="0.3">
      <c r="A4" s="42"/>
      <c r="B4" s="43"/>
      <c r="C4" s="44" t="s">
        <v>52</v>
      </c>
      <c r="D4" s="44"/>
      <c r="E4" s="44"/>
    </row>
    <row r="5" spans="1:5" ht="18" customHeight="1" x14ac:dyDescent="0.2"/>
    <row r="6" spans="1:5" s="10" customFormat="1" ht="18.75" x14ac:dyDescent="0.3">
      <c r="A6" s="9"/>
      <c r="B6" s="9"/>
      <c r="C6" s="9"/>
      <c r="D6" s="9"/>
      <c r="E6" s="9"/>
    </row>
    <row r="7" spans="1:5" s="10" customFormat="1" ht="18.75" x14ac:dyDescent="0.3">
      <c r="A7" s="9"/>
      <c r="B7" s="9"/>
      <c r="C7" s="9"/>
      <c r="D7" s="9"/>
      <c r="E7" s="9"/>
    </row>
    <row r="8" spans="1:5" s="10" customFormat="1" ht="18.75" x14ac:dyDescent="0.3">
      <c r="A8" s="45" t="s">
        <v>7</v>
      </c>
      <c r="B8" s="46"/>
      <c r="C8" s="46"/>
      <c r="D8" s="46"/>
      <c r="E8" s="46"/>
    </row>
    <row r="9" spans="1:5" s="10" customFormat="1" ht="18.75" x14ac:dyDescent="0.3">
      <c r="A9" s="32"/>
      <c r="B9" s="33"/>
      <c r="C9" s="33"/>
      <c r="D9" s="33"/>
      <c r="E9" s="33"/>
    </row>
    <row r="10" spans="1:5" s="10" customFormat="1" ht="18.75" x14ac:dyDescent="0.3">
      <c r="A10" s="32"/>
      <c r="B10" s="33"/>
      <c r="C10" s="33"/>
      <c r="D10" s="33"/>
      <c r="E10" s="33"/>
    </row>
    <row r="11" spans="1:5" ht="49.5" customHeight="1" x14ac:dyDescent="0.2">
      <c r="A11" s="5" t="s">
        <v>0</v>
      </c>
      <c r="B11" s="4" t="s">
        <v>3</v>
      </c>
      <c r="C11" s="11" t="s">
        <v>48</v>
      </c>
      <c r="D11" s="11" t="s">
        <v>49</v>
      </c>
      <c r="E11" s="11" t="s">
        <v>47</v>
      </c>
    </row>
    <row r="12" spans="1:5" ht="15.75" x14ac:dyDescent="0.2">
      <c r="A12" s="5">
        <v>1</v>
      </c>
      <c r="B12" s="4">
        <v>2</v>
      </c>
      <c r="C12" s="25">
        <v>3</v>
      </c>
      <c r="D12" s="25">
        <v>4</v>
      </c>
      <c r="E12" s="25">
        <v>5</v>
      </c>
    </row>
    <row r="13" spans="1:5" s="3" customFormat="1" ht="47.25" x14ac:dyDescent="0.25">
      <c r="A13" s="12" t="s">
        <v>1</v>
      </c>
      <c r="B13" s="13" t="s">
        <v>2</v>
      </c>
      <c r="C13" s="34">
        <f>C16+C28+C34+C14</f>
        <v>15996768.399999999</v>
      </c>
      <c r="D13" s="34">
        <f>D16+D28+D34+D14</f>
        <v>15746518.1</v>
      </c>
      <c r="E13" s="6">
        <f>D13/C13*100</f>
        <v>98.43561965928069</v>
      </c>
    </row>
    <row r="14" spans="1:5" s="3" customFormat="1" ht="31.5" x14ac:dyDescent="0.25">
      <c r="A14" s="14" t="s">
        <v>41</v>
      </c>
      <c r="B14" s="30" t="s">
        <v>42</v>
      </c>
      <c r="C14" s="35">
        <f>C15</f>
        <v>1062.3</v>
      </c>
      <c r="D14" s="35">
        <f>D15</f>
        <v>1062.3</v>
      </c>
      <c r="E14" s="7">
        <f t="shared" ref="E14:E37" si="0">D14/C14*100</f>
        <v>100</v>
      </c>
    </row>
    <row r="15" spans="1:5" s="3" customFormat="1" ht="31.5" x14ac:dyDescent="0.25">
      <c r="A15" s="16" t="s">
        <v>43</v>
      </c>
      <c r="B15" s="22" t="s">
        <v>44</v>
      </c>
      <c r="C15" s="36">
        <v>1062.3</v>
      </c>
      <c r="D15" s="36">
        <v>1062.3</v>
      </c>
      <c r="E15" s="8">
        <f t="shared" si="0"/>
        <v>100</v>
      </c>
    </row>
    <row r="16" spans="1:5" ht="47.25" x14ac:dyDescent="0.25">
      <c r="A16" s="14" t="s">
        <v>8</v>
      </c>
      <c r="B16" s="15" t="s">
        <v>24</v>
      </c>
      <c r="C16" s="35">
        <f>C27+C25+C24+C26+C23+C17+C20+C21+C19+C18+C22</f>
        <v>5344712.8999999994</v>
      </c>
      <c r="D16" s="35">
        <f>D27+D25+D24+D26+D23+D17+D20+D21+D19+D18+D22</f>
        <v>5111218.1999999993</v>
      </c>
      <c r="E16" s="7">
        <f t="shared" si="0"/>
        <v>95.631295742751675</v>
      </c>
    </row>
    <row r="17" spans="1:5" ht="63" x14ac:dyDescent="0.25">
      <c r="A17" s="16" t="s">
        <v>30</v>
      </c>
      <c r="B17" s="22" t="s">
        <v>31</v>
      </c>
      <c r="C17" s="36">
        <v>940542.3</v>
      </c>
      <c r="D17" s="36">
        <v>797450.6</v>
      </c>
      <c r="E17" s="8">
        <f t="shared" si="0"/>
        <v>84.786255759044536</v>
      </c>
    </row>
    <row r="18" spans="1:5" ht="189.75" customHeight="1" x14ac:dyDescent="0.25">
      <c r="A18" s="16" t="s">
        <v>45</v>
      </c>
      <c r="B18" s="22" t="s">
        <v>54</v>
      </c>
      <c r="C18" s="36">
        <v>8341.2000000000007</v>
      </c>
      <c r="D18" s="36">
        <v>7944.6</v>
      </c>
      <c r="E18" s="8">
        <f t="shared" si="0"/>
        <v>95.245288447705363</v>
      </c>
    </row>
    <row r="19" spans="1:5" ht="78.75" x14ac:dyDescent="0.25">
      <c r="A19" s="16" t="s">
        <v>39</v>
      </c>
      <c r="B19" s="22" t="s">
        <v>40</v>
      </c>
      <c r="C19" s="36">
        <v>907130.1</v>
      </c>
      <c r="D19" s="36">
        <v>906475.6</v>
      </c>
      <c r="E19" s="8">
        <f t="shared" si="0"/>
        <v>99.927849379047174</v>
      </c>
    </row>
    <row r="20" spans="1:5" ht="94.5" x14ac:dyDescent="0.25">
      <c r="A20" s="16" t="s">
        <v>32</v>
      </c>
      <c r="B20" s="22" t="s">
        <v>33</v>
      </c>
      <c r="C20" s="36">
        <v>3569.3</v>
      </c>
      <c r="D20" s="36">
        <v>3569.3</v>
      </c>
      <c r="E20" s="8">
        <f t="shared" si="0"/>
        <v>100</v>
      </c>
    </row>
    <row r="21" spans="1:5" ht="81.75" customHeight="1" x14ac:dyDescent="0.25">
      <c r="A21" s="16" t="s">
        <v>34</v>
      </c>
      <c r="B21" s="22" t="s">
        <v>35</v>
      </c>
      <c r="C21" s="36">
        <v>6404.8</v>
      </c>
      <c r="D21" s="36">
        <v>6404.8</v>
      </c>
      <c r="E21" s="8">
        <f t="shared" si="0"/>
        <v>100</v>
      </c>
    </row>
    <row r="22" spans="1:5" ht="110.25" customHeight="1" x14ac:dyDescent="0.25">
      <c r="A22" s="16" t="s">
        <v>46</v>
      </c>
      <c r="B22" s="22" t="s">
        <v>55</v>
      </c>
      <c r="C22" s="36">
        <v>36408.5</v>
      </c>
      <c r="D22" s="36">
        <v>36407.300000000003</v>
      </c>
      <c r="E22" s="8">
        <f t="shared" si="0"/>
        <v>99.996704066358149</v>
      </c>
    </row>
    <row r="23" spans="1:5" ht="49.5" customHeight="1" x14ac:dyDescent="0.25">
      <c r="A23" s="16" t="s">
        <v>21</v>
      </c>
      <c r="B23" s="17" t="s">
        <v>22</v>
      </c>
      <c r="C23" s="36">
        <v>38609.1</v>
      </c>
      <c r="D23" s="36">
        <v>38609</v>
      </c>
      <c r="E23" s="8">
        <f t="shared" si="0"/>
        <v>99.999740993703554</v>
      </c>
    </row>
    <row r="24" spans="1:5" ht="63.75" customHeight="1" x14ac:dyDescent="0.25">
      <c r="A24" s="16" t="s">
        <v>14</v>
      </c>
      <c r="B24" s="17" t="s">
        <v>16</v>
      </c>
      <c r="C24" s="36">
        <v>17668.7</v>
      </c>
      <c r="D24" s="36">
        <v>17668.7</v>
      </c>
      <c r="E24" s="8">
        <f t="shared" si="0"/>
        <v>100</v>
      </c>
    </row>
    <row r="25" spans="1:5" ht="35.25" customHeight="1" x14ac:dyDescent="0.25">
      <c r="A25" s="16" t="s">
        <v>15</v>
      </c>
      <c r="B25" s="17" t="s">
        <v>17</v>
      </c>
      <c r="C25" s="36">
        <v>129.30000000000001</v>
      </c>
      <c r="D25" s="36">
        <v>129.30000000000001</v>
      </c>
      <c r="E25" s="8">
        <f t="shared" si="0"/>
        <v>100</v>
      </c>
    </row>
    <row r="26" spans="1:5" ht="50.25" customHeight="1" x14ac:dyDescent="0.25">
      <c r="A26" s="16" t="s">
        <v>20</v>
      </c>
      <c r="B26" s="18" t="s">
        <v>25</v>
      </c>
      <c r="C26" s="36">
        <v>260730.2</v>
      </c>
      <c r="D26" s="36">
        <v>247916.79999999999</v>
      </c>
      <c r="E26" s="8">
        <f t="shared" si="0"/>
        <v>95.085571214995412</v>
      </c>
    </row>
    <row r="27" spans="1:5" ht="31.5" x14ac:dyDescent="0.25">
      <c r="A27" s="16" t="s">
        <v>9</v>
      </c>
      <c r="B27" s="19" t="s">
        <v>6</v>
      </c>
      <c r="C27" s="36">
        <v>3125179.4</v>
      </c>
      <c r="D27" s="36">
        <v>3048642.2</v>
      </c>
      <c r="E27" s="8">
        <f t="shared" si="0"/>
        <v>97.550950195051215</v>
      </c>
    </row>
    <row r="28" spans="1:5" ht="31.5" x14ac:dyDescent="0.25">
      <c r="A28" s="20" t="s">
        <v>10</v>
      </c>
      <c r="B28" s="15" t="s">
        <v>26</v>
      </c>
      <c r="C28" s="35">
        <f>C29+C30+C31+C33+C32</f>
        <v>8580896</v>
      </c>
      <c r="D28" s="35">
        <f>D29+D30+D31+D33+D32</f>
        <v>8564140.5</v>
      </c>
      <c r="E28" s="7">
        <f t="shared" si="0"/>
        <v>99.804734843540814</v>
      </c>
    </row>
    <row r="29" spans="1:5" ht="63" x14ac:dyDescent="0.25">
      <c r="A29" s="21" t="s">
        <v>11</v>
      </c>
      <c r="B29" s="22" t="s">
        <v>4</v>
      </c>
      <c r="C29" s="36">
        <v>8126011.2999999998</v>
      </c>
      <c r="D29" s="36">
        <v>8114773.7999999998</v>
      </c>
      <c r="E29" s="8">
        <f t="shared" si="0"/>
        <v>99.861709520389169</v>
      </c>
    </row>
    <row r="30" spans="1:5" ht="78.75" x14ac:dyDescent="0.25">
      <c r="A30" s="21" t="s">
        <v>12</v>
      </c>
      <c r="B30" s="23" t="s">
        <v>5</v>
      </c>
      <c r="C30" s="36">
        <v>283893.59999999998</v>
      </c>
      <c r="D30" s="36">
        <v>283866.90000000002</v>
      </c>
      <c r="E30" s="8">
        <f t="shared" si="0"/>
        <v>99.990595068011416</v>
      </c>
    </row>
    <row r="31" spans="1:5" ht="113.25" customHeight="1" x14ac:dyDescent="0.25">
      <c r="A31" s="21" t="s">
        <v>13</v>
      </c>
      <c r="B31" s="22" t="s">
        <v>56</v>
      </c>
      <c r="C31" s="36">
        <v>133669.70000000001</v>
      </c>
      <c r="D31" s="36">
        <v>128324.1</v>
      </c>
      <c r="E31" s="8">
        <f t="shared" si="0"/>
        <v>96.000888757886031</v>
      </c>
    </row>
    <row r="32" spans="1:5" ht="99.75" customHeight="1" x14ac:dyDescent="0.25">
      <c r="A32" s="16" t="s">
        <v>23</v>
      </c>
      <c r="B32" s="22" t="s">
        <v>57</v>
      </c>
      <c r="C32" s="36">
        <v>36870.5</v>
      </c>
      <c r="D32" s="36">
        <v>36863.800000000003</v>
      </c>
      <c r="E32" s="8">
        <f t="shared" si="0"/>
        <v>99.981828290910073</v>
      </c>
    </row>
    <row r="33" spans="1:5" ht="94.5" customHeight="1" x14ac:dyDescent="0.25">
      <c r="A33" s="16" t="s">
        <v>18</v>
      </c>
      <c r="B33" s="22" t="s">
        <v>19</v>
      </c>
      <c r="C33" s="36">
        <v>450.9</v>
      </c>
      <c r="D33" s="36">
        <v>311.89999999999998</v>
      </c>
      <c r="E33" s="8">
        <f t="shared" si="0"/>
        <v>69.172765579951218</v>
      </c>
    </row>
    <row r="34" spans="1:5" ht="15.75" x14ac:dyDescent="0.25">
      <c r="A34" s="26" t="s">
        <v>27</v>
      </c>
      <c r="B34" s="27" t="s">
        <v>28</v>
      </c>
      <c r="C34" s="37">
        <f>C37+C35+C36</f>
        <v>2070097.2</v>
      </c>
      <c r="D34" s="37">
        <f>D37+D35+D36</f>
        <v>2070097.0999999999</v>
      </c>
      <c r="E34" s="7">
        <f t="shared" si="0"/>
        <v>99.99999516930896</v>
      </c>
    </row>
    <row r="35" spans="1:5" ht="126.75" customHeight="1" x14ac:dyDescent="0.25">
      <c r="A35" s="31" t="s">
        <v>36</v>
      </c>
      <c r="B35" s="22" t="s">
        <v>59</v>
      </c>
      <c r="C35" s="38">
        <v>145628.70000000001</v>
      </c>
      <c r="D35" s="38">
        <v>145628.70000000001</v>
      </c>
      <c r="E35" s="8">
        <f t="shared" si="0"/>
        <v>100</v>
      </c>
    </row>
    <row r="36" spans="1:5" ht="94.5" customHeight="1" x14ac:dyDescent="0.25">
      <c r="A36" s="16" t="s">
        <v>29</v>
      </c>
      <c r="B36" s="29" t="s">
        <v>58</v>
      </c>
      <c r="C36" s="39">
        <v>1886411.4</v>
      </c>
      <c r="D36" s="39">
        <v>1886411.4</v>
      </c>
      <c r="E36" s="8">
        <f t="shared" si="0"/>
        <v>100</v>
      </c>
    </row>
    <row r="37" spans="1:5" ht="47.25" x14ac:dyDescent="0.25">
      <c r="A37" s="24" t="s">
        <v>37</v>
      </c>
      <c r="B37" s="28" t="s">
        <v>38</v>
      </c>
      <c r="C37" s="40">
        <v>38057.1</v>
      </c>
      <c r="D37" s="40">
        <v>38057</v>
      </c>
      <c r="E37" s="41">
        <f t="shared" si="0"/>
        <v>99.999737236941328</v>
      </c>
    </row>
  </sheetData>
  <mergeCells count="5">
    <mergeCell ref="C1:E1"/>
    <mergeCell ref="C2:E2"/>
    <mergeCell ref="C3:E3"/>
    <mergeCell ref="C4:E4"/>
    <mergeCell ref="A8:E8"/>
  </mergeCells>
  <pageMargins left="1.1811023622047245" right="0.39370078740157483" top="0.78740157480314965" bottom="0.78740157480314965" header="0.51181102362204722" footer="0.31496062992125984"/>
  <pageSetup paperSize="9" scale="87" fitToHeight="0" orientation="portrait" r:id="rId1"/>
  <headerFooter differentFirst="1" alignWithMargins="0">
    <oddHeader>&amp;C&amp;"Times New Roman,обычный"&amp;14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2019 год</vt:lpstr>
      <vt:lpstr>'отчёт за 2019 год'!Заголовки_для_печати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Подойникова Светлана Егоровна</cp:lastModifiedBy>
  <cp:lastPrinted>2020-03-16T12:10:02Z</cp:lastPrinted>
  <dcterms:created xsi:type="dcterms:W3CDTF">1996-10-08T23:32:33Z</dcterms:created>
  <dcterms:modified xsi:type="dcterms:W3CDTF">2020-03-16T12:23:06Z</dcterms:modified>
</cp:coreProperties>
</file>