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C0204047-F399-4D9F-B48D-2F1CC37D1F01}" xr6:coauthVersionLast="40" xr6:coauthVersionMax="40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8'!$A$16:$E$76</definedName>
    <definedName name="_xlnm.Print_Titles" localSheetId="0">'Приложение 8'!$20:$20</definedName>
    <definedName name="_xlnm.Print_Area" localSheetId="0">'Приложение 8'!$A$1:$I$77</definedName>
  </definedNames>
  <calcPr calcId="181029"/>
</workbook>
</file>

<file path=xl/calcChain.xml><?xml version="1.0" encoding="utf-8"?>
<calcChain xmlns="http://schemas.openxmlformats.org/spreadsheetml/2006/main">
  <c r="G75" i="5" l="1"/>
  <c r="G73" i="5"/>
  <c r="G70" i="5"/>
  <c r="G66" i="5"/>
  <c r="G61" i="5"/>
  <c r="G58" i="5"/>
  <c r="G51" i="5"/>
  <c r="G48" i="5"/>
  <c r="G43" i="5"/>
  <c r="G36" i="5"/>
  <c r="G32" i="5"/>
  <c r="G30" i="5"/>
  <c r="G21" i="5"/>
  <c r="F75" i="5"/>
  <c r="F73" i="5"/>
  <c r="F70" i="5"/>
  <c r="F66" i="5"/>
  <c r="F61" i="5"/>
  <c r="F58" i="5"/>
  <c r="F51" i="5"/>
  <c r="F48" i="5"/>
  <c r="F43" i="5"/>
  <c r="F36" i="5"/>
  <c r="F32" i="5"/>
  <c r="F30" i="5"/>
  <c r="F21" i="5"/>
  <c r="F77" i="5" l="1"/>
  <c r="G77" i="5"/>
  <c r="E75" i="5"/>
  <c r="E73" i="5"/>
  <c r="E70" i="5"/>
  <c r="E66" i="5"/>
  <c r="E61" i="5"/>
  <c r="E58" i="5"/>
  <c r="E51" i="5"/>
  <c r="E48" i="5"/>
  <c r="E43" i="5"/>
  <c r="E36" i="5"/>
  <c r="E32" i="5"/>
  <c r="E30" i="5"/>
  <c r="E21" i="5"/>
  <c r="D75" i="5"/>
  <c r="D73" i="5"/>
  <c r="D70" i="5"/>
  <c r="D66" i="5"/>
  <c r="D61" i="5"/>
  <c r="D58" i="5"/>
  <c r="D51" i="5"/>
  <c r="D48" i="5"/>
  <c r="D43" i="5"/>
  <c r="D36" i="5"/>
  <c r="D32" i="5"/>
  <c r="D30" i="5"/>
  <c r="D21" i="5"/>
  <c r="D77" i="5" s="1"/>
  <c r="E77" i="5" l="1"/>
</calcChain>
</file>

<file path=xl/sharedStrings.xml><?xml version="1.0" encoding="utf-8"?>
<sst xmlns="http://schemas.openxmlformats.org/spreadsheetml/2006/main" count="95" uniqueCount="91">
  <si>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</si>
  <si>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</si>
  <si>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</si>
  <si>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</si>
  <si>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</si>
  <si>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</si>
  <si>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</si>
  <si>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</si>
  <si>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</si>
  <si>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</si>
  <si>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</si>
  <si>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</si>
  <si>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</si>
  <si>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</si>
  <si>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</si>
  <si>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</si>
  <si>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</si>
  <si>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</si>
  <si>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</si>
  <si>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</si>
  <si>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</si>
  <si>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</si>
  <si>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</si>
  <si>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</si>
  <si>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</si>
  <si>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</si>
  <si>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</si>
  <si>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</si>
  <si>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</si>
  <si>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</si>
  <si>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</si>
  <si>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</si>
  <si>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</si>
  <si>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</si>
  <si>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</si>
  <si>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</si>
  <si>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</si>
  <si>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</si>
  <si>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</si>
  <si>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</si>
  <si>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</si>
  <si>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</si>
  <si>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</si>
  <si>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</si>
  <si>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</si>
  <si>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</si>
  <si>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</si>
  <si>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</si>
  <si>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</si>
  <si>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</si>
  <si>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</si>
  <si>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</si>
  <si>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</si>
  <si>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</si>
  <si>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</si>
  <si>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</si>
  <si>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</si>
  <si>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</si>
  <si>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</si>
  <si>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</si>
  <si>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</si>
  <si>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</si>
  <si>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</si>
  <si>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</si>
  <si>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</si>
  <si>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</si>
  <si>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</si>
  <si>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</si>
  <si>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</si>
  <si>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</si>
  <si>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</si>
  <si>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</si>
  <si>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</si>
  <si>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</si>
  <si>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</si>
  <si>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</si>
  <si>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</si>
  <si>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</si>
  <si>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</si>
  <si>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</si>
  <si>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</si>
  <si>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</si>
  <si>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</si>
  <si>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</si>
  <si>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</si>
  <si>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</si>
  <si>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</si>
  <si>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</si>
  <si>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</si>
  <si>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 xml:space="preserve"> ПРИЛОЖЕНИЕ № 8</t>
  </si>
  <si>
    <t>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</si>
</sst>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0" xfId="0" applyFont="1" applyFill="1"/>
    <xf numFmtId="168" fontId="17" fillId="0" borderId="8" xfId="1" applyNumberFormat="1" applyFont="1" applyFill="1" applyBorder="1" applyAlignment="1" applyProtection="1">
      <protection hidden="1"/>
    </xf>
    <xf numFmtId="168" fontId="18" fillId="0" borderId="9" xfId="1" applyNumberFormat="1" applyFont="1" applyFill="1" applyBorder="1" applyAlignment="1" applyProtection="1">
      <protection hidden="1"/>
    </xf>
    <xf numFmtId="168" fontId="17" fillId="0" borderId="9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9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0.21875" customWidth="1"/>
    <col min="9" max="9" width="1.33203125" customWidth="1"/>
  </cols>
  <sheetData>
    <row r="1" spans="1:7" x14ac:dyDescent="0.3">
      <c r="E1" s="49" t="s">
        <v>89</v>
      </c>
      <c r="F1" s="50"/>
      <c r="G1" s="50"/>
    </row>
    <row r="2" spans="1:7" x14ac:dyDescent="0.3">
      <c r="E2" s="51" t="s">
        <v>37</v>
      </c>
      <c r="F2" s="52"/>
      <c r="G2" s="52"/>
    </row>
    <row r="3" spans="1:7" x14ac:dyDescent="0.3">
      <c r="E3" s="53" t="s">
        <v>38</v>
      </c>
      <c r="F3" s="54"/>
      <c r="G3" s="54"/>
    </row>
    <row r="4" spans="1:7" x14ac:dyDescent="0.3">
      <c r="E4" s="56" t="s">
        <v>90</v>
      </c>
      <c r="F4" s="55"/>
      <c r="G4" s="55"/>
    </row>
    <row r="7" spans="1:7" x14ac:dyDescent="0.3">
      <c r="E7" s="49" t="s">
        <v>87</v>
      </c>
      <c r="F7" s="50"/>
      <c r="G7" s="50"/>
    </row>
    <row r="8" spans="1:7" x14ac:dyDescent="0.3">
      <c r="E8" s="51" t="s">
        <v>37</v>
      </c>
      <c r="F8" s="52"/>
      <c r="G8" s="52"/>
    </row>
    <row r="9" spans="1:7" x14ac:dyDescent="0.3">
      <c r="E9" s="53" t="s">
        <v>38</v>
      </c>
      <c r="F9" s="54"/>
      <c r="G9" s="54"/>
    </row>
    <row r="10" spans="1:7" x14ac:dyDescent="0.3">
      <c r="E10" s="56" t="s">
        <v>88</v>
      </c>
      <c r="F10" s="55"/>
      <c r="G10" s="55"/>
    </row>
    <row r="13" spans="1:7" s="21" customFormat="1" x14ac:dyDescent="0.3">
      <c r="A13" s="57" t="s">
        <v>33</v>
      </c>
      <c r="B13" s="54"/>
      <c r="C13" s="54"/>
      <c r="D13" s="54"/>
      <c r="E13" s="54"/>
      <c r="F13" s="54"/>
      <c r="G13" s="54"/>
    </row>
    <row r="14" spans="1:7" s="21" customFormat="1" ht="38.25" customHeight="1" x14ac:dyDescent="0.3">
      <c r="A14" s="58" t="s">
        <v>84</v>
      </c>
      <c r="B14" s="58"/>
      <c r="C14" s="58"/>
      <c r="D14" s="58"/>
      <c r="E14" s="58"/>
      <c r="F14" s="59"/>
      <c r="G14" s="59"/>
    </row>
    <row r="15" spans="1:7" ht="14.25" customHeight="1" x14ac:dyDescent="0.3">
      <c r="A15" s="16"/>
      <c r="B15" s="16"/>
      <c r="C15" s="16"/>
      <c r="D15" s="16"/>
      <c r="E15" s="16"/>
      <c r="F15" s="17"/>
      <c r="G15" s="17"/>
    </row>
    <row r="16" spans="1:7" s="1" customFormat="1" x14ac:dyDescent="0.3">
      <c r="A16" s="2"/>
      <c r="B16"/>
      <c r="C16" s="3"/>
      <c r="D16"/>
      <c r="G16" s="1" t="s">
        <v>63</v>
      </c>
    </row>
    <row r="17" spans="1:7" s="24" customFormat="1" ht="29.25" customHeight="1" x14ac:dyDescent="0.3">
      <c r="A17" s="61" t="s">
        <v>32</v>
      </c>
      <c r="B17" s="62" t="s">
        <v>30</v>
      </c>
      <c r="C17" s="63" t="s">
        <v>3</v>
      </c>
      <c r="D17" s="64" t="s">
        <v>26</v>
      </c>
      <c r="E17" s="65"/>
      <c r="F17" s="65"/>
      <c r="G17" s="65"/>
    </row>
    <row r="18" spans="1:7" s="24" customFormat="1" ht="18" customHeight="1" x14ac:dyDescent="0.3">
      <c r="A18" s="61"/>
      <c r="B18" s="62"/>
      <c r="C18" s="63"/>
      <c r="D18" s="64" t="s">
        <v>78</v>
      </c>
      <c r="E18" s="65"/>
      <c r="F18" s="66" t="s">
        <v>85</v>
      </c>
      <c r="G18" s="66"/>
    </row>
    <row r="19" spans="1:7" s="24" customFormat="1" ht="120.75" customHeight="1" x14ac:dyDescent="0.3">
      <c r="A19" s="61"/>
      <c r="B19" s="62"/>
      <c r="C19" s="63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75" x14ac:dyDescent="0.25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2500345</v>
      </c>
      <c r="E21" s="28">
        <f t="shared" si="0"/>
        <v>2122769</v>
      </c>
      <c r="F21" s="28">
        <f>F22+F23+F24+F25+F26+F27+F28+F29</f>
        <v>2726255.6</v>
      </c>
      <c r="G21" s="44">
        <f>G22+G23+G24+G25+G26+G27+G28+G29</f>
        <v>2348425.5999999996</v>
      </c>
    </row>
    <row r="22" spans="1:7" s="12" customFormat="1" ht="32.25" customHeight="1" x14ac:dyDescent="0.25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5">
        <v>1852</v>
      </c>
    </row>
    <row r="23" spans="1:7" s="12" customFormat="1" ht="48" customHeight="1" x14ac:dyDescent="0.25">
      <c r="A23" s="29"/>
      <c r="B23" s="30">
        <v>103</v>
      </c>
      <c r="C23" s="39" t="s">
        <v>39</v>
      </c>
      <c r="D23" s="31">
        <v>201238</v>
      </c>
      <c r="E23" s="31">
        <v>201238</v>
      </c>
      <c r="F23" s="31">
        <v>191005</v>
      </c>
      <c r="G23" s="45">
        <v>191005</v>
      </c>
    </row>
    <row r="24" spans="1:7" s="12" customFormat="1" ht="51" customHeight="1" x14ac:dyDescent="0.25">
      <c r="A24" s="29"/>
      <c r="B24" s="30">
        <v>104</v>
      </c>
      <c r="C24" s="39" t="s">
        <v>12</v>
      </c>
      <c r="D24" s="31">
        <v>927629.6</v>
      </c>
      <c r="E24" s="31">
        <v>552518.6</v>
      </c>
      <c r="F24" s="31">
        <v>923474.6</v>
      </c>
      <c r="G24" s="45">
        <v>548109.6</v>
      </c>
    </row>
    <row r="25" spans="1:7" s="12" customFormat="1" ht="21" customHeight="1" x14ac:dyDescent="0.25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5">
        <v>203.2</v>
      </c>
    </row>
    <row r="26" spans="1:7" s="12" customFormat="1" ht="47.25" x14ac:dyDescent="0.25">
      <c r="A26" s="29"/>
      <c r="B26" s="30">
        <v>106</v>
      </c>
      <c r="C26" s="39" t="s">
        <v>13</v>
      </c>
      <c r="D26" s="31">
        <v>149702</v>
      </c>
      <c r="E26" s="31">
        <v>149702</v>
      </c>
      <c r="F26" s="31">
        <v>149702</v>
      </c>
      <c r="G26" s="45">
        <v>149702</v>
      </c>
    </row>
    <row r="27" spans="1:7" s="12" customFormat="1" ht="18" customHeight="1" x14ac:dyDescent="0.25">
      <c r="A27" s="29"/>
      <c r="B27" s="30">
        <v>107</v>
      </c>
      <c r="C27" s="39" t="s">
        <v>14</v>
      </c>
      <c r="D27" s="31">
        <v>65797</v>
      </c>
      <c r="E27" s="31">
        <v>65797</v>
      </c>
      <c r="F27" s="31">
        <v>11203</v>
      </c>
      <c r="G27" s="45">
        <v>11203</v>
      </c>
    </row>
    <row r="28" spans="1:7" s="12" customFormat="1" ht="15.75" x14ac:dyDescent="0.25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5">
        <v>217000</v>
      </c>
    </row>
    <row r="29" spans="1:7" s="12" customFormat="1" ht="17.25" customHeight="1" x14ac:dyDescent="0.25">
      <c r="A29" s="29"/>
      <c r="B29" s="30">
        <v>113</v>
      </c>
      <c r="C29" s="39" t="s">
        <v>16</v>
      </c>
      <c r="D29" s="31">
        <v>936657.4</v>
      </c>
      <c r="E29" s="31">
        <v>934192.4</v>
      </c>
      <c r="F29" s="31">
        <v>1231815.8</v>
      </c>
      <c r="G29" s="45">
        <v>1229350.8</v>
      </c>
    </row>
    <row r="30" spans="1:7" s="12" customFormat="1" ht="15.75" x14ac:dyDescent="0.25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6">
        <f>G31</f>
        <v>50</v>
      </c>
    </row>
    <row r="31" spans="1:7" s="12" customFormat="1" ht="15.75" x14ac:dyDescent="0.25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5">
        <v>50</v>
      </c>
    </row>
    <row r="32" spans="1:7" s="14" customFormat="1" ht="28.5" x14ac:dyDescent="0.25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6">
        <f>G33+G34+G35</f>
        <v>474311</v>
      </c>
    </row>
    <row r="33" spans="1:7" s="13" customFormat="1" ht="32.25" customHeight="1" x14ac:dyDescent="0.25">
      <c r="A33" s="29"/>
      <c r="B33" s="30">
        <v>309</v>
      </c>
      <c r="C33" s="39" t="s">
        <v>34</v>
      </c>
      <c r="D33" s="31">
        <v>296221</v>
      </c>
      <c r="E33" s="31">
        <v>296221</v>
      </c>
      <c r="F33" s="31">
        <v>298169</v>
      </c>
      <c r="G33" s="45">
        <v>298169</v>
      </c>
    </row>
    <row r="34" spans="1:7" s="12" customFormat="1" ht="15.75" x14ac:dyDescent="0.25">
      <c r="A34" s="29"/>
      <c r="B34" s="30">
        <v>310</v>
      </c>
      <c r="C34" s="39" t="s">
        <v>17</v>
      </c>
      <c r="D34" s="31">
        <v>156948</v>
      </c>
      <c r="E34" s="31">
        <v>156948</v>
      </c>
      <c r="F34" s="31">
        <v>165631</v>
      </c>
      <c r="G34" s="45">
        <v>165631</v>
      </c>
    </row>
    <row r="35" spans="1:7" s="12" customFormat="1" ht="31.5" x14ac:dyDescent="0.25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5">
        <v>10511</v>
      </c>
    </row>
    <row r="36" spans="1:7" s="12" customFormat="1" ht="15.75" x14ac:dyDescent="0.25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1610305.7999999998</v>
      </c>
      <c r="E36" s="35">
        <f t="shared" si="3"/>
        <v>1610305.7999999998</v>
      </c>
      <c r="F36" s="35">
        <f>F37+F38+F39+F40+F41+F42</f>
        <v>1297041.5</v>
      </c>
      <c r="G36" s="46">
        <f>G37+G38+G39+G40+G41+G42</f>
        <v>1297041.5</v>
      </c>
    </row>
    <row r="37" spans="1:7" s="12" customFormat="1" ht="15.75" x14ac:dyDescent="0.25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5">
        <v>34213.300000000003</v>
      </c>
    </row>
    <row r="38" spans="1:7" s="12" customFormat="1" ht="15.75" x14ac:dyDescent="0.25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5">
        <v>15812.5</v>
      </c>
    </row>
    <row r="39" spans="1:7" s="12" customFormat="1" ht="15.75" x14ac:dyDescent="0.25">
      <c r="A39" s="29"/>
      <c r="B39" s="30">
        <v>408</v>
      </c>
      <c r="C39" s="39" t="s">
        <v>83</v>
      </c>
      <c r="D39" s="31">
        <v>75732.800000000003</v>
      </c>
      <c r="E39" s="31">
        <v>75732.800000000003</v>
      </c>
      <c r="F39" s="31">
        <v>75732.800000000003</v>
      </c>
      <c r="G39" s="45">
        <v>75732.800000000003</v>
      </c>
    </row>
    <row r="40" spans="1:7" s="12" customFormat="1" ht="15.75" x14ac:dyDescent="0.25">
      <c r="A40" s="29"/>
      <c r="B40" s="30">
        <v>409</v>
      </c>
      <c r="C40" s="39" t="s">
        <v>46</v>
      </c>
      <c r="D40" s="31">
        <v>893095.7</v>
      </c>
      <c r="E40" s="31">
        <v>893095.7</v>
      </c>
      <c r="F40" s="31">
        <v>605626.30000000005</v>
      </c>
      <c r="G40" s="45">
        <v>605626.30000000005</v>
      </c>
    </row>
    <row r="41" spans="1:7" s="12" customFormat="1" ht="15.75" x14ac:dyDescent="0.25">
      <c r="A41" s="29"/>
      <c r="B41" s="30">
        <v>410</v>
      </c>
      <c r="C41" s="39" t="s">
        <v>40</v>
      </c>
      <c r="D41" s="31">
        <v>141513.60000000001</v>
      </c>
      <c r="E41" s="31">
        <v>141513.60000000001</v>
      </c>
      <c r="F41" s="31">
        <v>141281.60000000001</v>
      </c>
      <c r="G41" s="45">
        <v>141281.60000000001</v>
      </c>
    </row>
    <row r="42" spans="1:7" s="12" customFormat="1" ht="15.75" x14ac:dyDescent="0.25">
      <c r="A42" s="29"/>
      <c r="B42" s="30">
        <v>412</v>
      </c>
      <c r="C42" s="39" t="s">
        <v>19</v>
      </c>
      <c r="D42" s="31">
        <v>449937.9</v>
      </c>
      <c r="E42" s="31">
        <v>449937.9</v>
      </c>
      <c r="F42" s="31">
        <v>424375</v>
      </c>
      <c r="G42" s="45">
        <v>424375</v>
      </c>
    </row>
    <row r="43" spans="1:7" s="12" customFormat="1" ht="17.25" customHeight="1" x14ac:dyDescent="0.25">
      <c r="A43" s="32" t="s">
        <v>54</v>
      </c>
      <c r="B43" s="33">
        <v>500</v>
      </c>
      <c r="C43" s="40" t="s">
        <v>68</v>
      </c>
      <c r="D43" s="35">
        <f t="shared" ref="D43:E43" si="4">D44+D45+D46+D47</f>
        <v>2002397.4</v>
      </c>
      <c r="E43" s="35">
        <f t="shared" si="4"/>
        <v>1863997.4</v>
      </c>
      <c r="F43" s="35">
        <f>F44+F45+F46+F47</f>
        <v>1621575.1</v>
      </c>
      <c r="G43" s="46">
        <f>G44+G45+G46+G47</f>
        <v>1483175.1</v>
      </c>
    </row>
    <row r="44" spans="1:7" s="12" customFormat="1" ht="15.75" x14ac:dyDescent="0.25">
      <c r="A44" s="29"/>
      <c r="B44" s="30">
        <v>501</v>
      </c>
      <c r="C44" s="39" t="s">
        <v>6</v>
      </c>
      <c r="D44" s="31">
        <v>171824.5</v>
      </c>
      <c r="E44" s="31">
        <v>171824.5</v>
      </c>
      <c r="F44" s="31">
        <v>60019</v>
      </c>
      <c r="G44" s="45">
        <v>60019</v>
      </c>
    </row>
    <row r="45" spans="1:7" s="12" customFormat="1" ht="15.75" x14ac:dyDescent="0.25">
      <c r="A45" s="29"/>
      <c r="B45" s="30">
        <v>502</v>
      </c>
      <c r="C45" s="39" t="s">
        <v>4</v>
      </c>
      <c r="D45" s="31">
        <v>95008.7</v>
      </c>
      <c r="E45" s="31">
        <v>95008.7</v>
      </c>
      <c r="F45" s="31">
        <v>284164.59999999998</v>
      </c>
      <c r="G45" s="45">
        <v>284164.59999999998</v>
      </c>
    </row>
    <row r="46" spans="1:7" s="12" customFormat="1" ht="15.75" x14ac:dyDescent="0.25">
      <c r="A46" s="29"/>
      <c r="B46" s="30">
        <v>503</v>
      </c>
      <c r="C46" s="39" t="s">
        <v>20</v>
      </c>
      <c r="D46" s="31">
        <v>1508567.7</v>
      </c>
      <c r="E46" s="31">
        <v>1370167.7</v>
      </c>
      <c r="F46" s="31">
        <v>1050329.5</v>
      </c>
      <c r="G46" s="45">
        <v>911929.5</v>
      </c>
    </row>
    <row r="47" spans="1:7" s="12" customFormat="1" ht="21" customHeight="1" x14ac:dyDescent="0.25">
      <c r="A47" s="29"/>
      <c r="B47" s="30">
        <v>505</v>
      </c>
      <c r="C47" s="39" t="s">
        <v>5</v>
      </c>
      <c r="D47" s="31">
        <v>226996.5</v>
      </c>
      <c r="E47" s="31">
        <v>226996.5</v>
      </c>
      <c r="F47" s="31">
        <v>227062</v>
      </c>
      <c r="G47" s="45">
        <v>227062</v>
      </c>
    </row>
    <row r="48" spans="1:7" s="12" customFormat="1" ht="15.75" x14ac:dyDescent="0.25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6">
        <f>G49+G50</f>
        <v>6062.6</v>
      </c>
    </row>
    <row r="49" spans="1:7" s="12" customFormat="1" ht="31.5" x14ac:dyDescent="0.25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5">
        <v>2000</v>
      </c>
    </row>
    <row r="50" spans="1:7" s="12" customFormat="1" ht="15.75" x14ac:dyDescent="0.25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5">
        <v>4062.6</v>
      </c>
    </row>
    <row r="51" spans="1:7" s="12" customFormat="1" ht="15.75" customHeight="1" x14ac:dyDescent="0.25">
      <c r="A51" s="32" t="s">
        <v>56</v>
      </c>
      <c r="B51" s="33">
        <v>700</v>
      </c>
      <c r="C51" s="40" t="s">
        <v>70</v>
      </c>
      <c r="D51" s="35">
        <f t="shared" ref="D51:G51" si="6">D52+D53+D54+D56+D57+D55</f>
        <v>13748290.199999999</v>
      </c>
      <c r="E51" s="35">
        <f t="shared" si="6"/>
        <v>13746050.199999999</v>
      </c>
      <c r="F51" s="35">
        <f t="shared" si="6"/>
        <v>13608285.399999999</v>
      </c>
      <c r="G51" s="46">
        <f t="shared" si="6"/>
        <v>13606045.399999999</v>
      </c>
    </row>
    <row r="52" spans="1:7" s="12" customFormat="1" ht="15.75" x14ac:dyDescent="0.25">
      <c r="A52" s="29"/>
      <c r="B52" s="30">
        <v>701</v>
      </c>
      <c r="C52" s="39" t="s">
        <v>0</v>
      </c>
      <c r="D52" s="31">
        <v>5692629.2999999998</v>
      </c>
      <c r="E52" s="31">
        <v>5692629.2999999998</v>
      </c>
      <c r="F52" s="31">
        <v>5864850.7000000002</v>
      </c>
      <c r="G52" s="45">
        <v>5864850.7000000002</v>
      </c>
    </row>
    <row r="53" spans="1:7" s="12" customFormat="1" ht="15.75" x14ac:dyDescent="0.25">
      <c r="A53" s="29"/>
      <c r="B53" s="30">
        <v>702</v>
      </c>
      <c r="C53" s="39" t="s">
        <v>1</v>
      </c>
      <c r="D53" s="31">
        <v>5801237.4000000004</v>
      </c>
      <c r="E53" s="31">
        <v>5801237.4000000004</v>
      </c>
      <c r="F53" s="31">
        <v>5411484.2000000002</v>
      </c>
      <c r="G53" s="45">
        <v>5411484.2000000002</v>
      </c>
    </row>
    <row r="54" spans="1:7" s="12" customFormat="1" ht="15.75" x14ac:dyDescent="0.25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5">
        <v>1665943.7</v>
      </c>
    </row>
    <row r="55" spans="1:7" s="12" customFormat="1" ht="31.5" x14ac:dyDescent="0.25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5">
        <v>184</v>
      </c>
    </row>
    <row r="56" spans="1:7" s="12" customFormat="1" ht="15.75" x14ac:dyDescent="0.25">
      <c r="A56" s="29"/>
      <c r="B56" s="30">
        <v>707</v>
      </c>
      <c r="C56" s="39" t="s">
        <v>65</v>
      </c>
      <c r="D56" s="31">
        <v>163591.9</v>
      </c>
      <c r="E56" s="31">
        <v>161351.9</v>
      </c>
      <c r="F56" s="31">
        <v>164164.70000000001</v>
      </c>
      <c r="G56" s="45">
        <v>161924.70000000001</v>
      </c>
    </row>
    <row r="57" spans="1:7" s="12" customFormat="1" ht="15.75" x14ac:dyDescent="0.25">
      <c r="A57" s="29"/>
      <c r="B57" s="30">
        <v>709</v>
      </c>
      <c r="C57" s="39" t="s">
        <v>22</v>
      </c>
      <c r="D57" s="31">
        <v>501348.1</v>
      </c>
      <c r="E57" s="31">
        <v>501348.1</v>
      </c>
      <c r="F57" s="31">
        <v>501658.1</v>
      </c>
      <c r="G57" s="45">
        <v>501658.1</v>
      </c>
    </row>
    <row r="58" spans="1:7" s="12" customFormat="1" ht="15.75" x14ac:dyDescent="0.25">
      <c r="A58" s="32" t="s">
        <v>57</v>
      </c>
      <c r="B58" s="33">
        <v>800</v>
      </c>
      <c r="C58" s="40" t="s">
        <v>71</v>
      </c>
      <c r="D58" s="35">
        <f t="shared" ref="D58:E58" si="7">D59+D60</f>
        <v>993816.1</v>
      </c>
      <c r="E58" s="35">
        <f t="shared" si="7"/>
        <v>993816.1</v>
      </c>
      <c r="F58" s="35">
        <f>F59+F60</f>
        <v>992727.20000000007</v>
      </c>
      <c r="G58" s="46">
        <f>G59+G60</f>
        <v>992727.20000000007</v>
      </c>
    </row>
    <row r="59" spans="1:7" s="12" customFormat="1" ht="15.75" x14ac:dyDescent="0.25">
      <c r="A59" s="29"/>
      <c r="B59" s="30">
        <v>801</v>
      </c>
      <c r="C59" s="39" t="s">
        <v>8</v>
      </c>
      <c r="D59" s="31">
        <v>928032.4</v>
      </c>
      <c r="E59" s="31">
        <v>928032.4</v>
      </c>
      <c r="F59" s="31">
        <v>926854.3</v>
      </c>
      <c r="G59" s="45">
        <v>926854.3</v>
      </c>
    </row>
    <row r="60" spans="1:7" s="12" customFormat="1" ht="15.75" x14ac:dyDescent="0.25">
      <c r="A60" s="29"/>
      <c r="B60" s="30">
        <v>804</v>
      </c>
      <c r="C60" s="39" t="s">
        <v>41</v>
      </c>
      <c r="D60" s="31">
        <v>65783.7</v>
      </c>
      <c r="E60" s="31">
        <v>65783.7</v>
      </c>
      <c r="F60" s="31">
        <v>65872.899999999994</v>
      </c>
      <c r="G60" s="45">
        <v>65872.899999999994</v>
      </c>
    </row>
    <row r="61" spans="1:7" s="12" customFormat="1" ht="15.75" x14ac:dyDescent="0.25">
      <c r="A61" s="32" t="s">
        <v>58</v>
      </c>
      <c r="B61" s="33">
        <v>1000</v>
      </c>
      <c r="C61" s="40" t="s">
        <v>72</v>
      </c>
      <c r="D61" s="35">
        <f t="shared" ref="D61:E61" si="8">D62+D63+D64+D65</f>
        <v>1252608.5999999999</v>
      </c>
      <c r="E61" s="35">
        <f t="shared" si="8"/>
        <v>1252608.5999999999</v>
      </c>
      <c r="F61" s="35">
        <f>F62+F63+F64+F65</f>
        <v>1268677.7999999998</v>
      </c>
      <c r="G61" s="46">
        <f>G62+G63+G64+G65</f>
        <v>1268677.7999999998</v>
      </c>
    </row>
    <row r="62" spans="1:7" s="12" customFormat="1" ht="15.75" x14ac:dyDescent="0.25">
      <c r="A62" s="29"/>
      <c r="B62" s="30">
        <v>1001</v>
      </c>
      <c r="C62" s="39" t="s">
        <v>25</v>
      </c>
      <c r="D62" s="31">
        <v>75028.800000000003</v>
      </c>
      <c r="E62" s="31">
        <v>75028.800000000003</v>
      </c>
      <c r="F62" s="31">
        <v>75028.800000000003</v>
      </c>
      <c r="G62" s="45">
        <v>75028.800000000003</v>
      </c>
    </row>
    <row r="63" spans="1:7" s="12" customFormat="1" ht="15.75" x14ac:dyDescent="0.25">
      <c r="A63" s="29"/>
      <c r="B63" s="30">
        <v>1003</v>
      </c>
      <c r="C63" s="39" t="s">
        <v>9</v>
      </c>
      <c r="D63" s="31">
        <v>491898.3</v>
      </c>
      <c r="E63" s="31">
        <v>491898.3</v>
      </c>
      <c r="F63" s="31">
        <v>502190.1</v>
      </c>
      <c r="G63" s="45">
        <v>502190.1</v>
      </c>
    </row>
    <row r="64" spans="1:7" s="12" customFormat="1" ht="15.75" x14ac:dyDescent="0.25">
      <c r="A64" s="29"/>
      <c r="B64" s="30">
        <v>1004</v>
      </c>
      <c r="C64" s="39" t="s">
        <v>31</v>
      </c>
      <c r="D64" s="31">
        <v>561053.30000000005</v>
      </c>
      <c r="E64" s="31">
        <v>561053.30000000005</v>
      </c>
      <c r="F64" s="31">
        <v>567041</v>
      </c>
      <c r="G64" s="45">
        <v>567041</v>
      </c>
    </row>
    <row r="65" spans="1:9" s="12" customFormat="1" ht="15.75" x14ac:dyDescent="0.25">
      <c r="A65" s="29"/>
      <c r="B65" s="30">
        <v>1006</v>
      </c>
      <c r="C65" s="39" t="s">
        <v>45</v>
      </c>
      <c r="D65" s="31">
        <v>124628.2</v>
      </c>
      <c r="E65" s="31">
        <v>124628.2</v>
      </c>
      <c r="F65" s="31">
        <v>124417.9</v>
      </c>
      <c r="G65" s="45">
        <v>124417.9</v>
      </c>
    </row>
    <row r="66" spans="1:9" s="12" customFormat="1" ht="15.75" x14ac:dyDescent="0.25">
      <c r="A66" s="32" t="s">
        <v>59</v>
      </c>
      <c r="B66" s="33">
        <v>1100</v>
      </c>
      <c r="C66" s="40" t="s">
        <v>73</v>
      </c>
      <c r="D66" s="35">
        <f t="shared" ref="D66:E66" si="9">D67+D68+D69</f>
        <v>491455.2</v>
      </c>
      <c r="E66" s="35">
        <f t="shared" si="9"/>
        <v>491455.2</v>
      </c>
      <c r="F66" s="35">
        <f>F67+F68+F69</f>
        <v>492908.10000000003</v>
      </c>
      <c r="G66" s="46">
        <f>G67+G68+G69</f>
        <v>492908.10000000003</v>
      </c>
    </row>
    <row r="67" spans="1:9" s="12" customFormat="1" ht="15.75" x14ac:dyDescent="0.25">
      <c r="A67" s="29"/>
      <c r="B67" s="30">
        <v>1101</v>
      </c>
      <c r="C67" s="39" t="s">
        <v>66</v>
      </c>
      <c r="D67" s="31">
        <v>438970.6</v>
      </c>
      <c r="E67" s="31">
        <v>438970.6</v>
      </c>
      <c r="F67" s="31">
        <v>440423.5</v>
      </c>
      <c r="G67" s="45">
        <v>440423.5</v>
      </c>
    </row>
    <row r="68" spans="1:9" s="12" customFormat="1" ht="15.75" x14ac:dyDescent="0.25">
      <c r="A68" s="29"/>
      <c r="B68" s="30">
        <v>1102</v>
      </c>
      <c r="C68" s="39" t="s">
        <v>42</v>
      </c>
      <c r="D68" s="31">
        <v>29237.4</v>
      </c>
      <c r="E68" s="31">
        <v>29237.4</v>
      </c>
      <c r="F68" s="31">
        <v>29237.4</v>
      </c>
      <c r="G68" s="45">
        <v>29237.4</v>
      </c>
    </row>
    <row r="69" spans="1:9" s="12" customFormat="1" ht="15.75" x14ac:dyDescent="0.25">
      <c r="A69" s="29"/>
      <c r="B69" s="30">
        <v>1105</v>
      </c>
      <c r="C69" s="39" t="s">
        <v>43</v>
      </c>
      <c r="D69" s="31">
        <v>23247.200000000001</v>
      </c>
      <c r="E69" s="31">
        <v>23247.200000000001</v>
      </c>
      <c r="F69" s="31">
        <v>23247.200000000001</v>
      </c>
      <c r="G69" s="45">
        <v>23247.200000000001</v>
      </c>
    </row>
    <row r="70" spans="1:9" s="12" customFormat="1" ht="15.75" x14ac:dyDescent="0.25">
      <c r="A70" s="32" t="s">
        <v>60</v>
      </c>
      <c r="B70" s="33">
        <v>1200</v>
      </c>
      <c r="C70" s="40" t="s">
        <v>74</v>
      </c>
      <c r="D70" s="35">
        <f t="shared" ref="D70:E70" si="10">D71+D72</f>
        <v>99291</v>
      </c>
      <c r="E70" s="35">
        <f t="shared" si="10"/>
        <v>99291</v>
      </c>
      <c r="F70" s="35">
        <f>F71+F72</f>
        <v>99291</v>
      </c>
      <c r="G70" s="46">
        <f>G71+G72</f>
        <v>99291</v>
      </c>
    </row>
    <row r="71" spans="1:9" s="12" customFormat="1" ht="15.75" x14ac:dyDescent="0.25">
      <c r="A71" s="29"/>
      <c r="B71" s="30">
        <v>1201</v>
      </c>
      <c r="C71" s="39" t="s">
        <v>23</v>
      </c>
      <c r="D71" s="31">
        <v>58988</v>
      </c>
      <c r="E71" s="31">
        <v>58988</v>
      </c>
      <c r="F71" s="31">
        <v>58988</v>
      </c>
      <c r="G71" s="45">
        <v>58988</v>
      </c>
    </row>
    <row r="72" spans="1:9" s="12" customFormat="1" ht="15.75" x14ac:dyDescent="0.25">
      <c r="A72" s="29"/>
      <c r="B72" s="30">
        <v>1202</v>
      </c>
      <c r="C72" s="39" t="s">
        <v>24</v>
      </c>
      <c r="D72" s="31">
        <v>40303</v>
      </c>
      <c r="E72" s="31">
        <v>40303</v>
      </c>
      <c r="F72" s="31">
        <v>40303</v>
      </c>
      <c r="G72" s="45">
        <v>40303</v>
      </c>
    </row>
    <row r="73" spans="1:9" s="12" customFormat="1" ht="31.5" x14ac:dyDescent="0.25">
      <c r="A73" s="32" t="s">
        <v>61</v>
      </c>
      <c r="B73" s="33">
        <v>1300</v>
      </c>
      <c r="C73" s="40" t="s">
        <v>76</v>
      </c>
      <c r="D73" s="35">
        <f t="shared" ref="D73:E73" si="11">D74</f>
        <v>950000</v>
      </c>
      <c r="E73" s="35">
        <f t="shared" si="11"/>
        <v>950000</v>
      </c>
      <c r="F73" s="35">
        <f>F74</f>
        <v>950000</v>
      </c>
      <c r="G73" s="46">
        <f>G74</f>
        <v>950000</v>
      </c>
    </row>
    <row r="74" spans="1:9" s="12" customFormat="1" ht="31.5" x14ac:dyDescent="0.25">
      <c r="A74" s="29"/>
      <c r="B74" s="30">
        <v>1301</v>
      </c>
      <c r="C74" s="39" t="s">
        <v>77</v>
      </c>
      <c r="D74" s="31">
        <v>950000</v>
      </c>
      <c r="E74" s="31">
        <v>950000</v>
      </c>
      <c r="F74" s="31">
        <v>950000</v>
      </c>
      <c r="G74" s="45">
        <v>950000</v>
      </c>
    </row>
    <row r="75" spans="1:9" s="12" customFormat="1" ht="15.75" x14ac:dyDescent="0.25">
      <c r="A75" s="32" t="s">
        <v>62</v>
      </c>
      <c r="B75" s="33">
        <v>9900</v>
      </c>
      <c r="C75" s="40" t="s">
        <v>75</v>
      </c>
      <c r="D75" s="35">
        <f t="shared" ref="D75:E75" si="12">D76</f>
        <v>430000</v>
      </c>
      <c r="E75" s="35">
        <f t="shared" si="12"/>
        <v>430000</v>
      </c>
      <c r="F75" s="35">
        <f>F76</f>
        <v>840000</v>
      </c>
      <c r="G75" s="46">
        <f>G76</f>
        <v>840000</v>
      </c>
    </row>
    <row r="76" spans="1:9" s="12" customFormat="1" ht="15.75" x14ac:dyDescent="0.25">
      <c r="A76" s="29"/>
      <c r="B76" s="30">
        <v>9900</v>
      </c>
      <c r="C76" s="39" t="s">
        <v>49</v>
      </c>
      <c r="D76" s="31">
        <v>430000</v>
      </c>
      <c r="E76" s="31">
        <v>430000</v>
      </c>
      <c r="F76" s="31">
        <v>840000</v>
      </c>
      <c r="G76" s="45">
        <v>840000</v>
      </c>
    </row>
    <row r="77" spans="1:9" x14ac:dyDescent="0.3">
      <c r="A77" s="36"/>
      <c r="B77" s="37"/>
      <c r="C77" s="41" t="s">
        <v>28</v>
      </c>
      <c r="D77" s="38">
        <f t="shared" ref="D77:G77" si="13">D21+D30+D32+D36+D43+D48+D51+D58+D61+D66+D70+D73+D75</f>
        <v>24548239.600000001</v>
      </c>
      <c r="E77" s="38">
        <f t="shared" si="13"/>
        <v>24030023.600000001</v>
      </c>
      <c r="F77" s="38">
        <f t="shared" si="13"/>
        <v>24377185.299999997</v>
      </c>
      <c r="G77" s="47">
        <f t="shared" si="13"/>
        <v>23858715.299999997</v>
      </c>
      <c r="H77" s="43"/>
      <c r="I77" s="48" t="s">
        <v>86</v>
      </c>
    </row>
    <row r="78" spans="1:9" x14ac:dyDescent="0.3">
      <c r="A78" s="4"/>
      <c r="B78" s="4"/>
      <c r="D78" s="18"/>
      <c r="E78" s="18"/>
      <c r="F78" s="18"/>
      <c r="G78" s="18"/>
    </row>
    <row r="79" spans="1:9" x14ac:dyDescent="0.3">
      <c r="A79" s="4"/>
      <c r="B79" s="4"/>
      <c r="D79" s="18"/>
      <c r="E79" s="18"/>
      <c r="F79" s="18"/>
      <c r="G79" s="18"/>
    </row>
    <row r="80" spans="1:9" ht="26.25" x14ac:dyDescent="0.4">
      <c r="A80" s="4"/>
      <c r="B80" s="4"/>
      <c r="D80" s="60"/>
      <c r="E80" s="60"/>
      <c r="F80" s="19"/>
      <c r="G80" s="19"/>
    </row>
    <row r="81" spans="1:7" x14ac:dyDescent="0.3">
      <c r="A81" s="4"/>
      <c r="B81" s="4"/>
      <c r="D81" s="18"/>
      <c r="E81" s="18"/>
      <c r="F81" s="18"/>
      <c r="G81" s="18"/>
    </row>
    <row r="82" spans="1:7" ht="20.25" x14ac:dyDescent="0.3">
      <c r="A82" s="4"/>
      <c r="B82" s="4"/>
      <c r="D82" s="18"/>
      <c r="E82" s="20"/>
      <c r="F82" s="20"/>
      <c r="G82" s="20"/>
    </row>
    <row r="83" spans="1:7" x14ac:dyDescent="0.3">
      <c r="A83" s="4"/>
      <c r="B83" s="4"/>
      <c r="D83" s="18"/>
      <c r="E83" s="18"/>
      <c r="F83" s="18"/>
      <c r="G83" s="18"/>
    </row>
    <row r="84" spans="1:7" x14ac:dyDescent="0.3">
      <c r="A84" s="4"/>
      <c r="B84" s="4"/>
      <c r="D84" s="18"/>
      <c r="E84" s="18"/>
      <c r="F84" s="18"/>
      <c r="G84" s="18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4"/>
      <c r="B101" s="4"/>
      <c r="D101" s="18"/>
      <c r="E101" s="18"/>
      <c r="F101" s="18"/>
      <c r="G101" s="18"/>
    </row>
    <row r="102" spans="1:7" x14ac:dyDescent="0.3">
      <c r="A102" s="4"/>
      <c r="B102" s="4"/>
      <c r="D102" s="18"/>
      <c r="E102" s="18"/>
      <c r="F102" s="18"/>
      <c r="G102" s="18"/>
    </row>
    <row r="103" spans="1:7" x14ac:dyDescent="0.3">
      <c r="A103" s="4"/>
      <c r="B103" s="4"/>
      <c r="D103" s="18"/>
      <c r="E103" s="18"/>
      <c r="F103" s="18"/>
      <c r="G103" s="18"/>
    </row>
    <row r="104" spans="1:7" x14ac:dyDescent="0.3">
      <c r="A104" s="6"/>
      <c r="B104" s="4"/>
      <c r="D104" s="18"/>
      <c r="E104" s="18"/>
      <c r="F104" s="18"/>
      <c r="G104" s="18"/>
    </row>
    <row r="105" spans="1:7" x14ac:dyDescent="0.3">
      <c r="A105" s="6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18"/>
      <c r="E130" s="18"/>
      <c r="F130" s="18"/>
      <c r="G130" s="18"/>
    </row>
    <row r="131" spans="1:7" x14ac:dyDescent="0.3">
      <c r="A131" s="6"/>
      <c r="B131" s="4"/>
      <c r="D131" s="18"/>
      <c r="E131" s="18"/>
      <c r="F131" s="18"/>
      <c r="G131" s="18"/>
    </row>
    <row r="132" spans="1:7" x14ac:dyDescent="0.3">
      <c r="A132" s="6"/>
      <c r="B132" s="4"/>
      <c r="D132" s="18"/>
      <c r="E132" s="18"/>
      <c r="F132" s="18"/>
      <c r="G132" s="18"/>
    </row>
    <row r="133" spans="1:7" x14ac:dyDescent="0.3">
      <c r="A133" s="6"/>
      <c r="B133" s="4"/>
      <c r="D133" s="5"/>
      <c r="E133" s="5"/>
      <c r="F133" s="5"/>
      <c r="G133" s="5"/>
    </row>
    <row r="134" spans="1:7" x14ac:dyDescent="0.3">
      <c r="A134" s="6"/>
      <c r="B134" s="4"/>
      <c r="D134" s="5"/>
      <c r="E134" s="5"/>
      <c r="F134" s="5"/>
      <c r="G134" s="5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D136" s="5"/>
      <c r="E136" s="5"/>
      <c r="F136" s="5"/>
      <c r="G136" s="5"/>
    </row>
    <row r="137" spans="1:7" x14ac:dyDescent="0.3"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</sheetData>
  <mergeCells count="17">
    <mergeCell ref="D80:E80"/>
    <mergeCell ref="A17:A19"/>
    <mergeCell ref="B17:B19"/>
    <mergeCell ref="C17:C19"/>
    <mergeCell ref="D17:G17"/>
    <mergeCell ref="D18:E18"/>
    <mergeCell ref="F18:G18"/>
    <mergeCell ref="E8:G8"/>
    <mergeCell ref="E9:G9"/>
    <mergeCell ref="E10:G10"/>
    <mergeCell ref="A13:G13"/>
    <mergeCell ref="A14:G14"/>
    <mergeCell ref="E1:G1"/>
    <mergeCell ref="E2:G2"/>
    <mergeCell ref="E3:G3"/>
    <mergeCell ref="E4:G4"/>
    <mergeCell ref="E7:G7"/>
  </mergeCells>
  <phoneticPr fontId="0" type="noConversion"/>
  <pageMargins left="0.78740157480314965" right="0.39370078740157483" top="1.1811023622047245" bottom="0.39370078740157483" header="0.51181102362204722" footer="0.51181102362204722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2019-01-30T14:20:15Z</cp:lastPrinted>
  <dcterms:created xsi:type="dcterms:W3CDTF">2004-10-20T05:45:23Z</dcterms:created>
  <dcterms:modified xsi:type="dcterms:W3CDTF">2019-01-31T13:14:13Z</dcterms:modified>
</cp:coreProperties>
</file>