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Users\sbogdan\DOCUME~1\!6C7F~1\!_6~1\86_\"/>
    </mc:Choice>
  </mc:AlternateContent>
  <xr:revisionPtr revIDLastSave="0" documentId="13_ncr:1_{DDE10DDB-5222-49C7-9E7E-76AA607E736B}" xr6:coauthVersionLast="45" xr6:coauthVersionMax="45" xr10:uidLastSave="{00000000-0000-0000-0000-000000000000}"/>
  <bookViews>
    <workbookView xWindow="-120" yWindow="-120" windowWidth="29040" windowHeight="15990" xr2:uid="{00000000-000D-0000-FFFF-FFFF00000000}"/>
  </bookViews>
  <sheets>
    <sheet name="прил. 18" sheetId="4" r:id="rId1"/>
  </sheets>
  <definedNames>
    <definedName name="_xlnm.Print_Titles" localSheetId="0">'прил. 18'!$20:$20</definedName>
    <definedName name="_xlnm.Print_Area" localSheetId="0">'прил. 18'!$A$1:$L$27</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4" l="1"/>
  <c r="G27" i="4" s="1"/>
  <c r="D22" i="4"/>
  <c r="D23" i="4"/>
  <c r="D24" i="4"/>
  <c r="D25" i="4"/>
  <c r="D26" i="4"/>
  <c r="D21" i="4"/>
  <c r="F25" i="4"/>
  <c r="E27" i="4"/>
  <c r="F27" i="4"/>
  <c r="I27" i="4"/>
  <c r="J27" i="4"/>
  <c r="K27" i="4"/>
  <c r="H26" i="4"/>
  <c r="H25" i="4"/>
  <c r="H23" i="4"/>
  <c r="H24" i="4"/>
  <c r="H27" i="4" l="1"/>
  <c r="D27" i="4"/>
</calcChain>
</file>

<file path=xl/sharedStrings.xml><?xml version="1.0" encoding="utf-8"?>
<sst xmlns="http://schemas.openxmlformats.org/spreadsheetml/2006/main" count="55" uniqueCount="35">
  <si>
    <t>Наименование объекта</t>
  </si>
  <si>
    <t>краевого бюджета</t>
  </si>
  <si>
    <t>местного бюджета</t>
  </si>
  <si>
    <t>(тыс. рублей)</t>
  </si>
  <si>
    <t>Код</t>
  </si>
  <si>
    <t>ВСЕГО</t>
  </si>
  <si>
    <t>ПР</t>
  </si>
  <si>
    <t xml:space="preserve">РАСПРЕДЕЛЕНИЕ </t>
  </si>
  <si>
    <t>Сумма</t>
  </si>
  <si>
    <t>всего</t>
  </si>
  <si>
    <t>в том числе за счёт средств</t>
  </si>
  <si>
    <t>федераль-ного бюджета</t>
  </si>
  <si>
    <t>918</t>
  </si>
  <si>
    <t>-</t>
  </si>
  <si>
    <t>0702</t>
  </si>
  <si>
    <t>бюджетных ассигнований на 2020 и 2021 годы на осуществление бюджетных инвестиций в форме капитальных вложений в объекты муниципальной собственности  муниципального образования город Краснодар и предоставление муниципальным бюджетным и автономным  учреждениям муниципального образования город Краснодар субсидий на осуществление капитальных вложений в объекты муниципальной собственности муниципального образования город Краснодар, софинансирование капитальных вложений в которые осуществляется за счёт межбюджетных субсидий из краевого бюджета, по объектам</t>
  </si>
  <si>
    <t>2020 год</t>
  </si>
  <si>
    <t>2021 год</t>
  </si>
  <si>
    <t>к решению городской Думы</t>
  </si>
  <si>
    <t>Краснодара</t>
  </si>
  <si>
    <t xml:space="preserve"> «ПРИЛОЖЕНИЕ № 25</t>
  </si>
  <si>
    <t xml:space="preserve"> от 13.12.2018 № 65 п. 17</t>
  </si>
  <si>
    <t>942</t>
  </si>
  <si>
    <t>0409</t>
  </si>
  <si>
    <t>0701</t>
  </si>
  <si>
    <t>«Блок начальных классов на 300 мест на территории МОУ гимназии № 87 по ул. Бульварное кольцо, 9 в г. Краснодаре»</t>
  </si>
  <si>
    <t>«Проектирование и строительство дошкольной образовательной организации на 200 мест по ул. им. Калинина, 350/12 в Западном внутригородском округе города Краснодара»</t>
  </si>
  <si>
    <t>1101</t>
  </si>
  <si>
    <t>«Физкультурно-оздоровительный комплекс по ул. им. 70-летия Октября 10/1 в г. Краснодаре»</t>
  </si>
  <si>
    <t>ПРИЛОЖЕНИЕ № 18</t>
  </si>
  <si>
    <t>«Проектирование и строительство детского сада в пос. Водники»                                                                         (2 этап)</t>
  </si>
  <si>
    <t>».</t>
  </si>
  <si>
    <t>от 21.11.2019 № 86 п. 4</t>
  </si>
  <si>
    <t>«Начальная школа на 300 учащихся на территории МБОУ гимназия № 92 по ул. Пионерская, 38 в г. Краснодаре»</t>
  </si>
  <si>
    <t>«Реконструкция автомобильной дороги по ул. Есаульской от ул. Ростовское шоссе до ул. Российской, по ул. Алуштинской от ул. Пригородной до ул. Михаила Ягодина, по ул. Жигуленко от ул. Михаила Ягодина до ул. Петра Метальникова, по ул. Янтарной от ул. Алуштинской до ул. Михаила Ягодина, по ул. Бульварной от ул. Янтарной до ул. Пригородной в г. Краснодаре»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</si>
</sst>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2" x14ac:knownFonts="1">
    <font>
      <sz val="11"/>
      <color theme="1"/>
      <name val="Calibri"/>
      <family val="2"/>
      <charset val="204"/>
      <scheme val="minor"/>
    </font>
    <font>
      <sz val="10"/>
      <name val="Arial"/>
      <family val="2"/>
      <charset val="204"/>
    </font>
    <font>
      <sz val="10"/>
      <name val="Arial"/>
      <family val="2"/>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2"/>
      <color theme="1"/>
      <name val="Calibri"/>
      <family val="2"/>
      <charset val="204"/>
      <scheme val="minor"/>
    </font>
    <font>
      <b/>
      <sz val="12"/>
      <color theme="1"/>
      <name val="Times New Roman"/>
      <family val="1"/>
      <charset val="204"/>
    </font>
    <font>
      <sz val="17"/>
      <name val="Times New Roman CYR"/>
      <charset val="204"/>
    </font>
    <font>
      <sz val="15"/>
      <color theme="1"/>
      <name val="Times New Roman"/>
      <family val="1"/>
      <charset val="204"/>
    </font>
    <font>
      <sz val="15"/>
      <color theme="1"/>
      <name val="Calibri"/>
      <family val="2"/>
      <charset val="204"/>
      <scheme val="minor"/>
    </font>
    <font>
      <b/>
      <sz val="15"/>
      <color theme="1"/>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1" fillId="0" borderId="0"/>
    <xf numFmtId="0" fontId="2" fillId="0" borderId="0"/>
  </cellStyleXfs>
  <cellXfs count="58">
    <xf numFmtId="0" fontId="0" fillId="0" borderId="0" xfId="0"/>
    <xf numFmtId="0" fontId="3" fillId="0" borderId="0" xfId="0" applyFont="1"/>
    <xf numFmtId="0" fontId="3" fillId="0" borderId="0" xfId="0" applyFont="1" applyAlignment="1">
      <alignment wrapText="1"/>
    </xf>
    <xf numFmtId="49" fontId="3" fillId="0" borderId="0" xfId="0" applyNumberFormat="1" applyFont="1" applyAlignment="1">
      <alignment horizontal="center" wrapText="1"/>
    </xf>
    <xf numFmtId="0" fontId="3" fillId="0" borderId="0" xfId="0" applyFont="1" applyFill="1"/>
    <xf numFmtId="49" fontId="3" fillId="0" borderId="0" xfId="0" applyNumberFormat="1" applyFont="1" applyFill="1" applyAlignment="1">
      <alignment horizontal="center" wrapText="1"/>
    </xf>
    <xf numFmtId="0" fontId="3" fillId="0" borderId="0" xfId="0" applyFont="1" applyFill="1" applyAlignment="1">
      <alignment wrapText="1"/>
    </xf>
    <xf numFmtId="164" fontId="3" fillId="0" borderId="0" xfId="0" applyNumberFormat="1" applyFont="1" applyFill="1" applyAlignment="1">
      <alignment horizontal="center" wrapText="1"/>
    </xf>
    <xf numFmtId="0" fontId="3" fillId="0" borderId="0" xfId="0" applyFont="1" applyAlignment="1">
      <alignment horizontal="center" wrapText="1"/>
    </xf>
    <xf numFmtId="0" fontId="4" fillId="0" borderId="0" xfId="0" applyFont="1" applyAlignment="1">
      <alignment horizontal="center" wrapText="1"/>
    </xf>
    <xf numFmtId="0" fontId="5" fillId="0" borderId="0" xfId="0" applyFont="1" applyAlignment="1">
      <alignment wrapText="1"/>
    </xf>
    <xf numFmtId="0" fontId="5" fillId="0" borderId="0" xfId="0" applyFont="1"/>
    <xf numFmtId="0" fontId="5" fillId="0" borderId="1" xfId="0" applyFont="1" applyBorder="1" applyAlignment="1">
      <alignment horizontal="center" vertical="center" wrapText="1"/>
    </xf>
    <xf numFmtId="0" fontId="5" fillId="0" borderId="0" xfId="0" applyFont="1" applyFill="1"/>
    <xf numFmtId="49" fontId="5" fillId="0" borderId="0" xfId="0" applyNumberFormat="1" applyFont="1" applyFill="1" applyAlignment="1">
      <alignment horizontal="center" wrapText="1"/>
    </xf>
    <xf numFmtId="0" fontId="5" fillId="0" borderId="0" xfId="0" applyFont="1" applyFill="1" applyAlignment="1">
      <alignment wrapText="1"/>
    </xf>
    <xf numFmtId="164" fontId="5" fillId="0" borderId="0" xfId="0" applyNumberFormat="1" applyFont="1" applyFill="1" applyAlignment="1">
      <alignment horizontal="center" wrapText="1"/>
    </xf>
    <xf numFmtId="0" fontId="8" fillId="0" borderId="0" xfId="0" applyFont="1"/>
    <xf numFmtId="0" fontId="4" fillId="0" borderId="0" xfId="0" applyFont="1" applyAlignment="1">
      <alignment horizontal="center" wrapText="1"/>
    </xf>
    <xf numFmtId="0" fontId="5" fillId="0" borderId="1" xfId="0" applyFont="1" applyBorder="1" applyAlignment="1">
      <alignment horizontal="center" vertical="center" wrapText="1"/>
    </xf>
    <xf numFmtId="0" fontId="5" fillId="0" borderId="0" xfId="0" applyFont="1" applyBorder="1" applyAlignment="1">
      <alignment horizontal="right" wrapText="1"/>
    </xf>
    <xf numFmtId="0" fontId="5" fillId="0" borderId="1" xfId="0" applyFont="1" applyBorder="1" applyAlignment="1">
      <alignment horizontal="center" vertical="center" wrapText="1"/>
    </xf>
    <xf numFmtId="49" fontId="5" fillId="0" borderId="8"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0" fontId="5" fillId="0" borderId="9" xfId="0" applyFont="1" applyFill="1" applyBorder="1" applyAlignment="1">
      <alignment horizontal="justify" vertical="center" wrapText="1"/>
    </xf>
    <xf numFmtId="165" fontId="5" fillId="0" borderId="9" xfId="0" applyNumberFormat="1" applyFont="1" applyFill="1" applyBorder="1" applyAlignment="1">
      <alignment wrapText="1"/>
    </xf>
    <xf numFmtId="165" fontId="5" fillId="0" borderId="9" xfId="0" applyNumberFormat="1" applyFont="1" applyFill="1" applyBorder="1" applyAlignment="1">
      <alignment horizontal="center" wrapText="1"/>
    </xf>
    <xf numFmtId="165" fontId="5" fillId="0" borderId="10" xfId="0" applyNumberFormat="1" applyFont="1" applyFill="1" applyBorder="1" applyAlignment="1">
      <alignment horizontal="center" wrapText="1"/>
    </xf>
    <xf numFmtId="49" fontId="5" fillId="0" borderId="11" xfId="0" applyNumberFormat="1" applyFont="1" applyFill="1" applyBorder="1" applyAlignment="1">
      <alignment horizontal="center" vertical="top" wrapText="1"/>
    </xf>
    <xf numFmtId="49" fontId="5" fillId="0" borderId="12" xfId="0" applyNumberFormat="1" applyFont="1" applyFill="1" applyBorder="1" applyAlignment="1">
      <alignment horizontal="center" vertical="top" wrapText="1"/>
    </xf>
    <xf numFmtId="0" fontId="5" fillId="0" borderId="12" xfId="0" applyFont="1" applyFill="1" applyBorder="1" applyAlignment="1">
      <alignment horizontal="justify" vertical="center" wrapText="1"/>
    </xf>
    <xf numFmtId="165" fontId="5" fillId="0" borderId="12" xfId="0" applyNumberFormat="1" applyFont="1" applyFill="1" applyBorder="1" applyAlignment="1">
      <alignment wrapText="1"/>
    </xf>
    <xf numFmtId="165" fontId="5" fillId="0" borderId="12" xfId="0" applyNumberFormat="1" applyFont="1" applyFill="1" applyBorder="1" applyAlignment="1">
      <alignment horizontal="center" wrapText="1"/>
    </xf>
    <xf numFmtId="165" fontId="5" fillId="0" borderId="13" xfId="0" applyNumberFormat="1" applyFont="1" applyFill="1" applyBorder="1" applyAlignment="1">
      <alignment horizontal="center" wrapText="1"/>
    </xf>
    <xf numFmtId="49" fontId="5" fillId="0" borderId="14" xfId="0" applyNumberFormat="1" applyFont="1" applyFill="1" applyBorder="1" applyAlignment="1">
      <alignment horizontal="center" wrapText="1"/>
    </xf>
    <xf numFmtId="49" fontId="5" fillId="0" borderId="15" xfId="0" applyNumberFormat="1" applyFont="1" applyFill="1" applyBorder="1" applyAlignment="1">
      <alignment horizontal="center" wrapText="1"/>
    </xf>
    <xf numFmtId="0" fontId="7" fillId="0" borderId="15" xfId="0" applyFont="1" applyFill="1" applyBorder="1" applyAlignment="1">
      <alignment horizontal="justify" wrapText="1"/>
    </xf>
    <xf numFmtId="165" fontId="7" fillId="0" borderId="15" xfId="0" applyNumberFormat="1" applyFont="1" applyFill="1" applyBorder="1" applyAlignment="1">
      <alignment wrapText="1"/>
    </xf>
    <xf numFmtId="165" fontId="7" fillId="0" borderId="15" xfId="0" applyNumberFormat="1" applyFont="1" applyFill="1" applyBorder="1" applyAlignment="1">
      <alignment horizontal="center" wrapText="1"/>
    </xf>
    <xf numFmtId="165" fontId="7" fillId="0" borderId="16" xfId="0" applyNumberFormat="1" applyFont="1" applyFill="1" applyBorder="1" applyAlignment="1">
      <alignment wrapText="1"/>
    </xf>
    <xf numFmtId="0" fontId="9" fillId="0" borderId="0" xfId="0" applyFont="1" applyAlignment="1">
      <alignment wrapText="1"/>
    </xf>
    <xf numFmtId="0" fontId="9" fillId="0" borderId="0" xfId="0" applyFont="1" applyAlignment="1">
      <alignment horizontal="center" wrapText="1"/>
    </xf>
    <xf numFmtId="0" fontId="10" fillId="0" borderId="0" xfId="0" applyFont="1" applyAlignment="1">
      <alignment horizontal="center" wrapText="1"/>
    </xf>
    <xf numFmtId="0" fontId="9" fillId="0" borderId="0" xfId="0" applyFont="1"/>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6" fillId="0" borderId="1" xfId="0" applyFont="1" applyBorder="1" applyAlignment="1">
      <alignment horizontal="center" wrapText="1"/>
    </xf>
    <xf numFmtId="0" fontId="5" fillId="0" borderId="5" xfId="0" applyFont="1" applyBorder="1" applyAlignment="1">
      <alignment horizontal="center" vertical="center" wrapText="1"/>
    </xf>
    <xf numFmtId="0" fontId="0" fillId="0" borderId="6" xfId="0" applyBorder="1" applyAlignment="1">
      <alignment wrapText="1"/>
    </xf>
    <xf numFmtId="0" fontId="0" fillId="0" borderId="7" xfId="0" applyBorder="1" applyAlignment="1">
      <alignment wrapText="1"/>
    </xf>
    <xf numFmtId="0" fontId="5" fillId="0" borderId="2" xfId="0" applyFont="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5" fillId="0" borderId="0" xfId="0" applyFont="1" applyBorder="1" applyAlignment="1">
      <alignment horizontal="right" wrapText="1"/>
    </xf>
    <xf numFmtId="0" fontId="9" fillId="0" borderId="0" xfId="0" applyFont="1" applyAlignment="1">
      <alignment horizontal="center" wrapText="1"/>
    </xf>
    <xf numFmtId="0" fontId="11" fillId="0" borderId="0" xfId="0" applyFont="1" applyAlignment="1">
      <alignment horizontal="center" wrapText="1"/>
    </xf>
    <xf numFmtId="0" fontId="10" fillId="0" borderId="0" xfId="0" applyFont="1" applyAlignment="1">
      <alignment horizontal="center" wrapText="1"/>
    </xf>
    <xf numFmtId="0" fontId="3" fillId="0" borderId="0" xfId="0" applyFont="1" applyAlignment="1">
      <alignment horizontal="center" wrapText="1"/>
    </xf>
  </cellXfs>
  <cellStyles count="3">
    <cellStyle name="Обычный" xfId="0" builtinId="0"/>
    <cellStyle name="Обычный 2" xfId="1" xr:uid="{00000000-0005-0000-0000-000001000000}"/>
    <cellStyle name="Обычный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L79"/>
  <sheetViews>
    <sheetView tabSelected="1" view="pageBreakPreview" zoomScaleNormal="100" zoomScaleSheetLayoutView="100" workbookViewId="0">
      <selection activeCell="C23" sqref="C23"/>
    </sheetView>
  </sheetViews>
  <sheetFormatPr defaultRowHeight="18.75" x14ac:dyDescent="0.3"/>
  <cols>
    <col min="1" max="1" width="5.42578125" style="2" customWidth="1"/>
    <col min="2" max="2" width="6" style="2" customWidth="1"/>
    <col min="3" max="3" width="65.42578125" style="2" customWidth="1"/>
    <col min="4" max="11" width="10.7109375" style="2" customWidth="1"/>
    <col min="12" max="12" width="3.140625" style="1" customWidth="1"/>
    <col min="13" max="16384" width="9.140625" style="1"/>
  </cols>
  <sheetData>
    <row r="1" spans="1:220" ht="19.5" x14ac:dyDescent="0.3">
      <c r="A1" s="40"/>
      <c r="B1" s="40"/>
      <c r="C1" s="40"/>
      <c r="D1" s="40"/>
      <c r="E1" s="40"/>
      <c r="F1" s="40"/>
      <c r="G1" s="40"/>
      <c r="H1" s="54" t="s">
        <v>29</v>
      </c>
      <c r="I1" s="54"/>
      <c r="J1" s="54"/>
      <c r="K1" s="54"/>
      <c r="L1" s="54"/>
    </row>
    <row r="2" spans="1:220" ht="19.5" x14ac:dyDescent="0.3">
      <c r="A2" s="40"/>
      <c r="B2" s="40"/>
      <c r="C2" s="40"/>
      <c r="D2" s="40"/>
      <c r="E2" s="40"/>
      <c r="F2" s="40"/>
      <c r="G2" s="40"/>
      <c r="H2" s="54" t="s">
        <v>18</v>
      </c>
      <c r="I2" s="54"/>
      <c r="J2" s="54"/>
      <c r="K2" s="54"/>
      <c r="L2" s="54"/>
    </row>
    <row r="3" spans="1:220" ht="19.5" x14ac:dyDescent="0.3">
      <c r="A3" s="40"/>
      <c r="B3" s="40"/>
      <c r="C3" s="40"/>
      <c r="D3" s="40"/>
      <c r="E3" s="40"/>
      <c r="F3" s="40"/>
      <c r="G3" s="40"/>
      <c r="H3" s="54" t="s">
        <v>19</v>
      </c>
      <c r="I3" s="54"/>
      <c r="J3" s="54"/>
      <c r="K3" s="54"/>
      <c r="L3" s="54"/>
    </row>
    <row r="4" spans="1:220" ht="19.5" x14ac:dyDescent="0.3">
      <c r="A4" s="40"/>
      <c r="B4" s="40"/>
      <c r="C4" s="40"/>
      <c r="D4" s="40"/>
      <c r="E4" s="40"/>
      <c r="F4" s="40"/>
      <c r="G4" s="40"/>
      <c r="H4" s="54" t="s">
        <v>32</v>
      </c>
      <c r="I4" s="54"/>
      <c r="J4" s="54"/>
      <c r="K4" s="54"/>
      <c r="L4" s="54"/>
    </row>
    <row r="5" spans="1:220" ht="18.75" customHeight="1" x14ac:dyDescent="0.3">
      <c r="A5" s="40"/>
      <c r="B5" s="40"/>
      <c r="C5" s="40"/>
      <c r="D5" s="40"/>
      <c r="E5" s="40"/>
      <c r="F5" s="40"/>
      <c r="G5" s="40"/>
      <c r="H5" s="41"/>
      <c r="I5" s="42"/>
      <c r="J5" s="42"/>
      <c r="K5" s="42"/>
      <c r="L5" s="42"/>
    </row>
    <row r="6" spans="1:220" ht="19.5" x14ac:dyDescent="0.3">
      <c r="A6" s="40"/>
      <c r="B6" s="40"/>
      <c r="C6" s="40"/>
      <c r="D6" s="40"/>
      <c r="E6" s="40"/>
      <c r="F6" s="40"/>
      <c r="G6" s="40"/>
      <c r="H6" s="54" t="s">
        <v>20</v>
      </c>
      <c r="I6" s="54"/>
      <c r="J6" s="54"/>
      <c r="K6" s="54"/>
      <c r="L6" s="54"/>
    </row>
    <row r="7" spans="1:220" ht="19.5" x14ac:dyDescent="0.3">
      <c r="A7" s="40"/>
      <c r="B7" s="40"/>
      <c r="C7" s="40"/>
      <c r="D7" s="40"/>
      <c r="E7" s="40"/>
      <c r="F7" s="40"/>
      <c r="G7" s="40"/>
      <c r="H7" s="54" t="s">
        <v>18</v>
      </c>
      <c r="I7" s="54"/>
      <c r="J7" s="54"/>
      <c r="K7" s="54"/>
      <c r="L7" s="54"/>
    </row>
    <row r="8" spans="1:220" ht="19.5" x14ac:dyDescent="0.3">
      <c r="A8" s="40"/>
      <c r="B8" s="40"/>
      <c r="C8" s="40"/>
      <c r="D8" s="40"/>
      <c r="E8" s="40"/>
      <c r="F8" s="40"/>
      <c r="G8" s="40"/>
      <c r="H8" s="54" t="s">
        <v>19</v>
      </c>
      <c r="I8" s="54"/>
      <c r="J8" s="54"/>
      <c r="K8" s="54"/>
      <c r="L8" s="54"/>
    </row>
    <row r="9" spans="1:220" ht="18.75" customHeight="1" x14ac:dyDescent="0.3">
      <c r="A9" s="40"/>
      <c r="B9" s="40"/>
      <c r="C9" s="40"/>
      <c r="D9" s="40"/>
      <c r="E9" s="40"/>
      <c r="F9" s="40"/>
      <c r="G9" s="40"/>
      <c r="H9" s="54" t="s">
        <v>21</v>
      </c>
      <c r="I9" s="54"/>
      <c r="J9" s="54"/>
      <c r="K9" s="54"/>
      <c r="L9" s="54"/>
    </row>
    <row r="10" spans="1:220" ht="18.75" customHeight="1" x14ac:dyDescent="0.3">
      <c r="A10" s="40"/>
      <c r="B10" s="40"/>
      <c r="C10" s="41"/>
      <c r="D10" s="42"/>
      <c r="E10" s="42"/>
      <c r="F10" s="42"/>
      <c r="G10" s="42"/>
      <c r="H10" s="42"/>
      <c r="I10" s="42"/>
      <c r="J10" s="42"/>
      <c r="K10" s="42"/>
      <c r="L10" s="43"/>
    </row>
    <row r="11" spans="1:220" ht="19.5" x14ac:dyDescent="0.3">
      <c r="A11" s="40"/>
      <c r="B11" s="40"/>
      <c r="C11" s="40"/>
      <c r="D11" s="41"/>
      <c r="E11" s="41"/>
      <c r="F11" s="41"/>
      <c r="G11" s="41"/>
      <c r="H11" s="41"/>
      <c r="I11" s="41"/>
      <c r="J11" s="41"/>
      <c r="K11" s="41"/>
      <c r="L11" s="43"/>
    </row>
    <row r="12" spans="1:220" ht="19.5" x14ac:dyDescent="0.3">
      <c r="A12" s="55" t="s">
        <v>7</v>
      </c>
      <c r="B12" s="55"/>
      <c r="C12" s="55"/>
      <c r="D12" s="55"/>
      <c r="E12" s="55"/>
      <c r="F12" s="55"/>
      <c r="G12" s="55"/>
      <c r="H12" s="56"/>
      <c r="I12" s="56"/>
      <c r="J12" s="56"/>
      <c r="K12" s="56"/>
      <c r="L12" s="43"/>
    </row>
    <row r="13" spans="1:220" ht="121.5" customHeight="1" x14ac:dyDescent="0.3">
      <c r="A13" s="55" t="s">
        <v>15</v>
      </c>
      <c r="B13" s="55"/>
      <c r="C13" s="55"/>
      <c r="D13" s="55"/>
      <c r="E13" s="55"/>
      <c r="F13" s="55"/>
      <c r="G13" s="55"/>
      <c r="H13" s="56"/>
      <c r="I13" s="56"/>
      <c r="J13" s="56"/>
      <c r="K13" s="56"/>
      <c r="L13" s="41"/>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57"/>
      <c r="CM13" s="57"/>
      <c r="CN13" s="57"/>
      <c r="CO13" s="57"/>
      <c r="CP13" s="57"/>
      <c r="CQ13" s="57"/>
      <c r="CR13" s="57"/>
      <c r="CS13" s="57"/>
      <c r="CT13" s="57"/>
      <c r="CU13" s="57"/>
      <c r="CV13" s="57"/>
      <c r="CW13" s="57"/>
      <c r="CX13" s="57"/>
      <c r="CY13" s="57"/>
      <c r="CZ13" s="57"/>
      <c r="DA13" s="57"/>
      <c r="DB13" s="57"/>
      <c r="DC13" s="57"/>
      <c r="DD13" s="57"/>
      <c r="DE13" s="57"/>
      <c r="DF13" s="57"/>
      <c r="DG13" s="57"/>
      <c r="DH13" s="57"/>
      <c r="DI13" s="57"/>
      <c r="DJ13" s="57"/>
      <c r="DK13" s="57"/>
      <c r="DL13" s="57"/>
      <c r="DM13" s="57"/>
      <c r="DN13" s="57"/>
      <c r="DO13" s="57"/>
      <c r="DP13" s="57"/>
      <c r="DQ13" s="57"/>
      <c r="DR13" s="57"/>
      <c r="DS13" s="57"/>
      <c r="DT13" s="57"/>
      <c r="DU13" s="57"/>
      <c r="DV13" s="57"/>
      <c r="DW13" s="57"/>
      <c r="DX13" s="57"/>
      <c r="DY13" s="57"/>
      <c r="DZ13" s="57"/>
      <c r="EA13" s="57"/>
      <c r="EB13" s="57"/>
      <c r="EC13" s="57"/>
      <c r="ED13" s="57"/>
      <c r="EE13" s="57"/>
      <c r="EF13" s="57"/>
      <c r="EG13" s="57"/>
      <c r="EH13" s="57"/>
      <c r="EI13" s="57"/>
      <c r="EJ13" s="57"/>
      <c r="EK13" s="57"/>
      <c r="EL13" s="57"/>
      <c r="EM13" s="57"/>
      <c r="EN13" s="57"/>
      <c r="EO13" s="57"/>
      <c r="EP13" s="57"/>
      <c r="EQ13" s="57"/>
      <c r="ER13" s="57"/>
      <c r="ES13" s="57"/>
      <c r="ET13" s="57"/>
      <c r="EU13" s="57"/>
      <c r="EV13" s="57"/>
      <c r="EW13" s="57"/>
      <c r="EX13" s="57"/>
      <c r="EY13" s="57"/>
      <c r="EZ13" s="57"/>
      <c r="FA13" s="57"/>
      <c r="FB13" s="57"/>
      <c r="FC13" s="57"/>
      <c r="FD13" s="57"/>
      <c r="FE13" s="57"/>
      <c r="FF13" s="57"/>
      <c r="FG13" s="57"/>
      <c r="FH13" s="57"/>
      <c r="FI13" s="57"/>
      <c r="FJ13" s="57"/>
      <c r="FK13" s="57"/>
      <c r="FL13" s="57"/>
      <c r="FM13" s="57"/>
      <c r="FN13" s="57"/>
      <c r="FO13" s="57"/>
      <c r="FP13" s="57"/>
      <c r="FQ13" s="57"/>
      <c r="FR13" s="57"/>
      <c r="FS13" s="57"/>
      <c r="FT13" s="57"/>
      <c r="FU13" s="57"/>
      <c r="FV13" s="57"/>
      <c r="FW13" s="57"/>
      <c r="FX13" s="57"/>
      <c r="FY13" s="57"/>
      <c r="FZ13" s="57"/>
      <c r="GA13" s="57"/>
      <c r="GB13" s="57"/>
      <c r="GC13" s="57"/>
      <c r="GD13" s="57"/>
      <c r="GE13" s="57"/>
      <c r="GF13" s="57"/>
      <c r="GG13" s="57"/>
      <c r="GH13" s="57"/>
      <c r="GI13" s="57"/>
      <c r="GJ13" s="57"/>
      <c r="GK13" s="57"/>
      <c r="GL13" s="57"/>
      <c r="GM13" s="57"/>
      <c r="GN13" s="57"/>
      <c r="GO13" s="57"/>
      <c r="GP13" s="57"/>
      <c r="GQ13" s="57"/>
      <c r="GR13" s="57"/>
      <c r="GS13" s="57"/>
      <c r="GT13" s="57"/>
      <c r="GU13" s="57"/>
      <c r="GV13" s="57"/>
      <c r="GW13" s="57"/>
      <c r="GX13" s="57"/>
      <c r="GY13" s="57"/>
      <c r="GZ13" s="57"/>
      <c r="HA13" s="57"/>
      <c r="HB13" s="57"/>
      <c r="HC13" s="57"/>
      <c r="HD13" s="57"/>
      <c r="HE13" s="57"/>
      <c r="HF13" s="57"/>
      <c r="HG13" s="57"/>
      <c r="HH13" s="57"/>
      <c r="HI13" s="57"/>
      <c r="HJ13" s="57"/>
      <c r="HK13" s="57"/>
      <c r="HL13" s="57"/>
    </row>
    <row r="14" spans="1:220" x14ac:dyDescent="0.3">
      <c r="A14" s="9"/>
      <c r="B14" s="9"/>
      <c r="C14" s="9"/>
      <c r="D14" s="9"/>
      <c r="E14" s="9"/>
      <c r="F14" s="9"/>
      <c r="G14" s="9"/>
      <c r="H14" s="18"/>
      <c r="I14" s="18"/>
      <c r="J14" s="18"/>
      <c r="K14" s="1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row>
    <row r="15" spans="1:220" s="11" customFormat="1" ht="15.75" x14ac:dyDescent="0.25">
      <c r="A15" s="10"/>
      <c r="B15" s="10"/>
      <c r="C15" s="10"/>
      <c r="D15" s="10"/>
      <c r="E15" s="10"/>
      <c r="H15" s="20"/>
      <c r="I15" s="20"/>
      <c r="J15" s="53" t="s">
        <v>3</v>
      </c>
      <c r="K15" s="53"/>
    </row>
    <row r="16" spans="1:220" s="11" customFormat="1" ht="15.75" x14ac:dyDescent="0.25">
      <c r="A16" s="47" t="s">
        <v>4</v>
      </c>
      <c r="B16" s="47" t="s">
        <v>6</v>
      </c>
      <c r="C16" s="47" t="s">
        <v>0</v>
      </c>
      <c r="D16" s="50" t="s">
        <v>8</v>
      </c>
      <c r="E16" s="51"/>
      <c r="F16" s="51"/>
      <c r="G16" s="51"/>
      <c r="H16" s="51"/>
      <c r="I16" s="51"/>
      <c r="J16" s="51"/>
      <c r="K16" s="52"/>
    </row>
    <row r="17" spans="1:12" s="11" customFormat="1" ht="15.75" x14ac:dyDescent="0.25">
      <c r="A17" s="48"/>
      <c r="B17" s="48"/>
      <c r="C17" s="48"/>
      <c r="D17" s="44" t="s">
        <v>16</v>
      </c>
      <c r="E17" s="44"/>
      <c r="F17" s="44"/>
      <c r="G17" s="44"/>
      <c r="H17" s="44" t="s">
        <v>17</v>
      </c>
      <c r="I17" s="44"/>
      <c r="J17" s="44"/>
      <c r="K17" s="44"/>
    </row>
    <row r="18" spans="1:12" s="11" customFormat="1" ht="15.75" x14ac:dyDescent="0.25">
      <c r="A18" s="48"/>
      <c r="B18" s="48"/>
      <c r="C18" s="48"/>
      <c r="D18" s="45" t="s">
        <v>9</v>
      </c>
      <c r="E18" s="44" t="s">
        <v>10</v>
      </c>
      <c r="F18" s="46"/>
      <c r="G18" s="46"/>
      <c r="H18" s="45" t="s">
        <v>9</v>
      </c>
      <c r="I18" s="44" t="s">
        <v>10</v>
      </c>
      <c r="J18" s="46"/>
      <c r="K18" s="46"/>
    </row>
    <row r="19" spans="1:12" s="11" customFormat="1" ht="47.25" x14ac:dyDescent="0.25">
      <c r="A19" s="49"/>
      <c r="B19" s="49"/>
      <c r="C19" s="49"/>
      <c r="D19" s="45"/>
      <c r="E19" s="12" t="s">
        <v>11</v>
      </c>
      <c r="F19" s="12" t="s">
        <v>1</v>
      </c>
      <c r="G19" s="12" t="s">
        <v>2</v>
      </c>
      <c r="H19" s="45"/>
      <c r="I19" s="19" t="s">
        <v>11</v>
      </c>
      <c r="J19" s="19" t="s">
        <v>1</v>
      </c>
      <c r="K19" s="19" t="s">
        <v>2</v>
      </c>
    </row>
    <row r="20" spans="1:12" s="11" customFormat="1" ht="15.75" x14ac:dyDescent="0.25">
      <c r="A20" s="21">
        <v>1</v>
      </c>
      <c r="B20" s="21">
        <v>2</v>
      </c>
      <c r="C20" s="21">
        <v>3</v>
      </c>
      <c r="D20" s="21">
        <v>4</v>
      </c>
      <c r="E20" s="21">
        <v>5</v>
      </c>
      <c r="F20" s="21">
        <v>6</v>
      </c>
      <c r="G20" s="21">
        <v>7</v>
      </c>
      <c r="H20" s="21">
        <v>8</v>
      </c>
      <c r="I20" s="21">
        <v>9</v>
      </c>
      <c r="J20" s="21">
        <v>10</v>
      </c>
      <c r="K20" s="21">
        <v>11</v>
      </c>
    </row>
    <row r="21" spans="1:12" s="13" customFormat="1" ht="31.5" customHeight="1" x14ac:dyDescent="0.25">
      <c r="A21" s="22" t="s">
        <v>12</v>
      </c>
      <c r="B21" s="23" t="s">
        <v>14</v>
      </c>
      <c r="C21" s="24" t="s">
        <v>33</v>
      </c>
      <c r="D21" s="25">
        <f>F21+G21+E21</f>
        <v>219366</v>
      </c>
      <c r="E21" s="26">
        <v>0</v>
      </c>
      <c r="F21" s="25">
        <v>204010.3</v>
      </c>
      <c r="G21" s="25">
        <v>15355.7</v>
      </c>
      <c r="H21" s="26" t="s">
        <v>13</v>
      </c>
      <c r="I21" s="26" t="s">
        <v>13</v>
      </c>
      <c r="J21" s="26" t="s">
        <v>13</v>
      </c>
      <c r="K21" s="27" t="s">
        <v>13</v>
      </c>
    </row>
    <row r="22" spans="1:12" s="13" customFormat="1" ht="98.25" customHeight="1" x14ac:dyDescent="0.25">
      <c r="A22" s="28" t="s">
        <v>22</v>
      </c>
      <c r="B22" s="29" t="s">
        <v>23</v>
      </c>
      <c r="C22" s="30" t="s">
        <v>34</v>
      </c>
      <c r="D22" s="31">
        <f t="shared" ref="D22:D26" si="0">F22+G22+E22</f>
        <v>60000</v>
      </c>
      <c r="E22" s="32">
        <v>0</v>
      </c>
      <c r="F22" s="31">
        <v>51000</v>
      </c>
      <c r="G22" s="31">
        <v>9000</v>
      </c>
      <c r="H22" s="32" t="s">
        <v>13</v>
      </c>
      <c r="I22" s="32" t="s">
        <v>13</v>
      </c>
      <c r="J22" s="32" t="s">
        <v>13</v>
      </c>
      <c r="K22" s="33" t="s">
        <v>13</v>
      </c>
    </row>
    <row r="23" spans="1:12" s="13" customFormat="1" ht="37.5" customHeight="1" x14ac:dyDescent="0.25">
      <c r="A23" s="28" t="s">
        <v>12</v>
      </c>
      <c r="B23" s="29" t="s">
        <v>14</v>
      </c>
      <c r="C23" s="30" t="s">
        <v>25</v>
      </c>
      <c r="D23" s="31">
        <f t="shared" si="0"/>
        <v>156632.4</v>
      </c>
      <c r="E23" s="32">
        <v>0</v>
      </c>
      <c r="F23" s="31">
        <v>145668.1</v>
      </c>
      <c r="G23" s="31">
        <v>10964.3</v>
      </c>
      <c r="H23" s="32">
        <f t="shared" ref="H23:H26" si="1">SUM(I23,J23,K23)</f>
        <v>189302</v>
      </c>
      <c r="I23" s="32"/>
      <c r="J23" s="32">
        <v>176050.8</v>
      </c>
      <c r="K23" s="33">
        <v>13251.2</v>
      </c>
    </row>
    <row r="24" spans="1:12" s="13" customFormat="1" ht="36.75" customHeight="1" x14ac:dyDescent="0.25">
      <c r="A24" s="28" t="s">
        <v>12</v>
      </c>
      <c r="B24" s="29" t="s">
        <v>24</v>
      </c>
      <c r="C24" s="30" t="s">
        <v>30</v>
      </c>
      <c r="D24" s="31">
        <f t="shared" si="0"/>
        <v>142136.20000000001</v>
      </c>
      <c r="E24" s="32">
        <v>0</v>
      </c>
      <c r="F24" s="31">
        <v>132186.6</v>
      </c>
      <c r="G24" s="31">
        <v>9949.6</v>
      </c>
      <c r="H24" s="32">
        <f t="shared" si="1"/>
        <v>49750.6</v>
      </c>
      <c r="I24" s="32"/>
      <c r="J24" s="32">
        <v>46268</v>
      </c>
      <c r="K24" s="33">
        <v>3482.6</v>
      </c>
    </row>
    <row r="25" spans="1:12" s="13" customFormat="1" ht="54" customHeight="1" x14ac:dyDescent="0.25">
      <c r="A25" s="28" t="s">
        <v>12</v>
      </c>
      <c r="B25" s="29" t="s">
        <v>24</v>
      </c>
      <c r="C25" s="30" t="s">
        <v>26</v>
      </c>
      <c r="D25" s="31">
        <f t="shared" si="0"/>
        <v>129961.60000000001</v>
      </c>
      <c r="E25" s="32">
        <v>74879.399999999994</v>
      </c>
      <c r="F25" s="31">
        <f>3120+42864.8</f>
        <v>45984.800000000003</v>
      </c>
      <c r="G25" s="31">
        <f>5871+3226.4</f>
        <v>9097.4</v>
      </c>
      <c r="H25" s="32">
        <f t="shared" si="1"/>
        <v>0</v>
      </c>
      <c r="I25" s="32">
        <v>0</v>
      </c>
      <c r="J25" s="32">
        <v>0</v>
      </c>
      <c r="K25" s="33">
        <v>0</v>
      </c>
    </row>
    <row r="26" spans="1:12" s="13" customFormat="1" ht="36.75" customHeight="1" x14ac:dyDescent="0.25">
      <c r="A26" s="28" t="s">
        <v>12</v>
      </c>
      <c r="B26" s="29" t="s">
        <v>27</v>
      </c>
      <c r="C26" s="30" t="s">
        <v>28</v>
      </c>
      <c r="D26" s="31">
        <f t="shared" si="0"/>
        <v>79314.099999999991</v>
      </c>
      <c r="E26" s="32">
        <v>0</v>
      </c>
      <c r="F26" s="31">
        <v>67416.899999999994</v>
      </c>
      <c r="G26" s="31">
        <v>11897.2</v>
      </c>
      <c r="H26" s="32">
        <f t="shared" si="1"/>
        <v>0</v>
      </c>
      <c r="I26" s="32">
        <v>0</v>
      </c>
      <c r="J26" s="32">
        <v>0</v>
      </c>
      <c r="K26" s="33">
        <v>0</v>
      </c>
    </row>
    <row r="27" spans="1:12" s="13" customFormat="1" ht="28.5" customHeight="1" x14ac:dyDescent="0.35">
      <c r="A27" s="34"/>
      <c r="B27" s="35"/>
      <c r="C27" s="36" t="s">
        <v>5</v>
      </c>
      <c r="D27" s="37">
        <f>SUM(D21:D26)</f>
        <v>787410.3</v>
      </c>
      <c r="E27" s="37">
        <f t="shared" ref="E27:K27" si="2">SUM(E21:E26)</f>
        <v>74879.399999999994</v>
      </c>
      <c r="F27" s="37">
        <f t="shared" si="2"/>
        <v>646266.70000000007</v>
      </c>
      <c r="G27" s="37">
        <f t="shared" si="2"/>
        <v>66264.2</v>
      </c>
      <c r="H27" s="37">
        <f t="shared" si="2"/>
        <v>239052.6</v>
      </c>
      <c r="I27" s="38">
        <f t="shared" si="2"/>
        <v>0</v>
      </c>
      <c r="J27" s="37">
        <f t="shared" si="2"/>
        <v>222318.8</v>
      </c>
      <c r="K27" s="39">
        <f t="shared" si="2"/>
        <v>16733.8</v>
      </c>
      <c r="L27" s="17" t="s">
        <v>31</v>
      </c>
    </row>
    <row r="28" spans="1:12" s="13" customFormat="1" ht="15.75" x14ac:dyDescent="0.25">
      <c r="A28" s="14"/>
      <c r="B28" s="14"/>
      <c r="C28" s="15"/>
      <c r="D28" s="16"/>
      <c r="E28" s="16"/>
      <c r="F28" s="16"/>
      <c r="G28" s="16"/>
      <c r="H28" s="16"/>
      <c r="I28" s="16"/>
      <c r="J28" s="16"/>
      <c r="K28" s="16"/>
    </row>
    <row r="29" spans="1:12" s="4" customFormat="1" x14ac:dyDescent="0.3">
      <c r="A29" s="5"/>
      <c r="B29" s="5"/>
      <c r="C29" s="6"/>
      <c r="D29" s="7"/>
      <c r="E29" s="7"/>
      <c r="F29" s="7"/>
      <c r="G29" s="7"/>
      <c r="H29" s="7"/>
      <c r="I29" s="7"/>
      <c r="J29" s="7"/>
      <c r="K29" s="7"/>
    </row>
    <row r="30" spans="1:12" s="4" customFormat="1" x14ac:dyDescent="0.3">
      <c r="A30" s="5"/>
      <c r="B30" s="5"/>
      <c r="C30" s="6"/>
      <c r="D30" s="7"/>
      <c r="E30" s="7"/>
      <c r="F30" s="7"/>
      <c r="G30" s="7"/>
      <c r="H30" s="7"/>
      <c r="I30" s="7"/>
      <c r="J30" s="7"/>
      <c r="K30" s="7"/>
    </row>
    <row r="31" spans="1:12" s="4" customFormat="1" x14ac:dyDescent="0.3">
      <c r="A31" s="5"/>
      <c r="B31" s="5"/>
      <c r="C31" s="6"/>
      <c r="D31" s="7"/>
      <c r="E31" s="7"/>
      <c r="F31" s="7"/>
      <c r="G31" s="7"/>
      <c r="H31" s="7"/>
      <c r="I31" s="7"/>
      <c r="J31" s="7"/>
      <c r="K31" s="7"/>
    </row>
    <row r="32" spans="1:12" s="4" customFormat="1" x14ac:dyDescent="0.3">
      <c r="A32" s="5"/>
      <c r="B32" s="5"/>
      <c r="C32" s="6"/>
      <c r="D32" s="7"/>
      <c r="E32" s="7"/>
      <c r="F32" s="7"/>
      <c r="G32" s="7"/>
      <c r="H32" s="7"/>
      <c r="I32" s="7"/>
      <c r="J32" s="7"/>
      <c r="K32" s="7"/>
    </row>
    <row r="33" spans="1:11" s="4" customFormat="1" x14ac:dyDescent="0.3">
      <c r="A33" s="5"/>
      <c r="B33" s="5"/>
      <c r="C33" s="6"/>
      <c r="D33" s="6"/>
      <c r="E33" s="6"/>
      <c r="F33" s="6"/>
      <c r="G33" s="6"/>
      <c r="H33" s="6"/>
      <c r="I33" s="6"/>
      <c r="J33" s="6"/>
      <c r="K33" s="6"/>
    </row>
    <row r="34" spans="1:11" s="4" customFormat="1" x14ac:dyDescent="0.3">
      <c r="A34" s="5"/>
      <c r="B34" s="5"/>
      <c r="C34" s="6"/>
      <c r="D34" s="6"/>
      <c r="E34" s="6"/>
      <c r="F34" s="6"/>
      <c r="G34" s="6"/>
      <c r="H34" s="6"/>
      <c r="I34" s="6"/>
      <c r="J34" s="6"/>
      <c r="K34" s="6"/>
    </row>
    <row r="35" spans="1:11" s="4" customFormat="1" x14ac:dyDescent="0.3">
      <c r="A35" s="5"/>
      <c r="B35" s="5"/>
      <c r="C35" s="6"/>
      <c r="D35" s="6"/>
      <c r="E35" s="6"/>
      <c r="F35" s="6"/>
      <c r="G35" s="6"/>
      <c r="H35" s="6"/>
      <c r="I35" s="6"/>
      <c r="J35" s="6"/>
      <c r="K35" s="6"/>
    </row>
    <row r="36" spans="1:11" s="4" customFormat="1" x14ac:dyDescent="0.3">
      <c r="A36" s="5"/>
      <c r="B36" s="5"/>
      <c r="C36" s="6"/>
      <c r="D36" s="6"/>
      <c r="E36" s="6"/>
      <c r="F36" s="6"/>
      <c r="G36" s="6"/>
      <c r="H36" s="6"/>
      <c r="I36" s="6"/>
      <c r="J36" s="6"/>
      <c r="K36" s="6"/>
    </row>
    <row r="37" spans="1:11" s="4" customFormat="1" x14ac:dyDescent="0.3">
      <c r="A37" s="5"/>
      <c r="B37" s="5"/>
      <c r="C37" s="6"/>
      <c r="D37" s="6"/>
      <c r="E37" s="6"/>
      <c r="F37" s="6"/>
      <c r="G37" s="6"/>
      <c r="H37" s="6"/>
      <c r="I37" s="6"/>
      <c r="J37" s="6"/>
      <c r="K37" s="6"/>
    </row>
    <row r="38" spans="1:11" x14ac:dyDescent="0.3">
      <c r="A38" s="3"/>
      <c r="B38" s="3"/>
    </row>
    <row r="39" spans="1:11" x14ac:dyDescent="0.3">
      <c r="A39" s="3"/>
      <c r="B39" s="3"/>
    </row>
    <row r="40" spans="1:11" x14ac:dyDescent="0.3">
      <c r="A40" s="3"/>
      <c r="B40" s="3"/>
    </row>
    <row r="41" spans="1:11" x14ac:dyDescent="0.3">
      <c r="A41" s="3"/>
      <c r="B41" s="3"/>
    </row>
    <row r="42" spans="1:11" x14ac:dyDescent="0.3">
      <c r="A42" s="3"/>
      <c r="B42" s="3"/>
    </row>
    <row r="43" spans="1:11" x14ac:dyDescent="0.3">
      <c r="A43" s="3"/>
      <c r="B43" s="3"/>
    </row>
    <row r="44" spans="1:11" x14ac:dyDescent="0.3">
      <c r="A44" s="3"/>
      <c r="B44" s="3"/>
    </row>
    <row r="45" spans="1:11" x14ac:dyDescent="0.3">
      <c r="A45" s="3"/>
      <c r="B45" s="3"/>
    </row>
    <row r="46" spans="1:11" x14ac:dyDescent="0.3">
      <c r="A46" s="3"/>
      <c r="B46" s="3"/>
    </row>
    <row r="47" spans="1:11" x14ac:dyDescent="0.3">
      <c r="A47" s="3"/>
      <c r="B47" s="3"/>
    </row>
    <row r="48" spans="1:11" x14ac:dyDescent="0.3">
      <c r="A48" s="3"/>
      <c r="B48" s="3"/>
    </row>
    <row r="49" spans="1:2" x14ac:dyDescent="0.3">
      <c r="A49" s="3"/>
      <c r="B49" s="3"/>
    </row>
    <row r="50" spans="1:2" x14ac:dyDescent="0.3">
      <c r="A50" s="3"/>
      <c r="B50" s="3"/>
    </row>
    <row r="51" spans="1:2" x14ac:dyDescent="0.3">
      <c r="A51" s="3"/>
      <c r="B51" s="3"/>
    </row>
    <row r="52" spans="1:2" x14ac:dyDescent="0.3">
      <c r="A52" s="3"/>
      <c r="B52" s="3"/>
    </row>
    <row r="53" spans="1:2" x14ac:dyDescent="0.3">
      <c r="A53" s="3"/>
      <c r="B53" s="3"/>
    </row>
    <row r="54" spans="1:2" x14ac:dyDescent="0.3">
      <c r="A54" s="3"/>
      <c r="B54" s="3"/>
    </row>
    <row r="55" spans="1:2" x14ac:dyDescent="0.3">
      <c r="A55" s="3"/>
      <c r="B55" s="3"/>
    </row>
    <row r="56" spans="1:2" x14ac:dyDescent="0.3">
      <c r="A56" s="3"/>
      <c r="B56" s="3"/>
    </row>
    <row r="57" spans="1:2" x14ac:dyDescent="0.3">
      <c r="A57" s="3"/>
      <c r="B57" s="3"/>
    </row>
    <row r="58" spans="1:2" x14ac:dyDescent="0.3">
      <c r="A58" s="3"/>
      <c r="B58" s="3"/>
    </row>
    <row r="59" spans="1:2" x14ac:dyDescent="0.3">
      <c r="A59" s="3"/>
      <c r="B59" s="3"/>
    </row>
    <row r="60" spans="1:2" x14ac:dyDescent="0.3">
      <c r="A60" s="3"/>
      <c r="B60" s="3"/>
    </row>
    <row r="61" spans="1:2" x14ac:dyDescent="0.3">
      <c r="A61" s="3"/>
      <c r="B61" s="3"/>
    </row>
    <row r="62" spans="1:2" x14ac:dyDescent="0.3">
      <c r="A62" s="3"/>
      <c r="B62" s="3"/>
    </row>
    <row r="63" spans="1:2" x14ac:dyDescent="0.3">
      <c r="A63" s="3"/>
      <c r="B63" s="3"/>
    </row>
    <row r="64" spans="1:2" x14ac:dyDescent="0.3">
      <c r="A64" s="3"/>
      <c r="B64" s="3"/>
    </row>
    <row r="65" spans="1:2" x14ac:dyDescent="0.3">
      <c r="A65" s="3"/>
      <c r="B65" s="3"/>
    </row>
    <row r="66" spans="1:2" x14ac:dyDescent="0.3">
      <c r="A66" s="3"/>
      <c r="B66" s="3"/>
    </row>
    <row r="67" spans="1:2" x14ac:dyDescent="0.3">
      <c r="A67" s="3"/>
      <c r="B67" s="3"/>
    </row>
    <row r="68" spans="1:2" x14ac:dyDescent="0.3">
      <c r="A68" s="3"/>
      <c r="B68" s="3"/>
    </row>
    <row r="69" spans="1:2" x14ac:dyDescent="0.3">
      <c r="A69" s="3"/>
      <c r="B69" s="3"/>
    </row>
    <row r="70" spans="1:2" x14ac:dyDescent="0.3">
      <c r="A70" s="3"/>
      <c r="B70" s="3"/>
    </row>
    <row r="71" spans="1:2" x14ac:dyDescent="0.3">
      <c r="A71" s="3"/>
      <c r="B71" s="3"/>
    </row>
    <row r="72" spans="1:2" x14ac:dyDescent="0.3">
      <c r="A72" s="3"/>
      <c r="B72" s="3"/>
    </row>
    <row r="73" spans="1:2" x14ac:dyDescent="0.3">
      <c r="A73" s="3"/>
      <c r="B73" s="3"/>
    </row>
    <row r="74" spans="1:2" x14ac:dyDescent="0.3">
      <c r="A74" s="3"/>
      <c r="B74" s="3"/>
    </row>
    <row r="75" spans="1:2" x14ac:dyDescent="0.3">
      <c r="A75" s="3"/>
      <c r="B75" s="3"/>
    </row>
    <row r="76" spans="1:2" x14ac:dyDescent="0.3">
      <c r="A76" s="3"/>
      <c r="B76" s="3"/>
    </row>
    <row r="77" spans="1:2" x14ac:dyDescent="0.3">
      <c r="A77" s="3"/>
      <c r="B77" s="3"/>
    </row>
    <row r="78" spans="1:2" x14ac:dyDescent="0.3">
      <c r="A78" s="3"/>
      <c r="B78" s="3"/>
    </row>
    <row r="79" spans="1:2" x14ac:dyDescent="0.3">
      <c r="A79" s="3"/>
      <c r="B79" s="3"/>
    </row>
  </sheetData>
  <mergeCells count="51">
    <mergeCell ref="CE13:CK13"/>
    <mergeCell ref="CL13:CR13"/>
    <mergeCell ref="CS13:CY13"/>
    <mergeCell ref="AH13:AN13"/>
    <mergeCell ref="AO13:AU13"/>
    <mergeCell ref="AV13:BB13"/>
    <mergeCell ref="BC13:BI13"/>
    <mergeCell ref="BJ13:BP13"/>
    <mergeCell ref="M13:S13"/>
    <mergeCell ref="T13:Z13"/>
    <mergeCell ref="AA13:AG13"/>
    <mergeCell ref="HA13:HG13"/>
    <mergeCell ref="CZ13:DF13"/>
    <mergeCell ref="DG13:DM13"/>
    <mergeCell ref="DN13:DT13"/>
    <mergeCell ref="DU13:EA13"/>
    <mergeCell ref="EB13:EH13"/>
    <mergeCell ref="EI13:EO13"/>
    <mergeCell ref="EP13:EV13"/>
    <mergeCell ref="EW13:FC13"/>
    <mergeCell ref="FD13:FJ13"/>
    <mergeCell ref="FK13:FQ13"/>
    <mergeCell ref="BQ13:BW13"/>
    <mergeCell ref="BX13:CD13"/>
    <mergeCell ref="HH13:HL13"/>
    <mergeCell ref="FR13:FX13"/>
    <mergeCell ref="FY13:GE13"/>
    <mergeCell ref="GF13:GL13"/>
    <mergeCell ref="GM13:GS13"/>
    <mergeCell ref="GT13:GZ13"/>
    <mergeCell ref="J15:K15"/>
    <mergeCell ref="H1:L1"/>
    <mergeCell ref="H2:L2"/>
    <mergeCell ref="H3:L3"/>
    <mergeCell ref="H4:L4"/>
    <mergeCell ref="H6:L6"/>
    <mergeCell ref="H7:L7"/>
    <mergeCell ref="H8:L8"/>
    <mergeCell ref="H9:L9"/>
    <mergeCell ref="A12:K12"/>
    <mergeCell ref="A13:K13"/>
    <mergeCell ref="H17:K17"/>
    <mergeCell ref="H18:H19"/>
    <mergeCell ref="I18:K18"/>
    <mergeCell ref="A16:A19"/>
    <mergeCell ref="B16:B19"/>
    <mergeCell ref="C16:C19"/>
    <mergeCell ref="D16:K16"/>
    <mergeCell ref="D17:G17"/>
    <mergeCell ref="D18:D19"/>
    <mergeCell ref="E18:G18"/>
  </mergeCells>
  <printOptions horizontalCentered="1"/>
  <pageMargins left="0.78740157480314965" right="0.59055118110236227" top="1.1811023622047245" bottom="0.39370078740157483" header="0.31496062992125984" footer="0.31496062992125984"/>
  <pageSetup paperSize="9" scale="79" fitToHeight="0" orientation="landscape" r:id="rId1"/>
  <headerFooter differentFirst="1">
    <oddHeader>&amp;C&amp;"Times New Roman,обычный"&amp;16&amp;P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прил. 18</vt:lpstr>
      <vt:lpstr>'прил. 18'!Заголовки_для_печати</vt:lpstr>
      <vt:lpstr>'прил. 18'!Область_печати</vt:lpstr>
    </vt:vector>
  </TitlesOfParts>
  <Company>Администрация МО город Краснодар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Чернышевская Ирина Сергеевна</dc:creator>
  <cp:lastModifiedBy>Богданов С.Л.</cp:lastModifiedBy>
  <cp:lastPrinted>2019-11-22T06:27:32Z</cp:lastPrinted>
  <dcterms:created xsi:type="dcterms:W3CDTF">2017-03-16T09:35:01Z</dcterms:created>
  <dcterms:modified xsi:type="dcterms:W3CDTF">2019-11-22T07:43:47Z</dcterms:modified>
</cp:coreProperties>
</file>