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CC0B29AC-DC71-462E-A30C-2BAFD292CCEF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9" sheetId="5" r:id="rId1"/>
  </sheets>
  <definedNames>
    <definedName name="_xlnm._FilterDatabase" localSheetId="0" hidden="1">'Приложение 9'!$A$13:$D$74</definedName>
    <definedName name="_xlnm.Print_Titles" localSheetId="0">'Приложение 9'!$16:$16</definedName>
    <definedName name="_xlnm.Print_Area" localSheetId="0">'Приложение 9'!$A$1:$E$75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5" l="1"/>
  <c r="D57" i="5"/>
  <c r="E73" i="5" l="1"/>
  <c r="E71" i="5"/>
  <c r="E68" i="5"/>
  <c r="E64" i="5"/>
  <c r="E59" i="5"/>
  <c r="E54" i="5"/>
  <c r="E47" i="5"/>
  <c r="E44" i="5"/>
  <c r="E39" i="5"/>
  <c r="E32" i="5"/>
  <c r="E28" i="5"/>
  <c r="E26" i="5"/>
  <c r="E17" i="5"/>
  <c r="D73" i="5"/>
  <c r="D71" i="5"/>
  <c r="D68" i="5"/>
  <c r="D64" i="5"/>
  <c r="D59" i="5"/>
  <c r="D54" i="5"/>
  <c r="D47" i="5"/>
  <c r="D44" i="5"/>
  <c r="D39" i="5"/>
  <c r="D32" i="5"/>
  <c r="D28" i="5"/>
  <c r="D26" i="5"/>
  <c r="D17" i="5"/>
  <c r="E75" i="5" l="1"/>
  <c r="D75" i="5"/>
</calcChain>
</file>

<file path=xl/sharedStrings.xml><?xml version="1.0" encoding="utf-8"?>
<sst xmlns="http://schemas.openxmlformats.org/spreadsheetml/2006/main" count="88" uniqueCount="88">
  <si>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</si>
  <si>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</si>
  <si>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</si>
  <si>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</si>
  <si>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</si>
  <si>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</si>
  <si>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</si>
  <si>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</si>
  <si>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</si>
  <si>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</si>
  <si>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</si>
  <si>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</si>
  <si>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</si>
  <si>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</si>
  <si>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</si>
  <si>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</si>
  <si>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</si>
  <si>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</si>
  <si>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</si>
  <si>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</si>
  <si>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</si>
  <si>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</si>
  <si>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</si>
  <si>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</si>
  <si>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</si>
  <si>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</si>
  <si>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</si>
  <si>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</si>
  <si>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</si>
  <si>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</si>
  <si>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</si>
  <si>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</si>
  <si>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</si>
  <si>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</si>
  <si>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</si>
  <si>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</si>
  <si>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</si>
  <si>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</si>
  <si>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</si>
  <si>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</si>
  <si>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</si>
  <si>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</si>
  <si>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</si>
  <si>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</si>
  <si>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</si>
  <si>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</si>
  <si>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</si>
  <si>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</si>
  <si>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</si>
  <si>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</si>
  <si>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</si>
  <si>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</si>
  <si>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</si>
  <si>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</si>
  <si>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</si>
  <si>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</si>
  <si>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</si>
  <si>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</si>
  <si>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</si>
  <si>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</si>
  <si>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</si>
  <si>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</si>
  <si>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</si>
  <si>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</si>
  <si>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</si>
  <si>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</si>
  <si>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</si>
  <si>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</si>
  <si>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</si>
  <si>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</si>
  <si>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</si>
  <si>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</si>
  <si>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</si>
  <si>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</si>
  <si>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</si>
  <si>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</si>
  <si>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</si>
  <si>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</si>
  <si>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</si>
  <si>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ПРИЛОЖЕНИЕ № 9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</si>
  <si>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</si>
  <si>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</si>
  <si>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</si>
  <si>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</si>
  <si>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</si>
  <si>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</si>
  <si>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бюджетных ассигнований по разделам и подразделам 
классификации расходов бюджетов на 2021 и 2022 годы</t>
  </si>
  <si>
    <t>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</si>
</sst>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7"/>
  <sheetViews>
    <sheetView tabSelected="1" view="pageBreakPreview" zoomScaleNormal="100" zoomScaleSheetLayoutView="100" workbookViewId="0">
      <selection activeCell="D5" sqref="D5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</cols>
  <sheetData>
    <row r="1" spans="1:5" x14ac:dyDescent="0.3">
      <c r="C1" s="48"/>
      <c r="D1" s="49" t="s">
        <v>79</v>
      </c>
      <c r="E1" s="48"/>
    </row>
    <row r="2" spans="1:5" x14ac:dyDescent="0.3">
      <c r="C2" s="48"/>
      <c r="D2" s="49" t="s">
        <v>78</v>
      </c>
      <c r="E2" s="48"/>
    </row>
    <row r="3" spans="1:5" x14ac:dyDescent="0.3">
      <c r="C3" s="48"/>
      <c r="D3" s="49" t="s">
        <v>32</v>
      </c>
      <c r="E3" s="48"/>
    </row>
    <row r="4" spans="1:5" ht="20.25" customHeight="1" x14ac:dyDescent="0.3">
      <c r="C4" s="48"/>
      <c r="D4" s="50" t="s">
        <v>87</v>
      </c>
      <c r="E4" s="48"/>
    </row>
    <row r="7" spans="1:5" s="22" customFormat="1" ht="18.75" customHeight="1" x14ac:dyDescent="0.3">
      <c r="A7" s="2"/>
      <c r="C7" s="21"/>
      <c r="D7" s="21"/>
      <c r="E7" s="23"/>
    </row>
    <row r="8" spans="1:5" s="22" customFormat="1" ht="18.75" customHeight="1" x14ac:dyDescent="0.3">
      <c r="A8" s="2"/>
      <c r="C8" s="21"/>
      <c r="D8" s="21"/>
      <c r="E8" s="23"/>
    </row>
    <row r="9" spans="1:5" s="22" customFormat="1" x14ac:dyDescent="0.3">
      <c r="A9" s="55" t="s">
        <v>30</v>
      </c>
      <c r="B9" s="56"/>
      <c r="C9" s="56"/>
      <c r="D9" s="56"/>
      <c r="E9" s="56"/>
    </row>
    <row r="10" spans="1:5" s="22" customFormat="1" ht="38.25" customHeight="1" x14ac:dyDescent="0.3">
      <c r="A10" s="64" t="s">
        <v>86</v>
      </c>
      <c r="B10" s="64"/>
      <c r="C10" s="64"/>
      <c r="D10" s="64"/>
      <c r="E10" s="65"/>
    </row>
    <row r="11" spans="1:5" s="22" customFormat="1" ht="23.25" customHeight="1" x14ac:dyDescent="0.3">
      <c r="A11" s="43"/>
      <c r="B11" s="43"/>
      <c r="C11" s="43"/>
      <c r="D11" s="43"/>
      <c r="E11" s="44"/>
    </row>
    <row r="12" spans="1:5" ht="14.25" customHeight="1" x14ac:dyDescent="0.3">
      <c r="A12" s="16"/>
      <c r="B12" s="16"/>
      <c r="C12" s="16"/>
      <c r="D12" s="16"/>
      <c r="E12" s="17"/>
    </row>
    <row r="13" spans="1:5" s="1" customFormat="1" x14ac:dyDescent="0.3">
      <c r="A13" s="2"/>
      <c r="B13"/>
      <c r="C13" s="3"/>
      <c r="D13"/>
      <c r="E13" s="1" t="s">
        <v>76</v>
      </c>
    </row>
    <row r="14" spans="1:5" s="24" customFormat="1" x14ac:dyDescent="0.3">
      <c r="A14" s="57" t="s">
        <v>29</v>
      </c>
      <c r="B14" s="59" t="s">
        <v>27</v>
      </c>
      <c r="C14" s="60" t="s">
        <v>3</v>
      </c>
      <c r="D14" s="62" t="s">
        <v>75</v>
      </c>
      <c r="E14" s="63"/>
    </row>
    <row r="15" spans="1:5" s="24" customFormat="1" ht="54" customHeight="1" x14ac:dyDescent="0.3">
      <c r="A15" s="58"/>
      <c r="B15" s="58"/>
      <c r="C15" s="61"/>
      <c r="D15" s="46" t="s">
        <v>73</v>
      </c>
      <c r="E15" s="47" t="s">
        <v>74</v>
      </c>
    </row>
    <row r="16" spans="1:5" s="10" customFormat="1" ht="15" x14ac:dyDescent="0.25">
      <c r="A16" s="7">
        <v>1</v>
      </c>
      <c r="B16" s="8">
        <v>2</v>
      </c>
      <c r="C16" s="9">
        <v>3</v>
      </c>
      <c r="D16" s="8">
        <v>4</v>
      </c>
      <c r="E16" s="15" t="s">
        <v>77</v>
      </c>
    </row>
    <row r="17" spans="1:5" s="11" customFormat="1" ht="15.75" x14ac:dyDescent="0.25">
      <c r="A17" s="25" t="s">
        <v>43</v>
      </c>
      <c r="B17" s="26">
        <v>100</v>
      </c>
      <c r="C17" s="27" t="s">
        <v>2</v>
      </c>
      <c r="D17" s="28">
        <f t="shared" ref="D17" si="0">D18+D19+D20+D21+D22+D23+D24+D25</f>
        <v>2775837.5999999996</v>
      </c>
      <c r="E17" s="51">
        <f>E18+E19+E20+E21+E22+E23+E24+E25</f>
        <v>2776200.4</v>
      </c>
    </row>
    <row r="18" spans="1:5" s="12" customFormat="1" ht="48.75" customHeight="1" x14ac:dyDescent="0.25">
      <c r="A18" s="29"/>
      <c r="B18" s="30">
        <v>102</v>
      </c>
      <c r="C18" s="39" t="s">
        <v>11</v>
      </c>
      <c r="D18" s="31">
        <v>1922</v>
      </c>
      <c r="E18" s="52">
        <v>1922</v>
      </c>
    </row>
    <row r="19" spans="1:5" s="12" customFormat="1" ht="66" customHeight="1" x14ac:dyDescent="0.25">
      <c r="A19" s="29"/>
      <c r="B19" s="30">
        <v>103</v>
      </c>
      <c r="C19" s="39" t="s">
        <v>33</v>
      </c>
      <c r="D19" s="31">
        <v>172442</v>
      </c>
      <c r="E19" s="52">
        <v>178487</v>
      </c>
    </row>
    <row r="20" spans="1:5" s="12" customFormat="1" ht="72" customHeight="1" x14ac:dyDescent="0.25">
      <c r="A20" s="29"/>
      <c r="B20" s="30">
        <v>104</v>
      </c>
      <c r="C20" s="39" t="s">
        <v>12</v>
      </c>
      <c r="D20" s="31">
        <v>993718.4</v>
      </c>
      <c r="E20" s="52">
        <v>994048.4</v>
      </c>
    </row>
    <row r="21" spans="1:5" s="12" customFormat="1" ht="15.75" x14ac:dyDescent="0.25">
      <c r="A21" s="29"/>
      <c r="B21" s="30">
        <v>105</v>
      </c>
      <c r="C21" s="39" t="s">
        <v>70</v>
      </c>
      <c r="D21" s="31">
        <v>594.29999999999995</v>
      </c>
      <c r="E21" s="52">
        <v>4332</v>
      </c>
    </row>
    <row r="22" spans="1:5" s="12" customFormat="1" ht="48" customHeight="1" x14ac:dyDescent="0.25">
      <c r="A22" s="29"/>
      <c r="B22" s="30">
        <v>106</v>
      </c>
      <c r="C22" s="39" t="s">
        <v>13</v>
      </c>
      <c r="D22" s="31">
        <v>156428</v>
      </c>
      <c r="E22" s="52">
        <v>156426</v>
      </c>
    </row>
    <row r="23" spans="1:5" s="12" customFormat="1" ht="35.25" customHeight="1" x14ac:dyDescent="0.25">
      <c r="A23" s="29"/>
      <c r="B23" s="30">
        <v>107</v>
      </c>
      <c r="C23" s="39" t="s">
        <v>14</v>
      </c>
      <c r="D23" s="31">
        <v>11722</v>
      </c>
      <c r="E23" s="52">
        <v>11723</v>
      </c>
    </row>
    <row r="24" spans="1:5" s="12" customFormat="1" ht="15.75" x14ac:dyDescent="0.25">
      <c r="A24" s="29"/>
      <c r="B24" s="30">
        <v>111</v>
      </c>
      <c r="C24" s="39" t="s">
        <v>15</v>
      </c>
      <c r="D24" s="31">
        <v>217000</v>
      </c>
      <c r="E24" s="52">
        <v>217000</v>
      </c>
    </row>
    <row r="25" spans="1:5" s="12" customFormat="1" ht="17.25" customHeight="1" x14ac:dyDescent="0.25">
      <c r="A25" s="29"/>
      <c r="B25" s="30">
        <v>113</v>
      </c>
      <c r="C25" s="39" t="s">
        <v>16</v>
      </c>
      <c r="D25" s="31">
        <v>1222010.8999999999</v>
      </c>
      <c r="E25" s="52">
        <v>1212262</v>
      </c>
    </row>
    <row r="26" spans="1:5" s="12" customFormat="1" ht="15.75" x14ac:dyDescent="0.25">
      <c r="A26" s="32" t="s">
        <v>44</v>
      </c>
      <c r="B26" s="33">
        <v>200</v>
      </c>
      <c r="C26" s="34" t="s">
        <v>10</v>
      </c>
      <c r="D26" s="35">
        <f t="shared" ref="D26" si="1">D27</f>
        <v>50</v>
      </c>
      <c r="E26" s="53">
        <f>E27</f>
        <v>50</v>
      </c>
    </row>
    <row r="27" spans="1:5" s="12" customFormat="1" ht="15.75" x14ac:dyDescent="0.25">
      <c r="A27" s="29"/>
      <c r="B27" s="30">
        <v>204</v>
      </c>
      <c r="C27" s="39" t="s">
        <v>7</v>
      </c>
      <c r="D27" s="31">
        <v>50</v>
      </c>
      <c r="E27" s="52">
        <v>50</v>
      </c>
    </row>
    <row r="28" spans="1:5" s="14" customFormat="1" ht="34.5" customHeight="1" x14ac:dyDescent="0.25">
      <c r="A28" s="32" t="s">
        <v>45</v>
      </c>
      <c r="B28" s="33">
        <v>300</v>
      </c>
      <c r="C28" s="34" t="s">
        <v>80</v>
      </c>
      <c r="D28" s="35">
        <f t="shared" ref="D28" si="2">D29+D30+D31</f>
        <v>494495</v>
      </c>
      <c r="E28" s="53">
        <f>E29+E30+E31</f>
        <v>484869</v>
      </c>
    </row>
    <row r="29" spans="1:5" s="13" customFormat="1" ht="49.5" customHeight="1" x14ac:dyDescent="0.25">
      <c r="A29" s="29"/>
      <c r="B29" s="30">
        <v>309</v>
      </c>
      <c r="C29" s="39" t="s">
        <v>31</v>
      </c>
      <c r="D29" s="31">
        <v>311512</v>
      </c>
      <c r="E29" s="52">
        <v>309509</v>
      </c>
    </row>
    <row r="30" spans="1:5" s="12" customFormat="1" ht="15.75" x14ac:dyDescent="0.25">
      <c r="A30" s="29"/>
      <c r="B30" s="30">
        <v>310</v>
      </c>
      <c r="C30" s="39" t="s">
        <v>17</v>
      </c>
      <c r="D30" s="31">
        <v>166220</v>
      </c>
      <c r="E30" s="52">
        <v>158543</v>
      </c>
    </row>
    <row r="31" spans="1:5" s="12" customFormat="1" ht="47.25" x14ac:dyDescent="0.25">
      <c r="A31" s="29"/>
      <c r="B31" s="30">
        <v>314</v>
      </c>
      <c r="C31" s="39" t="s">
        <v>40</v>
      </c>
      <c r="D31" s="31">
        <v>16763</v>
      </c>
      <c r="E31" s="52">
        <v>16817</v>
      </c>
    </row>
    <row r="32" spans="1:5" s="12" customFormat="1" ht="15.75" x14ac:dyDescent="0.25">
      <c r="A32" s="32" t="s">
        <v>46</v>
      </c>
      <c r="B32" s="33">
        <v>400</v>
      </c>
      <c r="C32" s="40" t="s">
        <v>59</v>
      </c>
      <c r="D32" s="35">
        <f t="shared" ref="D32" si="3">D33+D34+D35+D36+D37+D38</f>
        <v>4804745.0999999996</v>
      </c>
      <c r="E32" s="53">
        <f>E33+E34+E35+E36+E37+E38</f>
        <v>1636837.8</v>
      </c>
    </row>
    <row r="33" spans="1:5" s="12" customFormat="1" ht="15.75" x14ac:dyDescent="0.25">
      <c r="A33" s="29"/>
      <c r="B33" s="30">
        <v>401</v>
      </c>
      <c r="C33" s="39" t="s">
        <v>41</v>
      </c>
      <c r="D33" s="31">
        <v>34221.4</v>
      </c>
      <c r="E33" s="52">
        <v>34221.4</v>
      </c>
    </row>
    <row r="34" spans="1:5" s="12" customFormat="1" ht="15.75" x14ac:dyDescent="0.25">
      <c r="A34" s="29"/>
      <c r="B34" s="30">
        <v>405</v>
      </c>
      <c r="C34" s="39" t="s">
        <v>18</v>
      </c>
      <c r="D34" s="31">
        <v>18412.099999999999</v>
      </c>
      <c r="E34" s="52">
        <v>18412.099999999999</v>
      </c>
    </row>
    <row r="35" spans="1:5" s="12" customFormat="1" ht="15.75" x14ac:dyDescent="0.25">
      <c r="A35" s="29"/>
      <c r="B35" s="30">
        <v>408</v>
      </c>
      <c r="C35" s="39" t="s">
        <v>72</v>
      </c>
      <c r="D35" s="31">
        <v>1076469</v>
      </c>
      <c r="E35" s="52">
        <v>75732.800000000003</v>
      </c>
    </row>
    <row r="36" spans="1:5" s="12" customFormat="1" ht="15.75" x14ac:dyDescent="0.25">
      <c r="A36" s="29"/>
      <c r="B36" s="30">
        <v>409</v>
      </c>
      <c r="C36" s="39" t="s">
        <v>39</v>
      </c>
      <c r="D36" s="31">
        <v>3010789.1</v>
      </c>
      <c r="E36" s="52">
        <v>842813.8</v>
      </c>
    </row>
    <row r="37" spans="1:5" s="12" customFormat="1" ht="15.75" x14ac:dyDescent="0.25">
      <c r="A37" s="29"/>
      <c r="B37" s="30">
        <v>410</v>
      </c>
      <c r="C37" s="39" t="s">
        <v>34</v>
      </c>
      <c r="D37" s="31">
        <v>151691.4</v>
      </c>
      <c r="E37" s="52">
        <v>151798.39999999999</v>
      </c>
    </row>
    <row r="38" spans="1:5" s="12" customFormat="1" ht="31.5" x14ac:dyDescent="0.25">
      <c r="A38" s="29"/>
      <c r="B38" s="30">
        <v>412</v>
      </c>
      <c r="C38" s="39" t="s">
        <v>19</v>
      </c>
      <c r="D38" s="31">
        <v>513162.1</v>
      </c>
      <c r="E38" s="52">
        <v>513859.3</v>
      </c>
    </row>
    <row r="39" spans="1:5" s="12" customFormat="1" ht="30.75" customHeight="1" x14ac:dyDescent="0.25">
      <c r="A39" s="32" t="s">
        <v>47</v>
      </c>
      <c r="B39" s="33">
        <v>500</v>
      </c>
      <c r="C39" s="40" t="s">
        <v>60</v>
      </c>
      <c r="D39" s="35">
        <f t="shared" ref="D39" si="4">D40+D41+D42+D43</f>
        <v>2959684.3</v>
      </c>
      <c r="E39" s="53">
        <f>E40+E41+E42+E43</f>
        <v>2735515.1</v>
      </c>
    </row>
    <row r="40" spans="1:5" s="12" customFormat="1" ht="15.75" x14ac:dyDescent="0.25">
      <c r="A40" s="29"/>
      <c r="B40" s="30">
        <v>501</v>
      </c>
      <c r="C40" s="39" t="s">
        <v>6</v>
      </c>
      <c r="D40" s="31">
        <v>67801.2</v>
      </c>
      <c r="E40" s="52">
        <v>94202.4</v>
      </c>
    </row>
    <row r="41" spans="1:5" s="12" customFormat="1" ht="15.75" x14ac:dyDescent="0.25">
      <c r="A41" s="29"/>
      <c r="B41" s="30">
        <v>502</v>
      </c>
      <c r="C41" s="39" t="s">
        <v>4</v>
      </c>
      <c r="D41" s="31">
        <v>49298.7</v>
      </c>
      <c r="E41" s="52">
        <v>1778.9</v>
      </c>
    </row>
    <row r="42" spans="1:5" s="12" customFormat="1" ht="15.75" x14ac:dyDescent="0.25">
      <c r="A42" s="29"/>
      <c r="B42" s="30">
        <v>503</v>
      </c>
      <c r="C42" s="39" t="s">
        <v>20</v>
      </c>
      <c r="D42" s="31">
        <v>2591274.6</v>
      </c>
      <c r="E42" s="52">
        <v>2388178.2000000002</v>
      </c>
    </row>
    <row r="43" spans="1:5" s="12" customFormat="1" ht="31.5" customHeight="1" x14ac:dyDescent="0.25">
      <c r="A43" s="29"/>
      <c r="B43" s="30">
        <v>505</v>
      </c>
      <c r="C43" s="39" t="s">
        <v>5</v>
      </c>
      <c r="D43" s="31">
        <v>251309.8</v>
      </c>
      <c r="E43" s="52">
        <v>251355.6</v>
      </c>
    </row>
    <row r="44" spans="1:5" s="12" customFormat="1" ht="15.75" x14ac:dyDescent="0.25">
      <c r="A44" s="32" t="s">
        <v>48</v>
      </c>
      <c r="B44" s="33">
        <v>600</v>
      </c>
      <c r="C44" s="40" t="s">
        <v>61</v>
      </c>
      <c r="D44" s="35">
        <f t="shared" ref="D44" si="5">D45+D46</f>
        <v>7050.7</v>
      </c>
      <c r="E44" s="53">
        <f>E45+E46</f>
        <v>7050.7</v>
      </c>
    </row>
    <row r="45" spans="1:5" s="12" customFormat="1" ht="31.5" x14ac:dyDescent="0.25">
      <c r="A45" s="29"/>
      <c r="B45" s="30">
        <v>603</v>
      </c>
      <c r="C45" s="39" t="s">
        <v>21</v>
      </c>
      <c r="D45" s="31">
        <v>2000</v>
      </c>
      <c r="E45" s="52">
        <v>2000</v>
      </c>
    </row>
    <row r="46" spans="1:5" s="12" customFormat="1" ht="31.5" x14ac:dyDescent="0.25">
      <c r="A46" s="29"/>
      <c r="B46" s="42" t="s">
        <v>68</v>
      </c>
      <c r="C46" s="39" t="s">
        <v>69</v>
      </c>
      <c r="D46" s="31">
        <v>5050.7</v>
      </c>
      <c r="E46" s="52">
        <v>5050.7</v>
      </c>
    </row>
    <row r="47" spans="1:5" s="12" customFormat="1" ht="15.75" customHeight="1" x14ac:dyDescent="0.25">
      <c r="A47" s="32" t="s">
        <v>49</v>
      </c>
      <c r="B47" s="33">
        <v>700</v>
      </c>
      <c r="C47" s="40" t="s">
        <v>62</v>
      </c>
      <c r="D47" s="35">
        <f t="shared" ref="D47:E47" si="6">D48+D49+D50+D52+D53+D51</f>
        <v>16741889.199999999</v>
      </c>
      <c r="E47" s="53">
        <f t="shared" si="6"/>
        <v>15576636.399999999</v>
      </c>
    </row>
    <row r="48" spans="1:5" s="12" customFormat="1" ht="15.75" x14ac:dyDescent="0.25">
      <c r="A48" s="29"/>
      <c r="B48" s="30">
        <v>701</v>
      </c>
      <c r="C48" s="39" t="s">
        <v>0</v>
      </c>
      <c r="D48" s="31">
        <v>6391872.7999999998</v>
      </c>
      <c r="E48" s="52">
        <v>6204262.5</v>
      </c>
    </row>
    <row r="49" spans="1:5" s="12" customFormat="1" ht="15.75" x14ac:dyDescent="0.25">
      <c r="A49" s="29"/>
      <c r="B49" s="30">
        <v>702</v>
      </c>
      <c r="C49" s="39" t="s">
        <v>1</v>
      </c>
      <c r="D49" s="31">
        <v>7837337.2000000002</v>
      </c>
      <c r="E49" s="52">
        <v>6858648.5999999996</v>
      </c>
    </row>
    <row r="50" spans="1:5" s="12" customFormat="1" ht="15.75" x14ac:dyDescent="0.25">
      <c r="A50" s="29"/>
      <c r="B50" s="30">
        <v>703</v>
      </c>
      <c r="C50" s="39" t="s">
        <v>56</v>
      </c>
      <c r="D50" s="31">
        <v>1749188.1</v>
      </c>
      <c r="E50" s="52">
        <v>1749532.7</v>
      </c>
    </row>
    <row r="51" spans="1:5" s="12" customFormat="1" ht="31.5" x14ac:dyDescent="0.25">
      <c r="A51" s="29"/>
      <c r="B51" s="30">
        <v>705</v>
      </c>
      <c r="C51" s="39" t="s">
        <v>71</v>
      </c>
      <c r="D51" s="31">
        <v>137.1</v>
      </c>
      <c r="E51" s="52">
        <v>137.1</v>
      </c>
    </row>
    <row r="52" spans="1:5" s="12" customFormat="1" ht="15.75" x14ac:dyDescent="0.25">
      <c r="A52" s="29"/>
      <c r="B52" s="30">
        <v>707</v>
      </c>
      <c r="C52" s="39" t="s">
        <v>57</v>
      </c>
      <c r="D52" s="31">
        <v>165564.4</v>
      </c>
      <c r="E52" s="52">
        <v>165994.5</v>
      </c>
    </row>
    <row r="53" spans="1:5" s="12" customFormat="1" ht="15.75" x14ac:dyDescent="0.25">
      <c r="A53" s="29"/>
      <c r="B53" s="30">
        <v>709</v>
      </c>
      <c r="C53" s="39" t="s">
        <v>22</v>
      </c>
      <c r="D53" s="31">
        <v>597789.6</v>
      </c>
      <c r="E53" s="52">
        <v>598061</v>
      </c>
    </row>
    <row r="54" spans="1:5" s="12" customFormat="1" ht="15.75" x14ac:dyDescent="0.25">
      <c r="A54" s="32" t="s">
        <v>50</v>
      </c>
      <c r="B54" s="33">
        <v>800</v>
      </c>
      <c r="C54" s="40" t="s">
        <v>63</v>
      </c>
      <c r="D54" s="35">
        <f t="shared" ref="D54" si="7">D55+D56</f>
        <v>1085186</v>
      </c>
      <c r="E54" s="53">
        <f>E55+E56</f>
        <v>1085606.3999999999</v>
      </c>
    </row>
    <row r="55" spans="1:5" s="12" customFormat="1" ht="15.75" x14ac:dyDescent="0.25">
      <c r="A55" s="29"/>
      <c r="B55" s="30">
        <v>801</v>
      </c>
      <c r="C55" s="39" t="s">
        <v>8</v>
      </c>
      <c r="D55" s="31">
        <v>1013681.9</v>
      </c>
      <c r="E55" s="52">
        <v>1014153.1</v>
      </c>
    </row>
    <row r="56" spans="1:5" s="12" customFormat="1" ht="31.5" x14ac:dyDescent="0.25">
      <c r="A56" s="29"/>
      <c r="B56" s="30">
        <v>804</v>
      </c>
      <c r="C56" s="39" t="s">
        <v>35</v>
      </c>
      <c r="D56" s="31">
        <v>71504.100000000006</v>
      </c>
      <c r="E56" s="52">
        <v>71453.3</v>
      </c>
    </row>
    <row r="57" spans="1:5" s="13" customFormat="1" ht="15.75" x14ac:dyDescent="0.25">
      <c r="A57" s="32" t="s">
        <v>51</v>
      </c>
      <c r="B57" s="33">
        <v>900</v>
      </c>
      <c r="C57" s="40" t="s">
        <v>82</v>
      </c>
      <c r="D57" s="35">
        <f>D58</f>
        <v>2000</v>
      </c>
      <c r="E57" s="53">
        <f>E58</f>
        <v>15000</v>
      </c>
    </row>
    <row r="58" spans="1:5" s="12" customFormat="1" ht="15.75" x14ac:dyDescent="0.25">
      <c r="A58" s="29"/>
      <c r="B58" s="30">
        <v>902</v>
      </c>
      <c r="C58" s="39" t="s">
        <v>83</v>
      </c>
      <c r="D58" s="31">
        <v>2000</v>
      </c>
      <c r="E58" s="52">
        <v>15000</v>
      </c>
    </row>
    <row r="59" spans="1:5" s="12" customFormat="1" ht="15.75" x14ac:dyDescent="0.25">
      <c r="A59" s="32" t="s">
        <v>52</v>
      </c>
      <c r="B59" s="33">
        <v>1000</v>
      </c>
      <c r="C59" s="40" t="s">
        <v>64</v>
      </c>
      <c r="D59" s="35">
        <f t="shared" ref="D59" si="8">D60+D61+D62+D63</f>
        <v>1402903.2000000002</v>
      </c>
      <c r="E59" s="53">
        <f>E60+E61+E62+E63</f>
        <v>1427619.5999999999</v>
      </c>
    </row>
    <row r="60" spans="1:5" s="12" customFormat="1" ht="15.75" x14ac:dyDescent="0.25">
      <c r="A60" s="29"/>
      <c r="B60" s="30">
        <v>1001</v>
      </c>
      <c r="C60" s="39" t="s">
        <v>25</v>
      </c>
      <c r="D60" s="31">
        <v>85503.6</v>
      </c>
      <c r="E60" s="52">
        <v>85503.6</v>
      </c>
    </row>
    <row r="61" spans="1:5" s="12" customFormat="1" ht="15.75" x14ac:dyDescent="0.25">
      <c r="A61" s="29"/>
      <c r="B61" s="30">
        <v>1003</v>
      </c>
      <c r="C61" s="39" t="s">
        <v>9</v>
      </c>
      <c r="D61" s="31">
        <v>565655.19999999995</v>
      </c>
      <c r="E61" s="52">
        <v>583015.69999999995</v>
      </c>
    </row>
    <row r="62" spans="1:5" s="12" customFormat="1" ht="15.75" x14ac:dyDescent="0.25">
      <c r="A62" s="29"/>
      <c r="B62" s="30">
        <v>1004</v>
      </c>
      <c r="C62" s="39" t="s">
        <v>28</v>
      </c>
      <c r="D62" s="31">
        <v>607533.30000000005</v>
      </c>
      <c r="E62" s="52">
        <v>614844.6</v>
      </c>
    </row>
    <row r="63" spans="1:5" s="12" customFormat="1" ht="31.5" x14ac:dyDescent="0.25">
      <c r="A63" s="29"/>
      <c r="B63" s="30">
        <v>1006</v>
      </c>
      <c r="C63" s="39" t="s">
        <v>38</v>
      </c>
      <c r="D63" s="31">
        <v>144211.1</v>
      </c>
      <c r="E63" s="52">
        <v>144255.70000000001</v>
      </c>
    </row>
    <row r="64" spans="1:5" s="12" customFormat="1" ht="15.75" x14ac:dyDescent="0.25">
      <c r="A64" s="32" t="s">
        <v>53</v>
      </c>
      <c r="B64" s="33">
        <v>1100</v>
      </c>
      <c r="C64" s="40" t="s">
        <v>65</v>
      </c>
      <c r="D64" s="35">
        <f t="shared" ref="D64" si="9">D65+D66+D67</f>
        <v>683616.5</v>
      </c>
      <c r="E64" s="53">
        <f>E65+E66+E67</f>
        <v>676405.10000000009</v>
      </c>
    </row>
    <row r="65" spans="1:5" s="12" customFormat="1" ht="15.75" x14ac:dyDescent="0.25">
      <c r="A65" s="29"/>
      <c r="B65" s="30">
        <v>1101</v>
      </c>
      <c r="C65" s="39" t="s">
        <v>58</v>
      </c>
      <c r="D65" s="31">
        <v>620760.19999999995</v>
      </c>
      <c r="E65" s="52">
        <v>613548.80000000005</v>
      </c>
    </row>
    <row r="66" spans="1:5" s="12" customFormat="1" ht="15.75" x14ac:dyDescent="0.25">
      <c r="A66" s="29"/>
      <c r="B66" s="30">
        <v>1102</v>
      </c>
      <c r="C66" s="39" t="s">
        <v>36</v>
      </c>
      <c r="D66" s="31">
        <v>36418.5</v>
      </c>
      <c r="E66" s="52">
        <v>36418.5</v>
      </c>
    </row>
    <row r="67" spans="1:5" s="12" customFormat="1" ht="31.5" x14ac:dyDescent="0.25">
      <c r="A67" s="29"/>
      <c r="B67" s="30">
        <v>1105</v>
      </c>
      <c r="C67" s="39" t="s">
        <v>37</v>
      </c>
      <c r="D67" s="31">
        <v>26437.8</v>
      </c>
      <c r="E67" s="52">
        <v>26437.8</v>
      </c>
    </row>
    <row r="68" spans="1:5" s="12" customFormat="1" ht="20.25" customHeight="1" x14ac:dyDescent="0.25">
      <c r="A68" s="32" t="s">
        <v>54</v>
      </c>
      <c r="B68" s="33">
        <v>1200</v>
      </c>
      <c r="C68" s="40" t="s">
        <v>66</v>
      </c>
      <c r="D68" s="35">
        <f t="shared" ref="D68" si="10">D69+D70</f>
        <v>99291</v>
      </c>
      <c r="E68" s="53">
        <f>E69+E70</f>
        <v>99291</v>
      </c>
    </row>
    <row r="69" spans="1:5" s="12" customFormat="1" ht="15.75" x14ac:dyDescent="0.25">
      <c r="A69" s="29"/>
      <c r="B69" s="30">
        <v>1201</v>
      </c>
      <c r="C69" s="39" t="s">
        <v>23</v>
      </c>
      <c r="D69" s="31">
        <v>58988</v>
      </c>
      <c r="E69" s="52">
        <v>58988</v>
      </c>
    </row>
    <row r="70" spans="1:5" s="12" customFormat="1" ht="15.75" x14ac:dyDescent="0.25">
      <c r="A70" s="29"/>
      <c r="B70" s="30">
        <v>1202</v>
      </c>
      <c r="C70" s="39" t="s">
        <v>24</v>
      </c>
      <c r="D70" s="31">
        <v>40303</v>
      </c>
      <c r="E70" s="52">
        <v>40303</v>
      </c>
    </row>
    <row r="71" spans="1:5" s="12" customFormat="1" ht="31.5" x14ac:dyDescent="0.25">
      <c r="A71" s="32" t="s">
        <v>55</v>
      </c>
      <c r="B71" s="33">
        <v>1300</v>
      </c>
      <c r="C71" s="40" t="s">
        <v>85</v>
      </c>
      <c r="D71" s="35">
        <f t="shared" ref="D71" si="11">D72</f>
        <v>660650</v>
      </c>
      <c r="E71" s="53">
        <f>E72</f>
        <v>812700</v>
      </c>
    </row>
    <row r="72" spans="1:5" s="12" customFormat="1" ht="31.5" x14ac:dyDescent="0.25">
      <c r="A72" s="29"/>
      <c r="B72" s="30">
        <v>1301</v>
      </c>
      <c r="C72" s="39" t="s">
        <v>84</v>
      </c>
      <c r="D72" s="31">
        <v>660650</v>
      </c>
      <c r="E72" s="52">
        <v>812700</v>
      </c>
    </row>
    <row r="73" spans="1:5" s="12" customFormat="1" ht="20.25" customHeight="1" x14ac:dyDescent="0.25">
      <c r="A73" s="32" t="s">
        <v>81</v>
      </c>
      <c r="B73" s="33">
        <v>9900</v>
      </c>
      <c r="C73" s="40" t="s">
        <v>67</v>
      </c>
      <c r="D73" s="35">
        <f t="shared" ref="D73" si="12">D74</f>
        <v>462000</v>
      </c>
      <c r="E73" s="53">
        <f>E74</f>
        <v>930000</v>
      </c>
    </row>
    <row r="74" spans="1:5" s="12" customFormat="1" ht="15.75" x14ac:dyDescent="0.25">
      <c r="A74" s="29"/>
      <c r="B74" s="30">
        <v>9900</v>
      </c>
      <c r="C74" s="39" t="s">
        <v>42</v>
      </c>
      <c r="D74" s="31">
        <v>462000</v>
      </c>
      <c r="E74" s="52">
        <v>930000</v>
      </c>
    </row>
    <row r="75" spans="1:5" x14ac:dyDescent="0.3">
      <c r="A75" s="36"/>
      <c r="B75" s="37"/>
      <c r="C75" s="41" t="s">
        <v>26</v>
      </c>
      <c r="D75" s="38">
        <f>D17+D26+D28+D32+D39+D44+D47+D54+D57+D59+D64+D68+D71+D73</f>
        <v>32179398.599999998</v>
      </c>
      <c r="E75" s="54">
        <f>E17+E26+E28+E32+E39+E44+E47+E54+E57+E59+E64+E68+E71+E73</f>
        <v>28263781.5</v>
      </c>
    </row>
    <row r="76" spans="1:5" x14ac:dyDescent="0.3">
      <c r="A76" s="4"/>
      <c r="B76" s="4"/>
      <c r="D76" s="18"/>
      <c r="E76" s="18"/>
    </row>
    <row r="77" spans="1:5" x14ac:dyDescent="0.3">
      <c r="A77" s="4"/>
      <c r="B77" s="4"/>
      <c r="D77" s="18"/>
      <c r="E77" s="18"/>
    </row>
    <row r="78" spans="1:5" ht="26.25" x14ac:dyDescent="0.4">
      <c r="A78" s="4"/>
      <c r="B78" s="4"/>
      <c r="D78" s="45"/>
      <c r="E78" s="19"/>
    </row>
    <row r="79" spans="1:5" x14ac:dyDescent="0.3">
      <c r="A79" s="4"/>
      <c r="B79" s="4"/>
      <c r="D79" s="18"/>
      <c r="E79" s="18"/>
    </row>
    <row r="80" spans="1:5" ht="20.25" x14ac:dyDescent="0.3">
      <c r="A80" s="4"/>
      <c r="B80" s="4"/>
      <c r="D80" s="18"/>
      <c r="E80" s="20"/>
    </row>
    <row r="81" spans="1:5" x14ac:dyDescent="0.3">
      <c r="A81" s="4"/>
      <c r="B81" s="4"/>
      <c r="D81" s="18"/>
      <c r="E81" s="18"/>
    </row>
    <row r="82" spans="1:5" x14ac:dyDescent="0.3">
      <c r="A82" s="4"/>
      <c r="B82" s="4"/>
      <c r="D82" s="18"/>
      <c r="E82" s="18"/>
    </row>
    <row r="83" spans="1:5" x14ac:dyDescent="0.3">
      <c r="A83" s="4"/>
      <c r="B83" s="4"/>
      <c r="D83" s="18"/>
      <c r="E83" s="18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6"/>
      <c r="B102" s="4"/>
      <c r="D102" s="18"/>
      <c r="E102" s="18"/>
    </row>
    <row r="103" spans="1:5" x14ac:dyDescent="0.3">
      <c r="A103" s="6"/>
      <c r="B103" s="4"/>
      <c r="D103" s="18"/>
      <c r="E103" s="18"/>
    </row>
    <row r="104" spans="1:5" x14ac:dyDescent="0.3">
      <c r="A104" s="6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5"/>
      <c r="E131" s="5"/>
    </row>
    <row r="132" spans="1:5" x14ac:dyDescent="0.3">
      <c r="A132" s="6"/>
      <c r="B132" s="4"/>
      <c r="D132" s="5"/>
      <c r="E132" s="5"/>
    </row>
    <row r="133" spans="1:5" x14ac:dyDescent="0.3">
      <c r="A133" s="6"/>
      <c r="B133" s="4"/>
      <c r="D133" s="5"/>
      <c r="E133" s="5"/>
    </row>
    <row r="134" spans="1:5" x14ac:dyDescent="0.3">
      <c r="D134" s="5"/>
      <c r="E134" s="5"/>
    </row>
    <row r="135" spans="1:5" x14ac:dyDescent="0.3">
      <c r="D135" s="5"/>
      <c r="E135" s="5"/>
    </row>
    <row r="136" spans="1:5" x14ac:dyDescent="0.3"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A147"/>
      <c r="C147"/>
      <c r="D147" s="5"/>
      <c r="E147" s="5"/>
    </row>
    <row r="148" spans="1:5" x14ac:dyDescent="0.3">
      <c r="A148"/>
      <c r="C148"/>
      <c r="D148" s="5"/>
      <c r="E148" s="5"/>
    </row>
    <row r="149" spans="1:5" x14ac:dyDescent="0.3">
      <c r="A149"/>
      <c r="C149"/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</sheetData>
  <mergeCells count="6">
    <mergeCell ref="A9:E9"/>
    <mergeCell ref="A14:A15"/>
    <mergeCell ref="B14:B15"/>
    <mergeCell ref="C14:C15"/>
    <mergeCell ref="D14:E14"/>
    <mergeCell ref="A10:E10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9</vt:lpstr>
      <vt:lpstr>'Приложение 9'!Заголовки_для_печати</vt:lpstr>
      <vt:lpstr>'Приложение 9'!Область_печати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2019-12-12T10:43:28Z</cp:lastPrinted>
  <dcterms:created xsi:type="dcterms:W3CDTF">2004-10-20T05:45:23Z</dcterms:created>
  <dcterms:modified xsi:type="dcterms:W3CDTF">2019-12-16T07:28:32Z</dcterms:modified>
</cp:coreProperties>
</file>