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6" windowHeight="12648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F69" i="1"/>
  <c r="G69" i="1"/>
  <c r="H69" i="1"/>
  <c r="I69" i="1"/>
  <c r="J69" i="1"/>
  <c r="D69" i="1"/>
  <c r="J60" i="1"/>
  <c r="J26" i="1" s="1"/>
  <c r="D58" i="1"/>
  <c r="D24" i="1" s="1"/>
  <c r="E58" i="1"/>
  <c r="E24" i="1" s="1"/>
  <c r="F58" i="1"/>
  <c r="F24" i="1" s="1"/>
  <c r="G58" i="1"/>
  <c r="G24" i="1" s="1"/>
  <c r="H58" i="1"/>
  <c r="H24" i="1" s="1"/>
  <c r="I58" i="1"/>
  <c r="I24" i="1" s="1"/>
  <c r="D59" i="1"/>
  <c r="D25" i="1" s="1"/>
  <c r="E59" i="1"/>
  <c r="E25" i="1" s="1"/>
  <c r="F59" i="1"/>
  <c r="F25" i="1" s="1"/>
  <c r="G59" i="1"/>
  <c r="G25" i="1" s="1"/>
  <c r="H59" i="1"/>
  <c r="H25" i="1" s="1"/>
  <c r="I59" i="1"/>
  <c r="I25" i="1" s="1"/>
  <c r="D60" i="1"/>
  <c r="D26" i="1" s="1"/>
  <c r="E60" i="1"/>
  <c r="E26" i="1" s="1"/>
  <c r="F60" i="1"/>
  <c r="G60" i="1"/>
  <c r="I60" i="1"/>
  <c r="I26" i="1" s="1"/>
  <c r="J52" i="1"/>
  <c r="I52" i="1"/>
  <c r="E52" i="1"/>
  <c r="F52" i="1"/>
  <c r="G52" i="1"/>
  <c r="D52" i="1"/>
  <c r="E53" i="1"/>
  <c r="E49" i="1" s="1"/>
  <c r="F53" i="1"/>
  <c r="G53" i="1"/>
  <c r="G49" i="1" s="1"/>
  <c r="H53" i="1"/>
  <c r="H49" i="1" s="1"/>
  <c r="I53" i="1"/>
  <c r="I49" i="1" s="1"/>
  <c r="J53" i="1"/>
  <c r="J49" i="1" s="1"/>
  <c r="D53" i="1"/>
  <c r="D50" i="1"/>
  <c r="D45" i="1" s="1"/>
  <c r="E50" i="1"/>
  <c r="F50" i="1"/>
  <c r="G50" i="1"/>
  <c r="H50" i="1"/>
  <c r="H45" i="1" s="1"/>
  <c r="I50" i="1"/>
  <c r="J50" i="1"/>
  <c r="D51" i="1"/>
  <c r="E51" i="1"/>
  <c r="E46" i="1" s="1"/>
  <c r="F51" i="1"/>
  <c r="F46" i="1" s="1"/>
  <c r="G51" i="1"/>
  <c r="H51" i="1"/>
  <c r="I51" i="1"/>
  <c r="J51" i="1"/>
  <c r="F49" i="1"/>
  <c r="E65" i="1"/>
  <c r="F65" i="1"/>
  <c r="G65" i="1"/>
  <c r="H65" i="1"/>
  <c r="I65" i="1"/>
  <c r="J65" i="1"/>
  <c r="D65" i="1"/>
  <c r="E61" i="1"/>
  <c r="F61" i="1"/>
  <c r="G61" i="1"/>
  <c r="G57" i="1" s="1"/>
  <c r="H61" i="1"/>
  <c r="I61" i="1"/>
  <c r="D61" i="1"/>
  <c r="E40" i="1"/>
  <c r="E32" i="1" s="1"/>
  <c r="F40" i="1"/>
  <c r="G40" i="1"/>
  <c r="H40" i="1"/>
  <c r="I40" i="1"/>
  <c r="J40" i="1"/>
  <c r="J32" i="1" s="1"/>
  <c r="D40" i="1"/>
  <c r="E36" i="1"/>
  <c r="F36" i="1"/>
  <c r="G36" i="1"/>
  <c r="H36" i="1"/>
  <c r="I36" i="1"/>
  <c r="J36" i="1"/>
  <c r="D36" i="1"/>
  <c r="D33" i="1"/>
  <c r="E33" i="1"/>
  <c r="E28" i="1" s="1"/>
  <c r="F33" i="1"/>
  <c r="F28" i="1" s="1"/>
  <c r="G33" i="1"/>
  <c r="G28" i="1" s="1"/>
  <c r="H33" i="1"/>
  <c r="I33" i="1"/>
  <c r="I28" i="1" s="1"/>
  <c r="J33" i="1"/>
  <c r="J28" i="1" s="1"/>
  <c r="D34" i="1"/>
  <c r="D29" i="1" s="1"/>
  <c r="E34" i="1"/>
  <c r="F34" i="1"/>
  <c r="F29" i="1" s="1"/>
  <c r="G34" i="1"/>
  <c r="G29" i="1" s="1"/>
  <c r="H34" i="1"/>
  <c r="H29" i="1" s="1"/>
  <c r="I34" i="1"/>
  <c r="J34" i="1"/>
  <c r="J29" i="1" s="1"/>
  <c r="D35" i="1"/>
  <c r="D22" i="1" s="1"/>
  <c r="D18" i="1" s="1"/>
  <c r="E35" i="1"/>
  <c r="E30" i="1" s="1"/>
  <c r="F35" i="1"/>
  <c r="G35" i="1"/>
  <c r="G30" i="1" s="1"/>
  <c r="I35" i="1"/>
  <c r="I30" i="1" s="1"/>
  <c r="J35" i="1"/>
  <c r="J30" i="1" s="1"/>
  <c r="G22" i="1" l="1"/>
  <c r="I32" i="1"/>
  <c r="I45" i="1"/>
  <c r="E45" i="1"/>
  <c r="E47" i="1"/>
  <c r="I22" i="1"/>
  <c r="I18" i="1" s="1"/>
  <c r="D30" i="1"/>
  <c r="D32" i="1"/>
  <c r="I19" i="1"/>
  <c r="I27" i="1"/>
  <c r="I46" i="1"/>
  <c r="G32" i="1"/>
  <c r="G19" i="1" s="1"/>
  <c r="E22" i="1"/>
  <c r="F32" i="1"/>
  <c r="F27" i="1" s="1"/>
  <c r="D57" i="1"/>
  <c r="D23" i="1" s="1"/>
  <c r="F57" i="1"/>
  <c r="F44" i="1" s="1"/>
  <c r="G46" i="1"/>
  <c r="F45" i="1"/>
  <c r="J27" i="1"/>
  <c r="J19" i="1"/>
  <c r="H46" i="1"/>
  <c r="H21" i="1"/>
  <c r="H17" i="1" s="1"/>
  <c r="D46" i="1"/>
  <c r="D21" i="1"/>
  <c r="D17" i="1" s="1"/>
  <c r="G45" i="1"/>
  <c r="G20" i="1"/>
  <c r="G16" i="1" s="1"/>
  <c r="J47" i="1"/>
  <c r="J22" i="1"/>
  <c r="J18" i="1" s="1"/>
  <c r="E19" i="1"/>
  <c r="E27" i="1"/>
  <c r="F22" i="1"/>
  <c r="F30" i="1"/>
  <c r="I21" i="1"/>
  <c r="I17" i="1" s="1"/>
  <c r="I29" i="1"/>
  <c r="E21" i="1"/>
  <c r="E17" i="1" s="1"/>
  <c r="E29" i="1"/>
  <c r="H20" i="1"/>
  <c r="H16" i="1" s="1"/>
  <c r="H28" i="1"/>
  <c r="D20" i="1"/>
  <c r="D16" i="1" s="1"/>
  <c r="D28" i="1"/>
  <c r="I57" i="1"/>
  <c r="I44" i="1" s="1"/>
  <c r="G47" i="1"/>
  <c r="G26" i="1"/>
  <c r="G18" i="1" s="1"/>
  <c r="E57" i="1"/>
  <c r="F47" i="1"/>
  <c r="G21" i="1"/>
  <c r="G17" i="1" s="1"/>
  <c r="J20" i="1"/>
  <c r="F20" i="1"/>
  <c r="F16" i="1" s="1"/>
  <c r="E18" i="1"/>
  <c r="J21" i="1"/>
  <c r="F21" i="1"/>
  <c r="F17" i="1" s="1"/>
  <c r="I20" i="1"/>
  <c r="I16" i="1" s="1"/>
  <c r="E20" i="1"/>
  <c r="E16" i="1" s="1"/>
  <c r="F26" i="1"/>
  <c r="G23" i="1"/>
  <c r="E44" i="1"/>
  <c r="E23" i="1"/>
  <c r="E15" i="1" s="1"/>
  <c r="H57" i="1"/>
  <c r="I47" i="1"/>
  <c r="D47" i="1"/>
  <c r="H32" i="1"/>
  <c r="D49" i="1"/>
  <c r="D44" i="1" s="1"/>
  <c r="D27" i="1"/>
  <c r="G27" i="1" l="1"/>
  <c r="I23" i="1"/>
  <c r="I15" i="1" s="1"/>
  <c r="G44" i="1"/>
  <c r="F19" i="1"/>
  <c r="G15" i="1"/>
  <c r="F23" i="1"/>
  <c r="F15" i="1" s="1"/>
  <c r="D19" i="1"/>
  <c r="D15" i="1" s="1"/>
  <c r="H27" i="1"/>
  <c r="H19" i="1"/>
  <c r="F18" i="1"/>
  <c r="H44" i="1"/>
  <c r="H23" i="1"/>
  <c r="J59" i="1"/>
  <c r="H15" i="1" l="1"/>
  <c r="J25" i="1"/>
  <c r="J17" i="1" s="1"/>
  <c r="J46" i="1"/>
  <c r="J61" i="1"/>
  <c r="J57" i="1" s="1"/>
  <c r="J58" i="1"/>
  <c r="J24" i="1" l="1"/>
  <c r="J16" i="1" s="1"/>
  <c r="J45" i="1"/>
  <c r="J23" i="1"/>
  <c r="J15" i="1" s="1"/>
  <c r="J44" i="1"/>
</calcChain>
</file>

<file path=xl/sharedStrings.xml><?xml version="1.0" encoding="utf-8"?>
<sst xmlns="http://schemas.openxmlformats.org/spreadsheetml/2006/main" count="122" uniqueCount="53">
  <si>
    <t>№ п/п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</si>
  <si>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</si>
  <si>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</si>
  <si>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Лимит бюджетных обязательств на год</t>
  </si>
  <si>
    <t>Примечание</t>
  </si>
  <si>
    <t xml:space="preserve">  </t>
  </si>
  <si>
    <t xml:space="preserve"> 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</si>
  <si>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</si>
  <si>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</si>
  <si>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</si>
  <si>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</si>
  <si>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</si>
  <si>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</si>
  <si>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Наименование подпрограммы "Управление муниципальными финансами муниципального образования город Краснодар"</t>
  </si>
  <si>
    <t>Обеспечение деятельности департамента финансов администрации муниципального образования город Краснодар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</si>
  <si>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</si>
  <si>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Обслуживание муниципального долга</t>
  </si>
  <si>
    <t>Организация выпуска и размещения муниципальных облигаций муниципального образования город Краснодар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</si>
  <si>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</si>
  <si>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тыс. рублей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</si>
  <si>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</si>
  <si>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В том числе кредиторская задолженность прошлых лет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</si>
  <si>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</si>
  <si>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</si>
  <si>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</si>
  <si>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Х</t>
  </si>
  <si>
    <t xml:space="preserve">в том числе в разрезе каждого исполнителя и реализуемых им мероприятий: </t>
  </si>
  <si>
    <t>1.1.</t>
  </si>
  <si>
    <t>1.2.</t>
  </si>
  <si>
    <t>2.</t>
  </si>
  <si>
    <t>2.1.</t>
  </si>
  <si>
    <t>2.1.1.</t>
  </si>
  <si>
    <t>2.1.2.</t>
  </si>
  <si>
    <t>3.</t>
  </si>
  <si>
    <t>3.1.</t>
  </si>
  <si>
    <t>3.1.1.</t>
  </si>
  <si>
    <t>3.2.</t>
  </si>
  <si>
    <t>3.2.1.</t>
  </si>
  <si>
    <t>3.2.2.</t>
  </si>
  <si>
    <t>3.2.3.</t>
  </si>
  <si>
    <t>Наименование исполнителя программы "Департамент финансов администрации муниципального образования город Краснодар"</t>
  </si>
  <si>
    <t>Наименование исполнителя программы "Администрация муниципального образования город Краснодар"</t>
  </si>
  <si>
    <t>Наименование исполнителя подпрограммы "Департамент финансов администрации муниципального образования город Краснодар"</t>
  </si>
  <si>
    <t xml:space="preserve">Наименование подпрограммы-
"Управление муниципальным долгом муниципального образования город Краснодар" 
</t>
  </si>
  <si>
    <t>Наименование исполнителя подпрограммы "Администрация муниципального образования город Краснодар"</t>
  </si>
  <si>
    <t>А.С.Чулков</t>
  </si>
  <si>
    <t xml:space="preserve">Директор департамента </t>
  </si>
  <si>
    <t>Исполнитель:</t>
  </si>
  <si>
    <t>Начальник отдела учета и отчетности</t>
  </si>
  <si>
    <t>С.А.Пшишок</t>
  </si>
  <si>
    <t>тел.: 2552570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</si>
  <si>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</si>
  <si>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01.06.2020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</si>
</sst>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0" fontId="3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3" fillId="0" borderId="0" xfId="0" applyNumberFormat="1" applyFont="1" applyAlignment="1"/>
    <xf numFmtId="0" fontId="1" fillId="0" borderId="3" xfId="0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3" fontId="1" fillId="0" borderId="8" xfId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43" fontId="1" fillId="0" borderId="6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3" fontId="1" fillId="0" borderId="9" xfId="1" applyFont="1" applyBorder="1" applyAlignment="1">
      <alignment horizontal="center" vertical="center"/>
    </xf>
    <xf numFmtId="43" fontId="1" fillId="0" borderId="3" xfId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8" xfId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1" fillId="0" borderId="16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topLeftCell="A4" zoomScaleNormal="100" workbookViewId="0">
      <selection activeCell="A11" sqref="A11:K11"/>
    </sheetView>
  </sheetViews>
  <sheetFormatPr defaultColWidth="9.125" defaultRowHeight="18.350000000000001" x14ac:dyDescent="0.3"/>
  <cols>
    <col min="1" max="1" width="7" style="9" customWidth="1"/>
    <col min="2" max="2" width="29.75" style="4" customWidth="1"/>
    <col min="3" max="3" width="17.25" style="4" customWidth="1"/>
    <col min="4" max="4" width="21.625" style="4" customWidth="1"/>
    <col min="5" max="5" width="9.875" style="4" customWidth="1"/>
    <col min="6" max="6" width="17.625" style="4" customWidth="1"/>
    <col min="7" max="7" width="22.375" style="4" customWidth="1"/>
    <col min="8" max="8" width="14.75" style="4" customWidth="1"/>
    <col min="9" max="9" width="16.875" style="4" customWidth="1"/>
    <col min="10" max="10" width="11.875" style="4" customWidth="1"/>
    <col min="11" max="11" width="13.75" style="4" customWidth="1"/>
    <col min="12" max="16384" width="9.125" style="4"/>
  </cols>
  <sheetData>
    <row r="1" spans="1:25" ht="18.7" customHeight="1" x14ac:dyDescent="0.3">
      <c r="A1" s="2"/>
      <c r="B1" s="3"/>
      <c r="C1" s="3"/>
      <c r="D1" s="3"/>
      <c r="E1" s="3"/>
      <c r="F1" s="3"/>
      <c r="G1" s="3"/>
      <c r="H1" s="3"/>
      <c r="I1" s="45" t="s">
        <v>51</v>
      </c>
      <c r="J1" s="45"/>
      <c r="K1" s="45"/>
      <c r="Y1" s="5"/>
    </row>
    <row r="2" spans="1:25" ht="14.95" customHeight="1" x14ac:dyDescent="0.3">
      <c r="A2" s="2"/>
      <c r="B2" s="3"/>
      <c r="C2" s="3"/>
      <c r="D2" s="3"/>
      <c r="E2" s="3"/>
      <c r="F2" s="3"/>
      <c r="G2" s="3"/>
      <c r="I2" s="45"/>
      <c r="J2" s="45"/>
      <c r="K2" s="45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2"/>
      <c r="B3" s="3"/>
      <c r="C3" s="3"/>
      <c r="D3" s="3"/>
      <c r="E3" s="3"/>
      <c r="F3" s="3"/>
      <c r="G3" s="3"/>
      <c r="I3" s="45"/>
      <c r="J3" s="45"/>
      <c r="K3" s="45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2"/>
      <c r="B4" s="3"/>
      <c r="C4" s="3"/>
      <c r="D4" s="3"/>
      <c r="E4" s="3"/>
      <c r="F4" s="3"/>
      <c r="G4" s="3"/>
      <c r="I4" s="45"/>
      <c r="J4" s="45"/>
      <c r="K4" s="45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2"/>
      <c r="B5" s="3"/>
      <c r="C5" s="3"/>
      <c r="D5" s="3"/>
      <c r="E5" s="3"/>
      <c r="F5" s="3"/>
      <c r="G5" s="3"/>
      <c r="I5" s="45"/>
      <c r="J5" s="45"/>
      <c r="K5" s="45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2"/>
      <c r="B6" s="3"/>
      <c r="C6" s="3"/>
      <c r="D6" s="3"/>
      <c r="E6" s="3"/>
      <c r="F6" s="3"/>
      <c r="G6" s="3"/>
      <c r="I6" s="45"/>
      <c r="J6" s="45"/>
      <c r="K6" s="45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2"/>
      <c r="B7" s="3"/>
      <c r="C7" s="3"/>
      <c r="D7" s="3" t="s">
        <v>5</v>
      </c>
      <c r="E7" s="3" t="s">
        <v>6</v>
      </c>
      <c r="F7" s="3"/>
      <c r="G7" s="3"/>
      <c r="I7" s="45"/>
      <c r="J7" s="45"/>
      <c r="K7" s="45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2"/>
      <c r="B8" s="3"/>
      <c r="C8" s="3"/>
      <c r="D8" s="3"/>
      <c r="E8" s="3"/>
      <c r="F8" s="3"/>
      <c r="G8" s="3"/>
      <c r="H8" s="3"/>
      <c r="I8" s="45"/>
      <c r="J8" s="45"/>
      <c r="K8" s="45"/>
      <c r="Y8" s="7"/>
    </row>
    <row r="9" spans="1:25" ht="14.3" customHeight="1" x14ac:dyDescent="0.3">
      <c r="A9" s="2"/>
      <c r="B9" s="3"/>
      <c r="C9" s="3"/>
      <c r="D9" s="3"/>
      <c r="E9" s="3"/>
      <c r="F9" s="3"/>
      <c r="G9" s="3"/>
      <c r="H9" s="3"/>
      <c r="I9" s="45"/>
      <c r="J9" s="45"/>
      <c r="K9" s="45"/>
      <c r="Y9" s="7"/>
    </row>
    <row r="10" spans="1:25" x14ac:dyDescent="0.3">
      <c r="A10" s="2"/>
      <c r="B10" s="3"/>
      <c r="C10" s="3"/>
      <c r="D10" s="3"/>
      <c r="E10" s="3"/>
      <c r="F10" s="3"/>
      <c r="G10" s="3"/>
      <c r="H10" s="3"/>
      <c r="I10" s="3"/>
      <c r="J10" s="3"/>
    </row>
    <row r="11" spans="1:25" ht="57.75" customHeight="1" x14ac:dyDescent="0.3">
      <c r="A11" s="58" t="s">
        <v>52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25" ht="0.7" customHeight="1" x14ac:dyDescent="0.3">
      <c r="A12" s="8"/>
      <c r="B12" s="3"/>
      <c r="C12" s="3"/>
      <c r="E12" s="8"/>
      <c r="F12" s="8"/>
      <c r="G12" s="8"/>
      <c r="H12" s="3"/>
      <c r="I12" s="3"/>
      <c r="J12" s="3"/>
    </row>
    <row r="13" spans="1:25" ht="19.05" thickBot="1" x14ac:dyDescent="0.35">
      <c r="A13" s="2"/>
      <c r="B13" s="3"/>
      <c r="C13" s="3"/>
      <c r="D13" s="3"/>
      <c r="E13" s="3"/>
      <c r="F13" s="3"/>
      <c r="G13" s="3"/>
      <c r="H13" s="3"/>
      <c r="I13" s="3"/>
      <c r="J13" s="3"/>
      <c r="K13" s="10" t="s">
        <v>19</v>
      </c>
    </row>
    <row r="14" spans="1:25" s="1" customFormat="1" ht="131.30000000000001" customHeight="1" thickBot="1" x14ac:dyDescent="0.3">
      <c r="A14" s="38" t="s">
        <v>0</v>
      </c>
      <c r="B14" s="39" t="s">
        <v>20</v>
      </c>
      <c r="C14" s="39" t="s">
        <v>1</v>
      </c>
      <c r="D14" s="40" t="s">
        <v>2</v>
      </c>
      <c r="E14" s="39" t="s">
        <v>21</v>
      </c>
      <c r="F14" s="39" t="s">
        <v>3</v>
      </c>
      <c r="G14" s="39" t="s">
        <v>22</v>
      </c>
      <c r="H14" s="39" t="s">
        <v>23</v>
      </c>
      <c r="I14" s="39" t="s">
        <v>24</v>
      </c>
      <c r="J14" s="39" t="s">
        <v>21</v>
      </c>
      <c r="K14" s="41" t="s">
        <v>4</v>
      </c>
    </row>
    <row r="15" spans="1:25" s="1" customFormat="1" ht="15.65" x14ac:dyDescent="0.25">
      <c r="A15" s="55" t="s">
        <v>7</v>
      </c>
      <c r="B15" s="52" t="s">
        <v>8</v>
      </c>
      <c r="C15" s="19" t="s">
        <v>9</v>
      </c>
      <c r="D15" s="20">
        <f>SUM(D19+D23)</f>
        <v>654682</v>
      </c>
      <c r="E15" s="20">
        <f t="shared" ref="E15:J15" si="0">SUM(E19+E23)</f>
        <v>0</v>
      </c>
      <c r="F15" s="20">
        <f t="shared" si="0"/>
        <v>654682</v>
      </c>
      <c r="G15" s="20">
        <f t="shared" si="0"/>
        <v>163642.88</v>
      </c>
      <c r="H15" s="20">
        <f t="shared" si="0"/>
        <v>0</v>
      </c>
      <c r="I15" s="20">
        <f t="shared" si="0"/>
        <v>163573.02000000002</v>
      </c>
      <c r="J15" s="20">
        <f t="shared" si="0"/>
        <v>0</v>
      </c>
      <c r="K15" s="21"/>
    </row>
    <row r="16" spans="1:25" s="1" customFormat="1" ht="31.25" x14ac:dyDescent="0.25">
      <c r="A16" s="56"/>
      <c r="B16" s="53"/>
      <c r="C16" s="11" t="s">
        <v>10</v>
      </c>
      <c r="D16" s="13">
        <f t="shared" ref="D16:J16" si="1">SUM(D20+D24)</f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22"/>
    </row>
    <row r="17" spans="1:11" s="1" customFormat="1" ht="15.65" x14ac:dyDescent="0.25">
      <c r="A17" s="56"/>
      <c r="B17" s="53"/>
      <c r="C17" s="12" t="s">
        <v>11</v>
      </c>
      <c r="D17" s="13">
        <f t="shared" ref="D17:J17" si="2">SUM(D21+D25)</f>
        <v>0</v>
      </c>
      <c r="E17" s="13">
        <f t="shared" si="2"/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22"/>
    </row>
    <row r="18" spans="1:11" s="1" customFormat="1" ht="28.55" customHeight="1" thickBot="1" x14ac:dyDescent="0.3">
      <c r="A18" s="57"/>
      <c r="B18" s="54"/>
      <c r="C18" s="23" t="s">
        <v>12</v>
      </c>
      <c r="D18" s="24">
        <f t="shared" ref="D18:J18" si="3">SUM(D22+D26)</f>
        <v>654682</v>
      </c>
      <c r="E18" s="24">
        <f t="shared" si="3"/>
        <v>0</v>
      </c>
      <c r="F18" s="24">
        <f t="shared" si="3"/>
        <v>654682</v>
      </c>
      <c r="G18" s="24">
        <f t="shared" si="3"/>
        <v>163642.88</v>
      </c>
      <c r="H18" s="25" t="s">
        <v>25</v>
      </c>
      <c r="I18" s="24">
        <f t="shared" si="3"/>
        <v>163573.02000000002</v>
      </c>
      <c r="J18" s="24">
        <f t="shared" si="3"/>
        <v>0</v>
      </c>
      <c r="K18" s="26"/>
    </row>
    <row r="19" spans="1:11" s="1" customFormat="1" ht="28.55" customHeight="1" x14ac:dyDescent="0.25">
      <c r="A19" s="46" t="s">
        <v>27</v>
      </c>
      <c r="B19" s="52" t="s">
        <v>40</v>
      </c>
      <c r="C19" s="19" t="s">
        <v>9</v>
      </c>
      <c r="D19" s="20">
        <f>SUM(D32+D49)</f>
        <v>136382</v>
      </c>
      <c r="E19" s="20">
        <f t="shared" ref="E19:J19" si="4">SUM(E32+E49)</f>
        <v>0</v>
      </c>
      <c r="F19" s="20">
        <f t="shared" si="4"/>
        <v>136382</v>
      </c>
      <c r="G19" s="20">
        <f t="shared" si="4"/>
        <v>50789.270000000004</v>
      </c>
      <c r="H19" s="20">
        <f t="shared" si="4"/>
        <v>0</v>
      </c>
      <c r="I19" s="20">
        <f t="shared" si="4"/>
        <v>50719.41</v>
      </c>
      <c r="J19" s="20">
        <f t="shared" si="4"/>
        <v>0</v>
      </c>
      <c r="K19" s="27"/>
    </row>
    <row r="20" spans="1:11" s="1" customFormat="1" ht="28.55" customHeight="1" x14ac:dyDescent="0.25">
      <c r="A20" s="47"/>
      <c r="B20" s="53"/>
      <c r="C20" s="11" t="s">
        <v>10</v>
      </c>
      <c r="D20" s="13">
        <f t="shared" ref="D20:J20" si="5">SUM(D33+D50)</f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  <c r="K20" s="22"/>
    </row>
    <row r="21" spans="1:11" s="1" customFormat="1" ht="28.55" customHeight="1" x14ac:dyDescent="0.25">
      <c r="A21" s="47"/>
      <c r="B21" s="53"/>
      <c r="C21" s="12" t="s">
        <v>11</v>
      </c>
      <c r="D21" s="13">
        <f t="shared" ref="D21:J21" si="6">SUM(D34+D51)</f>
        <v>0</v>
      </c>
      <c r="E21" s="13">
        <f t="shared" si="6"/>
        <v>0</v>
      </c>
      <c r="F21" s="13">
        <f t="shared" si="6"/>
        <v>0</v>
      </c>
      <c r="G21" s="13">
        <f t="shared" si="6"/>
        <v>0</v>
      </c>
      <c r="H21" s="13">
        <f t="shared" si="6"/>
        <v>0</v>
      </c>
      <c r="I21" s="13">
        <f t="shared" si="6"/>
        <v>0</v>
      </c>
      <c r="J21" s="13">
        <f t="shared" si="6"/>
        <v>0</v>
      </c>
      <c r="K21" s="22"/>
    </row>
    <row r="22" spans="1:11" s="1" customFormat="1" ht="28.55" customHeight="1" thickBot="1" x14ac:dyDescent="0.3">
      <c r="A22" s="48"/>
      <c r="B22" s="54"/>
      <c r="C22" s="23" t="s">
        <v>12</v>
      </c>
      <c r="D22" s="24">
        <f t="shared" ref="D22:J22" si="7">SUM(D35+D52)</f>
        <v>136382</v>
      </c>
      <c r="E22" s="24">
        <f t="shared" si="7"/>
        <v>0</v>
      </c>
      <c r="F22" s="24">
        <f t="shared" si="7"/>
        <v>136382</v>
      </c>
      <c r="G22" s="24">
        <f t="shared" si="7"/>
        <v>50789.270000000004</v>
      </c>
      <c r="H22" s="25" t="s">
        <v>25</v>
      </c>
      <c r="I22" s="24">
        <f t="shared" si="7"/>
        <v>50719.41</v>
      </c>
      <c r="J22" s="24">
        <f t="shared" si="7"/>
        <v>0</v>
      </c>
      <c r="K22" s="26"/>
    </row>
    <row r="23" spans="1:11" s="1" customFormat="1" ht="28.55" customHeight="1" x14ac:dyDescent="0.25">
      <c r="A23" s="46" t="s">
        <v>28</v>
      </c>
      <c r="B23" s="52" t="s">
        <v>41</v>
      </c>
      <c r="C23" s="19" t="s">
        <v>9</v>
      </c>
      <c r="D23" s="20">
        <f>SUM(D57)</f>
        <v>518300</v>
      </c>
      <c r="E23" s="20">
        <f t="shared" ref="E23:J23" si="8">SUM(E57)</f>
        <v>0</v>
      </c>
      <c r="F23" s="20">
        <f t="shared" si="8"/>
        <v>518300</v>
      </c>
      <c r="G23" s="20">
        <f t="shared" si="8"/>
        <v>112853.61</v>
      </c>
      <c r="H23" s="20">
        <f t="shared" si="8"/>
        <v>0</v>
      </c>
      <c r="I23" s="20">
        <f t="shared" si="8"/>
        <v>112853.61</v>
      </c>
      <c r="J23" s="20">
        <f t="shared" si="8"/>
        <v>0</v>
      </c>
      <c r="K23" s="27"/>
    </row>
    <row r="24" spans="1:11" s="1" customFormat="1" ht="28.55" customHeight="1" x14ac:dyDescent="0.25">
      <c r="A24" s="47"/>
      <c r="B24" s="53"/>
      <c r="C24" s="11" t="s">
        <v>10</v>
      </c>
      <c r="D24" s="13">
        <f t="shared" ref="D24:J24" si="9">SUM(D58)</f>
        <v>0</v>
      </c>
      <c r="E24" s="13">
        <f t="shared" si="9"/>
        <v>0</v>
      </c>
      <c r="F24" s="13">
        <f t="shared" si="9"/>
        <v>0</v>
      </c>
      <c r="G24" s="13">
        <f t="shared" si="9"/>
        <v>0</v>
      </c>
      <c r="H24" s="13">
        <f t="shared" si="9"/>
        <v>0</v>
      </c>
      <c r="I24" s="13">
        <f t="shared" si="9"/>
        <v>0</v>
      </c>
      <c r="J24" s="13">
        <f t="shared" si="9"/>
        <v>0</v>
      </c>
      <c r="K24" s="22"/>
    </row>
    <row r="25" spans="1:11" s="1" customFormat="1" ht="28.55" customHeight="1" x14ac:dyDescent="0.25">
      <c r="A25" s="47"/>
      <c r="B25" s="53"/>
      <c r="C25" s="12" t="s">
        <v>11</v>
      </c>
      <c r="D25" s="13">
        <f t="shared" ref="D25:J25" si="10">SUM(D59)</f>
        <v>0</v>
      </c>
      <c r="E25" s="13">
        <f t="shared" si="10"/>
        <v>0</v>
      </c>
      <c r="F25" s="13">
        <f t="shared" si="10"/>
        <v>0</v>
      </c>
      <c r="G25" s="13">
        <f t="shared" si="10"/>
        <v>0</v>
      </c>
      <c r="H25" s="13">
        <f t="shared" si="10"/>
        <v>0</v>
      </c>
      <c r="I25" s="13">
        <f t="shared" si="10"/>
        <v>0</v>
      </c>
      <c r="J25" s="13">
        <f t="shared" si="10"/>
        <v>0</v>
      </c>
      <c r="K25" s="22"/>
    </row>
    <row r="26" spans="1:11" s="1" customFormat="1" ht="28.55" customHeight="1" thickBot="1" x14ac:dyDescent="0.3">
      <c r="A26" s="48"/>
      <c r="B26" s="54"/>
      <c r="C26" s="23" t="s">
        <v>12</v>
      </c>
      <c r="D26" s="24">
        <f t="shared" ref="D26:J26" si="11">SUM(D60)</f>
        <v>518300</v>
      </c>
      <c r="E26" s="24">
        <f t="shared" si="11"/>
        <v>0</v>
      </c>
      <c r="F26" s="24">
        <f t="shared" si="11"/>
        <v>518300</v>
      </c>
      <c r="G26" s="24">
        <f t="shared" si="11"/>
        <v>112853.61</v>
      </c>
      <c r="H26" s="25" t="s">
        <v>25</v>
      </c>
      <c r="I26" s="24">
        <f t="shared" si="11"/>
        <v>112853.61</v>
      </c>
      <c r="J26" s="24">
        <f t="shared" si="11"/>
        <v>0</v>
      </c>
      <c r="K26" s="26"/>
    </row>
    <row r="27" spans="1:11" s="1" customFormat="1" ht="15.65" x14ac:dyDescent="0.25">
      <c r="A27" s="46" t="s">
        <v>29</v>
      </c>
      <c r="B27" s="52" t="s">
        <v>13</v>
      </c>
      <c r="C27" s="19" t="s">
        <v>9</v>
      </c>
      <c r="D27" s="20">
        <f>SUM(D32)</f>
        <v>131872</v>
      </c>
      <c r="E27" s="20">
        <f t="shared" ref="E27:J27" si="12">SUM(E32)</f>
        <v>0</v>
      </c>
      <c r="F27" s="20">
        <f t="shared" si="12"/>
        <v>131872</v>
      </c>
      <c r="G27" s="20">
        <f t="shared" si="12"/>
        <v>50518.29</v>
      </c>
      <c r="H27" s="20">
        <f t="shared" si="12"/>
        <v>0</v>
      </c>
      <c r="I27" s="20">
        <f t="shared" si="12"/>
        <v>50448.43</v>
      </c>
      <c r="J27" s="20">
        <f t="shared" si="12"/>
        <v>0</v>
      </c>
      <c r="K27" s="28"/>
    </row>
    <row r="28" spans="1:11" s="1" customFormat="1" ht="32.299999999999997" customHeight="1" x14ac:dyDescent="0.25">
      <c r="A28" s="47"/>
      <c r="B28" s="53"/>
      <c r="C28" s="11" t="s">
        <v>10</v>
      </c>
      <c r="D28" s="13">
        <f t="shared" ref="D28:J28" si="13">SUM(D33)</f>
        <v>0</v>
      </c>
      <c r="E28" s="13">
        <f t="shared" si="13"/>
        <v>0</v>
      </c>
      <c r="F28" s="13">
        <f t="shared" si="13"/>
        <v>0</v>
      </c>
      <c r="G28" s="13">
        <f t="shared" si="13"/>
        <v>0</v>
      </c>
      <c r="H28" s="13">
        <f t="shared" si="13"/>
        <v>0</v>
      </c>
      <c r="I28" s="13">
        <f t="shared" si="13"/>
        <v>0</v>
      </c>
      <c r="J28" s="13">
        <f t="shared" si="13"/>
        <v>0</v>
      </c>
      <c r="K28" s="29"/>
    </row>
    <row r="29" spans="1:11" s="1" customFormat="1" ht="15.65" x14ac:dyDescent="0.25">
      <c r="A29" s="47"/>
      <c r="B29" s="53"/>
      <c r="C29" s="12" t="s">
        <v>11</v>
      </c>
      <c r="D29" s="13">
        <f t="shared" ref="D29:J29" si="14">SUM(D34)</f>
        <v>0</v>
      </c>
      <c r="E29" s="13">
        <f t="shared" si="14"/>
        <v>0</v>
      </c>
      <c r="F29" s="13">
        <f t="shared" si="14"/>
        <v>0</v>
      </c>
      <c r="G29" s="13">
        <f t="shared" si="14"/>
        <v>0</v>
      </c>
      <c r="H29" s="13">
        <f t="shared" si="14"/>
        <v>0</v>
      </c>
      <c r="I29" s="13">
        <f t="shared" si="14"/>
        <v>0</v>
      </c>
      <c r="J29" s="13">
        <f t="shared" si="14"/>
        <v>0</v>
      </c>
      <c r="K29" s="29"/>
    </row>
    <row r="30" spans="1:11" s="1" customFormat="1" ht="64.55" customHeight="1" thickBot="1" x14ac:dyDescent="0.3">
      <c r="A30" s="48"/>
      <c r="B30" s="54"/>
      <c r="C30" s="30" t="s">
        <v>12</v>
      </c>
      <c r="D30" s="24">
        <f t="shared" ref="D30:J30" si="15">SUM(D35)</f>
        <v>131872</v>
      </c>
      <c r="E30" s="24">
        <f t="shared" si="15"/>
        <v>0</v>
      </c>
      <c r="F30" s="24">
        <f t="shared" si="15"/>
        <v>131872</v>
      </c>
      <c r="G30" s="24">
        <f t="shared" si="15"/>
        <v>50518.29</v>
      </c>
      <c r="H30" s="25" t="s">
        <v>25</v>
      </c>
      <c r="I30" s="24">
        <f t="shared" si="15"/>
        <v>50448.43</v>
      </c>
      <c r="J30" s="24">
        <f t="shared" si="15"/>
        <v>0</v>
      </c>
      <c r="K30" s="31"/>
    </row>
    <row r="31" spans="1:11" s="1" customFormat="1" ht="16.3" thickBot="1" x14ac:dyDescent="0.3">
      <c r="A31" s="49" t="s">
        <v>26</v>
      </c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1" s="1" customFormat="1" ht="15.65" x14ac:dyDescent="0.25">
      <c r="A32" s="46" t="s">
        <v>30</v>
      </c>
      <c r="B32" s="52" t="s">
        <v>42</v>
      </c>
      <c r="C32" s="19" t="s">
        <v>9</v>
      </c>
      <c r="D32" s="20">
        <f>SUM(D36+D40)</f>
        <v>131872</v>
      </c>
      <c r="E32" s="20">
        <f t="shared" ref="E32:J32" si="16">SUM(E36+E40)</f>
        <v>0</v>
      </c>
      <c r="F32" s="20">
        <f t="shared" si="16"/>
        <v>131872</v>
      </c>
      <c r="G32" s="20">
        <f t="shared" si="16"/>
        <v>50518.29</v>
      </c>
      <c r="H32" s="20">
        <f t="shared" si="16"/>
        <v>0</v>
      </c>
      <c r="I32" s="20">
        <f t="shared" si="16"/>
        <v>50448.43</v>
      </c>
      <c r="J32" s="20">
        <f t="shared" si="16"/>
        <v>0</v>
      </c>
      <c r="K32" s="28"/>
    </row>
    <row r="33" spans="1:11" s="1" customFormat="1" ht="31.25" x14ac:dyDescent="0.25">
      <c r="A33" s="47"/>
      <c r="B33" s="53"/>
      <c r="C33" s="11" t="s">
        <v>10</v>
      </c>
      <c r="D33" s="13">
        <f t="shared" ref="D33:J33" si="17">SUM(D37+D41)</f>
        <v>0</v>
      </c>
      <c r="E33" s="13">
        <f t="shared" si="17"/>
        <v>0</v>
      </c>
      <c r="F33" s="13">
        <f t="shared" si="17"/>
        <v>0</v>
      </c>
      <c r="G33" s="13">
        <f t="shared" si="17"/>
        <v>0</v>
      </c>
      <c r="H33" s="13">
        <f t="shared" si="17"/>
        <v>0</v>
      </c>
      <c r="I33" s="13">
        <f t="shared" si="17"/>
        <v>0</v>
      </c>
      <c r="J33" s="13">
        <f t="shared" si="17"/>
        <v>0</v>
      </c>
      <c r="K33" s="29"/>
    </row>
    <row r="34" spans="1:11" s="1" customFormat="1" ht="15.65" x14ac:dyDescent="0.25">
      <c r="A34" s="47"/>
      <c r="B34" s="53"/>
      <c r="C34" s="12" t="s">
        <v>11</v>
      </c>
      <c r="D34" s="13">
        <f t="shared" ref="D34:J34" si="18">SUM(D38+D42)</f>
        <v>0</v>
      </c>
      <c r="E34" s="13">
        <f t="shared" si="18"/>
        <v>0</v>
      </c>
      <c r="F34" s="13">
        <f t="shared" si="18"/>
        <v>0</v>
      </c>
      <c r="G34" s="13">
        <f t="shared" si="18"/>
        <v>0</v>
      </c>
      <c r="H34" s="13">
        <f t="shared" si="18"/>
        <v>0</v>
      </c>
      <c r="I34" s="13">
        <f t="shared" si="18"/>
        <v>0</v>
      </c>
      <c r="J34" s="13">
        <f t="shared" si="18"/>
        <v>0</v>
      </c>
      <c r="K34" s="29"/>
    </row>
    <row r="35" spans="1:11" s="1" customFormat="1" ht="44.35" customHeight="1" thickBot="1" x14ac:dyDescent="0.3">
      <c r="A35" s="48"/>
      <c r="B35" s="54"/>
      <c r="C35" s="23" t="s">
        <v>12</v>
      </c>
      <c r="D35" s="24">
        <f t="shared" ref="D35:J35" si="19">SUM(D39+D43)</f>
        <v>131872</v>
      </c>
      <c r="E35" s="24">
        <f t="shared" si="19"/>
        <v>0</v>
      </c>
      <c r="F35" s="24">
        <f t="shared" si="19"/>
        <v>131872</v>
      </c>
      <c r="G35" s="24">
        <f t="shared" si="19"/>
        <v>50518.29</v>
      </c>
      <c r="H35" s="25" t="s">
        <v>25</v>
      </c>
      <c r="I35" s="24">
        <f t="shared" si="19"/>
        <v>50448.43</v>
      </c>
      <c r="J35" s="24">
        <f t="shared" si="19"/>
        <v>0</v>
      </c>
      <c r="K35" s="31"/>
    </row>
    <row r="36" spans="1:11" s="16" customFormat="1" ht="15.65" x14ac:dyDescent="0.25">
      <c r="A36" s="46" t="s">
        <v>31</v>
      </c>
      <c r="B36" s="52" t="s">
        <v>14</v>
      </c>
      <c r="C36" s="19" t="s">
        <v>9</v>
      </c>
      <c r="D36" s="20">
        <f>SUM(D37:D39)</f>
        <v>118172</v>
      </c>
      <c r="E36" s="20">
        <f t="shared" ref="E36:J36" si="20">SUM(E37:E39)</f>
        <v>0</v>
      </c>
      <c r="F36" s="20">
        <f t="shared" si="20"/>
        <v>118172</v>
      </c>
      <c r="G36" s="20">
        <f t="shared" si="20"/>
        <v>47583.54</v>
      </c>
      <c r="H36" s="20">
        <f t="shared" si="20"/>
        <v>0</v>
      </c>
      <c r="I36" s="20">
        <f t="shared" si="20"/>
        <v>47513.68</v>
      </c>
      <c r="J36" s="20">
        <f t="shared" si="20"/>
        <v>0</v>
      </c>
      <c r="K36" s="28"/>
    </row>
    <row r="37" spans="1:11" s="1" customFormat="1" ht="31.25" x14ac:dyDescent="0.25">
      <c r="A37" s="47"/>
      <c r="B37" s="53"/>
      <c r="C37" s="11" t="s">
        <v>10</v>
      </c>
      <c r="D37" s="15"/>
      <c r="E37" s="15"/>
      <c r="F37" s="15"/>
      <c r="G37" s="15"/>
      <c r="H37" s="15"/>
      <c r="I37" s="15"/>
      <c r="J37" s="15"/>
      <c r="K37" s="22"/>
    </row>
    <row r="38" spans="1:11" s="1" customFormat="1" ht="15.65" x14ac:dyDescent="0.25">
      <c r="A38" s="47"/>
      <c r="B38" s="53"/>
      <c r="C38" s="12" t="s">
        <v>11</v>
      </c>
      <c r="D38" s="15"/>
      <c r="E38" s="15"/>
      <c r="F38" s="15"/>
      <c r="G38" s="15"/>
      <c r="H38" s="15"/>
      <c r="I38" s="15"/>
      <c r="J38" s="15"/>
      <c r="K38" s="22"/>
    </row>
    <row r="39" spans="1:11" s="1" customFormat="1" ht="62.35" customHeight="1" thickBot="1" x14ac:dyDescent="0.3">
      <c r="A39" s="48"/>
      <c r="B39" s="54"/>
      <c r="C39" s="23" t="s">
        <v>12</v>
      </c>
      <c r="D39" s="24">
        <v>118172</v>
      </c>
      <c r="E39" s="24"/>
      <c r="F39" s="24">
        <v>118172</v>
      </c>
      <c r="G39" s="24">
        <v>47583.54</v>
      </c>
      <c r="H39" s="25" t="s">
        <v>25</v>
      </c>
      <c r="I39" s="24">
        <v>47513.68</v>
      </c>
      <c r="J39" s="24"/>
      <c r="K39" s="31"/>
    </row>
    <row r="40" spans="1:11" s="16" customFormat="1" ht="15.65" x14ac:dyDescent="0.25">
      <c r="A40" s="46" t="s">
        <v>32</v>
      </c>
      <c r="B40" s="59" t="s">
        <v>15</v>
      </c>
      <c r="C40" s="19" t="s">
        <v>9</v>
      </c>
      <c r="D40" s="20">
        <f>SUM(D41:D43)</f>
        <v>13700</v>
      </c>
      <c r="E40" s="20">
        <f t="shared" ref="E40:J40" si="21">SUM(E41:E43)</f>
        <v>0</v>
      </c>
      <c r="F40" s="20">
        <f t="shared" si="21"/>
        <v>13700</v>
      </c>
      <c r="G40" s="20">
        <f t="shared" si="21"/>
        <v>2934.75</v>
      </c>
      <c r="H40" s="20">
        <f t="shared" si="21"/>
        <v>0</v>
      </c>
      <c r="I40" s="20">
        <f t="shared" si="21"/>
        <v>2934.75</v>
      </c>
      <c r="J40" s="20">
        <f t="shared" si="21"/>
        <v>0</v>
      </c>
      <c r="K40" s="28"/>
    </row>
    <row r="41" spans="1:11" s="1" customFormat="1" ht="31.25" x14ac:dyDescent="0.25">
      <c r="A41" s="47"/>
      <c r="B41" s="60"/>
      <c r="C41" s="11" t="s">
        <v>10</v>
      </c>
      <c r="D41" s="15"/>
      <c r="E41" s="15"/>
      <c r="F41" s="15"/>
      <c r="G41" s="15"/>
      <c r="H41" s="15"/>
      <c r="I41" s="15"/>
      <c r="J41" s="15"/>
      <c r="K41" s="22"/>
    </row>
    <row r="42" spans="1:11" s="1" customFormat="1" ht="15.65" x14ac:dyDescent="0.25">
      <c r="A42" s="47"/>
      <c r="B42" s="60"/>
      <c r="C42" s="12" t="s">
        <v>11</v>
      </c>
      <c r="D42" s="15"/>
      <c r="E42" s="15"/>
      <c r="F42" s="15"/>
      <c r="G42" s="15"/>
      <c r="H42" s="15"/>
      <c r="I42" s="15"/>
      <c r="J42" s="15"/>
      <c r="K42" s="22"/>
    </row>
    <row r="43" spans="1:11" s="1" customFormat="1" ht="47.25" customHeight="1" thickBot="1" x14ac:dyDescent="0.3">
      <c r="A43" s="48"/>
      <c r="B43" s="61"/>
      <c r="C43" s="23" t="s">
        <v>12</v>
      </c>
      <c r="D43" s="24">
        <v>13700</v>
      </c>
      <c r="E43" s="24"/>
      <c r="F43" s="24">
        <v>13700</v>
      </c>
      <c r="G43" s="24">
        <v>2934.75</v>
      </c>
      <c r="H43" s="25" t="s">
        <v>25</v>
      </c>
      <c r="I43" s="24">
        <v>2934.75</v>
      </c>
      <c r="J43" s="24"/>
      <c r="K43" s="31"/>
    </row>
    <row r="44" spans="1:11" s="1" customFormat="1" ht="15.65" x14ac:dyDescent="0.25">
      <c r="A44" s="46" t="s">
        <v>33</v>
      </c>
      <c r="B44" s="52" t="s">
        <v>43</v>
      </c>
      <c r="C44" s="19" t="s">
        <v>9</v>
      </c>
      <c r="D44" s="32">
        <f>SUM(D49+D57)</f>
        <v>522810</v>
      </c>
      <c r="E44" s="32">
        <f t="shared" ref="E44:J44" si="22">SUM(E49+E57)</f>
        <v>0</v>
      </c>
      <c r="F44" s="32">
        <f t="shared" si="22"/>
        <v>522810</v>
      </c>
      <c r="G44" s="32">
        <f t="shared" si="22"/>
        <v>113124.59</v>
      </c>
      <c r="H44" s="32">
        <f t="shared" si="22"/>
        <v>0</v>
      </c>
      <c r="I44" s="32">
        <f t="shared" si="22"/>
        <v>113124.59</v>
      </c>
      <c r="J44" s="32">
        <f t="shared" si="22"/>
        <v>0</v>
      </c>
      <c r="K44" s="28"/>
    </row>
    <row r="45" spans="1:11" s="1" customFormat="1" ht="38.25" customHeight="1" x14ac:dyDescent="0.25">
      <c r="A45" s="47"/>
      <c r="B45" s="62"/>
      <c r="C45" s="11" t="s">
        <v>10</v>
      </c>
      <c r="D45" s="17">
        <f t="shared" ref="D45:J45" si="23">SUM(D50+D58)</f>
        <v>0</v>
      </c>
      <c r="E45" s="17">
        <f t="shared" si="23"/>
        <v>0</v>
      </c>
      <c r="F45" s="17">
        <f t="shared" si="23"/>
        <v>0</v>
      </c>
      <c r="G45" s="17">
        <f t="shared" si="23"/>
        <v>0</v>
      </c>
      <c r="H45" s="17">
        <f t="shared" si="23"/>
        <v>0</v>
      </c>
      <c r="I45" s="17">
        <f t="shared" si="23"/>
        <v>0</v>
      </c>
      <c r="J45" s="17">
        <f t="shared" si="23"/>
        <v>0</v>
      </c>
      <c r="K45" s="22"/>
    </row>
    <row r="46" spans="1:11" s="1" customFormat="1" ht="25.5" customHeight="1" x14ac:dyDescent="0.25">
      <c r="A46" s="47"/>
      <c r="B46" s="62"/>
      <c r="C46" s="12" t="s">
        <v>11</v>
      </c>
      <c r="D46" s="17">
        <f t="shared" ref="D46:J46" si="24">SUM(D51+D59)</f>
        <v>0</v>
      </c>
      <c r="E46" s="17">
        <f t="shared" si="24"/>
        <v>0</v>
      </c>
      <c r="F46" s="17">
        <f t="shared" si="24"/>
        <v>0</v>
      </c>
      <c r="G46" s="17">
        <f t="shared" si="24"/>
        <v>0</v>
      </c>
      <c r="H46" s="17">
        <f t="shared" si="24"/>
        <v>0</v>
      </c>
      <c r="I46" s="17">
        <f t="shared" si="24"/>
        <v>0</v>
      </c>
      <c r="J46" s="17">
        <f t="shared" si="24"/>
        <v>0</v>
      </c>
      <c r="K46" s="22"/>
    </row>
    <row r="47" spans="1:11" s="1" customFormat="1" ht="51.8" customHeight="1" thickBot="1" x14ac:dyDescent="0.3">
      <c r="A47" s="48"/>
      <c r="B47" s="63"/>
      <c r="C47" s="23" t="s">
        <v>12</v>
      </c>
      <c r="D47" s="33">
        <f t="shared" ref="D47:J47" si="25">SUM(D52+D60)</f>
        <v>522810</v>
      </c>
      <c r="E47" s="33">
        <f t="shared" si="25"/>
        <v>0</v>
      </c>
      <c r="F47" s="33">
        <f t="shared" si="25"/>
        <v>522810</v>
      </c>
      <c r="G47" s="33">
        <f t="shared" si="25"/>
        <v>113124.59</v>
      </c>
      <c r="H47" s="25" t="s">
        <v>25</v>
      </c>
      <c r="I47" s="33">
        <f t="shared" si="25"/>
        <v>113124.59</v>
      </c>
      <c r="J47" s="33">
        <f t="shared" si="25"/>
        <v>0</v>
      </c>
      <c r="K47" s="31"/>
    </row>
    <row r="48" spans="1:11" s="1" customFormat="1" ht="16.3" thickBot="1" x14ac:dyDescent="0.3">
      <c r="A48" s="49" t="s">
        <v>26</v>
      </c>
      <c r="B48" s="50"/>
      <c r="C48" s="50"/>
      <c r="D48" s="50"/>
      <c r="E48" s="50"/>
      <c r="F48" s="50"/>
      <c r="G48" s="50"/>
      <c r="H48" s="50"/>
      <c r="I48" s="50"/>
      <c r="J48" s="50"/>
      <c r="K48" s="51"/>
    </row>
    <row r="49" spans="1:11" s="16" customFormat="1" ht="15.65" x14ac:dyDescent="0.25">
      <c r="A49" s="46" t="s">
        <v>34</v>
      </c>
      <c r="B49" s="52" t="s">
        <v>42</v>
      </c>
      <c r="C49" s="19" t="s">
        <v>9</v>
      </c>
      <c r="D49" s="20">
        <f>SUM(D53)</f>
        <v>4510</v>
      </c>
      <c r="E49" s="20">
        <f t="shared" ref="E49:J49" si="26">SUM(E53)</f>
        <v>0</v>
      </c>
      <c r="F49" s="20">
        <f t="shared" si="26"/>
        <v>4510</v>
      </c>
      <c r="G49" s="20">
        <f t="shared" si="26"/>
        <v>270.98</v>
      </c>
      <c r="H49" s="20">
        <f t="shared" si="26"/>
        <v>0</v>
      </c>
      <c r="I49" s="20">
        <f t="shared" si="26"/>
        <v>270.98</v>
      </c>
      <c r="J49" s="20">
        <f t="shared" si="26"/>
        <v>0</v>
      </c>
      <c r="K49" s="27"/>
    </row>
    <row r="50" spans="1:11" s="1" customFormat="1" ht="31.25" x14ac:dyDescent="0.25">
      <c r="A50" s="47"/>
      <c r="B50" s="53"/>
      <c r="C50" s="11" t="s">
        <v>10</v>
      </c>
      <c r="D50" s="13">
        <f t="shared" ref="D50:J50" si="27">SUM(D54)</f>
        <v>0</v>
      </c>
      <c r="E50" s="13">
        <f t="shared" si="27"/>
        <v>0</v>
      </c>
      <c r="F50" s="13">
        <f t="shared" si="27"/>
        <v>0</v>
      </c>
      <c r="G50" s="13">
        <f t="shared" si="27"/>
        <v>0</v>
      </c>
      <c r="H50" s="13">
        <f t="shared" si="27"/>
        <v>0</v>
      </c>
      <c r="I50" s="13">
        <f t="shared" si="27"/>
        <v>0</v>
      </c>
      <c r="J50" s="13">
        <f t="shared" si="27"/>
        <v>0</v>
      </c>
      <c r="K50" s="22"/>
    </row>
    <row r="51" spans="1:11" s="1" customFormat="1" ht="15.65" x14ac:dyDescent="0.25">
      <c r="A51" s="47"/>
      <c r="B51" s="53"/>
      <c r="C51" s="12" t="s">
        <v>11</v>
      </c>
      <c r="D51" s="13">
        <f t="shared" ref="D51:J52" si="28">SUM(D55)</f>
        <v>0</v>
      </c>
      <c r="E51" s="13">
        <f t="shared" si="28"/>
        <v>0</v>
      </c>
      <c r="F51" s="13">
        <f t="shared" si="28"/>
        <v>0</v>
      </c>
      <c r="G51" s="13">
        <f t="shared" si="28"/>
        <v>0</v>
      </c>
      <c r="H51" s="13">
        <f t="shared" si="28"/>
        <v>0</v>
      </c>
      <c r="I51" s="13">
        <f t="shared" si="28"/>
        <v>0</v>
      </c>
      <c r="J51" s="13">
        <f t="shared" si="28"/>
        <v>0</v>
      </c>
      <c r="K51" s="22"/>
    </row>
    <row r="52" spans="1:11" s="1" customFormat="1" ht="49.6" customHeight="1" thickBot="1" x14ac:dyDescent="0.3">
      <c r="A52" s="48"/>
      <c r="B52" s="54"/>
      <c r="C52" s="23" t="s">
        <v>12</v>
      </c>
      <c r="D52" s="24">
        <f t="shared" si="28"/>
        <v>4510</v>
      </c>
      <c r="E52" s="24">
        <f t="shared" si="28"/>
        <v>0</v>
      </c>
      <c r="F52" s="24">
        <f t="shared" si="28"/>
        <v>4510</v>
      </c>
      <c r="G52" s="24">
        <f t="shared" si="28"/>
        <v>270.98</v>
      </c>
      <c r="H52" s="25" t="s">
        <v>25</v>
      </c>
      <c r="I52" s="24">
        <f t="shared" si="28"/>
        <v>270.98</v>
      </c>
      <c r="J52" s="24">
        <f t="shared" si="28"/>
        <v>0</v>
      </c>
      <c r="K52" s="26"/>
    </row>
    <row r="53" spans="1:11" s="16" customFormat="1" ht="15.65" x14ac:dyDescent="0.25">
      <c r="A53" s="46" t="s">
        <v>35</v>
      </c>
      <c r="B53" s="52" t="s">
        <v>16</v>
      </c>
      <c r="C53" s="19" t="s">
        <v>9</v>
      </c>
      <c r="D53" s="20">
        <f>SUM(D54:D56)</f>
        <v>4510</v>
      </c>
      <c r="E53" s="20">
        <f t="shared" ref="E53:J53" si="29">SUM(E54:E56)</f>
        <v>0</v>
      </c>
      <c r="F53" s="20">
        <f t="shared" si="29"/>
        <v>4510</v>
      </c>
      <c r="G53" s="20">
        <f t="shared" si="29"/>
        <v>270.98</v>
      </c>
      <c r="H53" s="20">
        <f t="shared" si="29"/>
        <v>0</v>
      </c>
      <c r="I53" s="20">
        <f t="shared" si="29"/>
        <v>270.98</v>
      </c>
      <c r="J53" s="20">
        <f t="shared" si="29"/>
        <v>0</v>
      </c>
      <c r="K53" s="27"/>
    </row>
    <row r="54" spans="1:11" s="1" customFormat="1" ht="31.25" x14ac:dyDescent="0.25">
      <c r="A54" s="47"/>
      <c r="B54" s="53"/>
      <c r="C54" s="11" t="s">
        <v>10</v>
      </c>
      <c r="D54" s="15"/>
      <c r="E54" s="15"/>
      <c r="F54" s="15"/>
      <c r="G54" s="15"/>
      <c r="H54" s="15"/>
      <c r="I54" s="15"/>
      <c r="J54" s="15"/>
      <c r="K54" s="22"/>
    </row>
    <row r="55" spans="1:11" s="1" customFormat="1" ht="15.65" x14ac:dyDescent="0.25">
      <c r="A55" s="47"/>
      <c r="B55" s="53"/>
      <c r="C55" s="12" t="s">
        <v>11</v>
      </c>
      <c r="D55" s="15"/>
      <c r="E55" s="15"/>
      <c r="F55" s="15"/>
      <c r="G55" s="15"/>
      <c r="H55" s="15"/>
      <c r="I55" s="15"/>
      <c r="J55" s="15"/>
      <c r="K55" s="22"/>
    </row>
    <row r="56" spans="1:11" s="1" customFormat="1" ht="31.95" thickBot="1" x14ac:dyDescent="0.3">
      <c r="A56" s="48"/>
      <c r="B56" s="54"/>
      <c r="C56" s="23" t="s">
        <v>12</v>
      </c>
      <c r="D56" s="24">
        <v>4510</v>
      </c>
      <c r="E56" s="24"/>
      <c r="F56" s="24">
        <v>4510</v>
      </c>
      <c r="G56" s="24">
        <v>270.98</v>
      </c>
      <c r="H56" s="25" t="s">
        <v>25</v>
      </c>
      <c r="I56" s="42">
        <v>270.98</v>
      </c>
      <c r="J56" s="25"/>
      <c r="K56" s="26"/>
    </row>
    <row r="57" spans="1:11" s="16" customFormat="1" ht="15.65" x14ac:dyDescent="0.25">
      <c r="A57" s="46" t="s">
        <v>36</v>
      </c>
      <c r="B57" s="52" t="s">
        <v>44</v>
      </c>
      <c r="C57" s="19" t="s">
        <v>9</v>
      </c>
      <c r="D57" s="20">
        <f>SUM(D61+D65+D69)</f>
        <v>518300</v>
      </c>
      <c r="E57" s="20">
        <f t="shared" ref="E57:J57" si="30">SUM(E61+E65+E69)</f>
        <v>0</v>
      </c>
      <c r="F57" s="20">
        <f t="shared" si="30"/>
        <v>518300</v>
      </c>
      <c r="G57" s="20">
        <f>SUM(G61+G65+G69)</f>
        <v>112853.61</v>
      </c>
      <c r="H57" s="20">
        <f t="shared" si="30"/>
        <v>0</v>
      </c>
      <c r="I57" s="20">
        <f t="shared" si="30"/>
        <v>112853.61</v>
      </c>
      <c r="J57" s="20">
        <f t="shared" si="30"/>
        <v>0</v>
      </c>
      <c r="K57" s="34"/>
    </row>
    <row r="58" spans="1:11" s="1" customFormat="1" ht="31.25" x14ac:dyDescent="0.25">
      <c r="A58" s="47"/>
      <c r="B58" s="53"/>
      <c r="C58" s="11" t="s">
        <v>10</v>
      </c>
      <c r="D58" s="13">
        <f t="shared" ref="D58:J58" si="31">SUM(D62+D66+D70)</f>
        <v>0</v>
      </c>
      <c r="E58" s="13">
        <f t="shared" si="31"/>
        <v>0</v>
      </c>
      <c r="F58" s="13">
        <f t="shared" si="31"/>
        <v>0</v>
      </c>
      <c r="G58" s="13">
        <f t="shared" si="31"/>
        <v>0</v>
      </c>
      <c r="H58" s="13">
        <f t="shared" si="31"/>
        <v>0</v>
      </c>
      <c r="I58" s="13">
        <f t="shared" si="31"/>
        <v>0</v>
      </c>
      <c r="J58" s="13">
        <f t="shared" si="31"/>
        <v>0</v>
      </c>
      <c r="K58" s="22"/>
    </row>
    <row r="59" spans="1:11" s="1" customFormat="1" ht="15.65" x14ac:dyDescent="0.25">
      <c r="A59" s="47"/>
      <c r="B59" s="53"/>
      <c r="C59" s="12" t="s">
        <v>11</v>
      </c>
      <c r="D59" s="13">
        <f t="shared" ref="D59:J59" si="32">SUM(D63+D67+D71)</f>
        <v>0</v>
      </c>
      <c r="E59" s="13">
        <f t="shared" si="32"/>
        <v>0</v>
      </c>
      <c r="F59" s="13">
        <f t="shared" si="32"/>
        <v>0</v>
      </c>
      <c r="G59" s="13">
        <f t="shared" si="32"/>
        <v>0</v>
      </c>
      <c r="H59" s="13">
        <f t="shared" si="32"/>
        <v>0</v>
      </c>
      <c r="I59" s="13">
        <f t="shared" si="32"/>
        <v>0</v>
      </c>
      <c r="J59" s="13">
        <f t="shared" si="32"/>
        <v>0</v>
      </c>
      <c r="K59" s="22"/>
    </row>
    <row r="60" spans="1:11" s="1" customFormat="1" ht="35.35" customHeight="1" thickBot="1" x14ac:dyDescent="0.3">
      <c r="A60" s="48"/>
      <c r="B60" s="54"/>
      <c r="C60" s="23" t="s">
        <v>12</v>
      </c>
      <c r="D60" s="24">
        <f t="shared" ref="D60:J60" si="33">SUM(D64+D68+D72)</f>
        <v>518300</v>
      </c>
      <c r="E60" s="24">
        <f t="shared" si="33"/>
        <v>0</v>
      </c>
      <c r="F60" s="24">
        <f t="shared" si="33"/>
        <v>518300</v>
      </c>
      <c r="G60" s="24">
        <f t="shared" si="33"/>
        <v>112853.61</v>
      </c>
      <c r="H60" s="25" t="s">
        <v>25</v>
      </c>
      <c r="I60" s="24">
        <f t="shared" si="33"/>
        <v>112853.61</v>
      </c>
      <c r="J60" s="24">
        <f t="shared" si="33"/>
        <v>0</v>
      </c>
      <c r="K60" s="26"/>
    </row>
    <row r="61" spans="1:11" s="1" customFormat="1" ht="15.65" x14ac:dyDescent="0.25">
      <c r="A61" s="46" t="s">
        <v>37</v>
      </c>
      <c r="B61" s="52" t="s">
        <v>16</v>
      </c>
      <c r="C61" s="19" t="s">
        <v>9</v>
      </c>
      <c r="D61" s="35">
        <f>SUM(D62:D64)</f>
        <v>517790</v>
      </c>
      <c r="E61" s="35">
        <f t="shared" ref="E61:J61" si="34">SUM(E62:E64)</f>
        <v>0</v>
      </c>
      <c r="F61" s="35">
        <f t="shared" si="34"/>
        <v>517790</v>
      </c>
      <c r="G61" s="35">
        <f t="shared" si="34"/>
        <v>112853.61</v>
      </c>
      <c r="H61" s="35">
        <f t="shared" si="34"/>
        <v>0</v>
      </c>
      <c r="I61" s="35">
        <f t="shared" si="34"/>
        <v>112853.61</v>
      </c>
      <c r="J61" s="35">
        <f t="shared" si="34"/>
        <v>0</v>
      </c>
      <c r="K61" s="36"/>
    </row>
    <row r="62" spans="1:11" s="1" customFormat="1" ht="31.25" x14ac:dyDescent="0.25">
      <c r="A62" s="47"/>
      <c r="B62" s="53"/>
      <c r="C62" s="11" t="s">
        <v>10</v>
      </c>
      <c r="D62" s="15"/>
      <c r="E62" s="15"/>
      <c r="F62" s="15"/>
      <c r="G62" s="15"/>
      <c r="H62" s="15"/>
      <c r="I62" s="15"/>
      <c r="J62" s="14"/>
      <c r="K62" s="22"/>
    </row>
    <row r="63" spans="1:11" s="1" customFormat="1" ht="15.65" x14ac:dyDescent="0.25">
      <c r="A63" s="47"/>
      <c r="B63" s="53"/>
      <c r="C63" s="12" t="s">
        <v>11</v>
      </c>
      <c r="D63" s="15"/>
      <c r="E63" s="15"/>
      <c r="F63" s="15"/>
      <c r="G63" s="15"/>
      <c r="H63" s="15"/>
      <c r="I63" s="15"/>
      <c r="J63" s="14"/>
      <c r="K63" s="22"/>
    </row>
    <row r="64" spans="1:11" s="1" customFormat="1" ht="31.95" thickBot="1" x14ac:dyDescent="0.3">
      <c r="A64" s="48"/>
      <c r="B64" s="54"/>
      <c r="C64" s="23" t="s">
        <v>12</v>
      </c>
      <c r="D64" s="37">
        <v>517790</v>
      </c>
      <c r="E64" s="37"/>
      <c r="F64" s="37">
        <v>517790</v>
      </c>
      <c r="G64" s="37">
        <v>112853.61</v>
      </c>
      <c r="H64" s="25" t="s">
        <v>25</v>
      </c>
      <c r="I64" s="37">
        <v>112853.61</v>
      </c>
      <c r="J64" s="37"/>
      <c r="K64" s="31"/>
    </row>
    <row r="65" spans="1:11" s="1" customFormat="1" ht="15.65" x14ac:dyDescent="0.25">
      <c r="A65" s="46" t="s">
        <v>38</v>
      </c>
      <c r="B65" s="52" t="s">
        <v>17</v>
      </c>
      <c r="C65" s="19" t="s">
        <v>9</v>
      </c>
      <c r="D65" s="20">
        <f>SUM(D66:D68)</f>
        <v>0</v>
      </c>
      <c r="E65" s="20">
        <f t="shared" ref="E65:J65" si="35">SUM(E66:E68)</f>
        <v>0</v>
      </c>
      <c r="F65" s="20">
        <f t="shared" si="35"/>
        <v>0</v>
      </c>
      <c r="G65" s="20">
        <f t="shared" si="35"/>
        <v>0</v>
      </c>
      <c r="H65" s="20">
        <f t="shared" si="35"/>
        <v>0</v>
      </c>
      <c r="I65" s="20">
        <f t="shared" si="35"/>
        <v>0</v>
      </c>
      <c r="J65" s="20">
        <f t="shared" si="35"/>
        <v>0</v>
      </c>
      <c r="K65" s="28"/>
    </row>
    <row r="66" spans="1:11" s="1" customFormat="1" ht="31.25" x14ac:dyDescent="0.25">
      <c r="A66" s="47"/>
      <c r="B66" s="53"/>
      <c r="C66" s="11" t="s">
        <v>10</v>
      </c>
      <c r="D66" s="15"/>
      <c r="E66" s="15"/>
      <c r="F66" s="15"/>
      <c r="G66" s="15"/>
      <c r="H66" s="15"/>
      <c r="I66" s="15"/>
      <c r="J66" s="15"/>
      <c r="K66" s="22"/>
    </row>
    <row r="67" spans="1:11" s="1" customFormat="1" ht="15.65" x14ac:dyDescent="0.25">
      <c r="A67" s="47"/>
      <c r="B67" s="53"/>
      <c r="C67" s="12" t="s">
        <v>11</v>
      </c>
      <c r="D67" s="15"/>
      <c r="E67" s="15"/>
      <c r="F67" s="15"/>
      <c r="G67" s="15"/>
      <c r="H67" s="15"/>
      <c r="I67" s="15"/>
      <c r="J67" s="15"/>
      <c r="K67" s="22"/>
    </row>
    <row r="68" spans="1:11" s="1" customFormat="1" ht="52.5" customHeight="1" thickBot="1" x14ac:dyDescent="0.3">
      <c r="A68" s="48"/>
      <c r="B68" s="54"/>
      <c r="C68" s="23" t="s">
        <v>12</v>
      </c>
      <c r="D68" s="25"/>
      <c r="E68" s="25"/>
      <c r="F68" s="25"/>
      <c r="G68" s="25"/>
      <c r="H68" s="25" t="s">
        <v>25</v>
      </c>
      <c r="I68" s="25"/>
      <c r="J68" s="25"/>
      <c r="K68" s="26"/>
    </row>
    <row r="69" spans="1:11" s="1" customFormat="1" ht="15.65" x14ac:dyDescent="0.25">
      <c r="A69" s="46" t="s">
        <v>39</v>
      </c>
      <c r="B69" s="59" t="s">
        <v>18</v>
      </c>
      <c r="C69" s="19" t="s">
        <v>9</v>
      </c>
      <c r="D69" s="20">
        <f>SUM(D70:D72)</f>
        <v>510</v>
      </c>
      <c r="E69" s="20">
        <f t="shared" ref="E69:J69" si="36">SUM(E70:E72)</f>
        <v>0</v>
      </c>
      <c r="F69" s="20">
        <f t="shared" si="36"/>
        <v>510</v>
      </c>
      <c r="G69" s="20">
        <f t="shared" si="36"/>
        <v>0</v>
      </c>
      <c r="H69" s="20">
        <f t="shared" si="36"/>
        <v>0</v>
      </c>
      <c r="I69" s="20">
        <f t="shared" si="36"/>
        <v>0</v>
      </c>
      <c r="J69" s="20">
        <f t="shared" si="36"/>
        <v>0</v>
      </c>
      <c r="K69" s="27"/>
    </row>
    <row r="70" spans="1:11" s="1" customFormat="1" ht="31.25" x14ac:dyDescent="0.25">
      <c r="A70" s="47"/>
      <c r="B70" s="60"/>
      <c r="C70" s="11" t="s">
        <v>10</v>
      </c>
      <c r="D70" s="15"/>
      <c r="E70" s="15"/>
      <c r="F70" s="15"/>
      <c r="G70" s="15"/>
      <c r="H70" s="15"/>
      <c r="I70" s="15"/>
      <c r="J70" s="15"/>
      <c r="K70" s="22"/>
    </row>
    <row r="71" spans="1:11" s="1" customFormat="1" ht="15.65" x14ac:dyDescent="0.25">
      <c r="A71" s="47"/>
      <c r="B71" s="60"/>
      <c r="C71" s="12" t="s">
        <v>11</v>
      </c>
      <c r="D71" s="15"/>
      <c r="E71" s="15"/>
      <c r="F71" s="15"/>
      <c r="G71" s="15"/>
      <c r="H71" s="15"/>
      <c r="I71" s="15"/>
      <c r="J71" s="15"/>
      <c r="K71" s="22"/>
    </row>
    <row r="72" spans="1:11" s="1" customFormat="1" ht="49.6" customHeight="1" thickBot="1" x14ac:dyDescent="0.3">
      <c r="A72" s="48"/>
      <c r="B72" s="61"/>
      <c r="C72" s="23" t="s">
        <v>12</v>
      </c>
      <c r="D72" s="37">
        <v>510</v>
      </c>
      <c r="E72" s="37"/>
      <c r="F72" s="37">
        <v>510</v>
      </c>
      <c r="G72" s="37"/>
      <c r="H72" s="25" t="s">
        <v>25</v>
      </c>
      <c r="I72" s="25"/>
      <c r="J72" s="25"/>
      <c r="K72" s="26"/>
    </row>
    <row r="74" spans="1:11" x14ac:dyDescent="0.3">
      <c r="A74" s="9" t="s">
        <v>46</v>
      </c>
      <c r="J74" s="43" t="s">
        <v>45</v>
      </c>
      <c r="K74" s="43"/>
    </row>
    <row r="75" spans="1:11" x14ac:dyDescent="0.3">
      <c r="J75" s="6"/>
      <c r="K75" s="6"/>
    </row>
    <row r="76" spans="1:11" x14ac:dyDescent="0.3">
      <c r="A76" s="9" t="s">
        <v>47</v>
      </c>
    </row>
    <row r="77" spans="1:11" x14ac:dyDescent="0.3">
      <c r="A77" s="18" t="s">
        <v>48</v>
      </c>
      <c r="B77" s="18"/>
      <c r="J77" s="43" t="s">
        <v>49</v>
      </c>
      <c r="K77" s="43"/>
    </row>
    <row r="78" spans="1:11" x14ac:dyDescent="0.3">
      <c r="A78" s="44" t="s">
        <v>50</v>
      </c>
      <c r="B78" s="44"/>
    </row>
  </sheetData>
  <mergeCells count="35">
    <mergeCell ref="B65:B68"/>
    <mergeCell ref="B69:B72"/>
    <mergeCell ref="B57:B60"/>
    <mergeCell ref="B61:B64"/>
    <mergeCell ref="B36:B39"/>
    <mergeCell ref="B40:B43"/>
    <mergeCell ref="B44:B47"/>
    <mergeCell ref="B49:B52"/>
    <mergeCell ref="B53:B56"/>
    <mergeCell ref="A15:A18"/>
    <mergeCell ref="B32:B35"/>
    <mergeCell ref="A11:K11"/>
    <mergeCell ref="A27:A30"/>
    <mergeCell ref="B19:B22"/>
    <mergeCell ref="A19:A22"/>
    <mergeCell ref="A23:A26"/>
    <mergeCell ref="B23:B26"/>
    <mergeCell ref="A31:K31"/>
    <mergeCell ref="A32:A35"/>
    <mergeCell ref="J74:K74"/>
    <mergeCell ref="J77:K77"/>
    <mergeCell ref="A78:B78"/>
    <mergeCell ref="I1:K9"/>
    <mergeCell ref="A53:A56"/>
    <mergeCell ref="A57:A60"/>
    <mergeCell ref="A61:A64"/>
    <mergeCell ref="A65:A68"/>
    <mergeCell ref="A69:A72"/>
    <mergeCell ref="A40:A43"/>
    <mergeCell ref="A36:A39"/>
    <mergeCell ref="A44:A47"/>
    <mergeCell ref="A48:K48"/>
    <mergeCell ref="A49:A52"/>
    <mergeCell ref="B15:B18"/>
    <mergeCell ref="B27:B30"/>
  </mergeCells>
  <pageMargins left="0.31496062992125984" right="0.31496062992125984" top="0.74803149606299213" bottom="0.55118110236220474" header="0.31496062992125984" footer="0.31496062992125984"/>
  <pageSetup paperSize="9" scale="70" orientation="landscape" r:id="rId1"/>
  <headerFooter differentFirst="1">
    <oddHeader>&amp;C&amp;P</oddHeader>
  </headerFooter>
  <rowBreaks count="3" manualBreakCount="3">
    <brk id="22" max="16383" man="1"/>
    <brk id="39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2020-06-04T11:29:55Z</dcterms:modified>
</cp:coreProperties>
</file>