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<sst xmlns="http://schemas.openxmlformats.org/spreadsheetml/2006/main" count="64" uniqueCount="64">
  <si>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</si>
  <si>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</si>
  <si>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</si>
  <si>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</si>
  <si>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</si>
  <si>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</si>
  <si>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</si>
  <si>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</si>
  <si>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</si>
  <si>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</si>
  <si>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</si>
  <si>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</si>
  <si>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</si>
  <si>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</si>
  <si>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</si>
  <si>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</si>
  <si>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</si>
  <si>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</si>
  <si>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</si>
  <si>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</si>
  <si>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</si>
  <si>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</si>
  <si>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</si>
  <si>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</si>
  <si>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</si>
  <si>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</si>
  <si>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</si>
  <si>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</si>
  <si>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</si>
  <si>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</si>
  <si>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</si>
  <si>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</si>
  <si>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</si>
  <si>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</si>
  <si>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</si>
  <si>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</si>
  <si>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</si>
  <si>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</si>
  <si>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</si>
  <si>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</si>
  <si>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</si>
  <si>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</si>
  <si>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</si>
  <si>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</si>
  <si>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</si>
  <si>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</si>
  <si>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</si>
  <si>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</si>
  <si>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</si>
  <si>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</si>
  <si>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</si>
  <si>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</si>
  <si>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</si>
  <si>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</si>
  <si>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</si>
  <si>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Остаток бюджетных средств на отчётный период</t>
  </si>
  <si>
    <t>7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</si>
  <si>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</si>
  <si>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</si>
  <si>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</si>
  <si>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</si>
  <si>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 xml:space="preserve"> об исполнении муниципальных ведомственных и долгосрочных целевых программ по состоянию на  1 марта 2013 года в муниципальном образовании город Краснодар</t>
  </si>
  <si>
    <r>
      <t>процент</t>
    </r>
    <r>
      <rPr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не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исполнения (%)</t>
    </r>
  </si>
  <si>
    <t xml:space="preserve">Исполнено на 1 марта 2013 года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</si>
</sst>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</numFmts>
  <fonts count="1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left" vertical="center" wrapText="1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Alignment="1">
      <alignment vertical="center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6" fillId="0" borderId="9" xfId="19" applyNumberFormat="1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 applyProtection="1">
      <alignment horizontal="left" vertical="center" wrapText="1"/>
      <protection locked="0"/>
    </xf>
    <xf numFmtId="164" fontId="6" fillId="0" borderId="10" xfId="19" applyNumberFormat="1" applyFont="1" applyFill="1" applyBorder="1" applyAlignment="1">
      <alignment horizontal="right" vertical="center" wrapText="1"/>
      <protection/>
    </xf>
    <xf numFmtId="165" fontId="6" fillId="0" borderId="11" xfId="21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2" xfId="19" applyNumberFormat="1" applyFont="1" applyFill="1" applyBorder="1" applyAlignment="1">
      <alignment horizontal="left" vertical="center"/>
      <protection/>
    </xf>
    <xf numFmtId="0" fontId="6" fillId="0" borderId="5" xfId="19" applyFont="1" applyFill="1" applyBorder="1" applyAlignment="1" applyProtection="1">
      <alignment horizontal="left" vertical="center" wrapText="1"/>
      <protection locked="0"/>
    </xf>
    <xf numFmtId="164" fontId="6" fillId="0" borderId="5" xfId="19" applyNumberFormat="1" applyFont="1" applyFill="1" applyBorder="1" applyAlignment="1">
      <alignment horizontal="right" vertical="center" wrapText="1"/>
      <protection/>
    </xf>
    <xf numFmtId="165" fontId="6" fillId="0" borderId="13" xfId="21" applyNumberFormat="1" applyFont="1" applyFill="1" applyBorder="1" applyAlignment="1">
      <alignment horizontal="right" vertical="center" wrapText="1"/>
    </xf>
    <xf numFmtId="0" fontId="6" fillId="0" borderId="5" xfId="19" applyFont="1" applyFill="1" applyBorder="1" applyAlignment="1">
      <alignment horizontal="left" vertical="center" wrapText="1"/>
      <protection/>
    </xf>
    <xf numFmtId="164" fontId="6" fillId="0" borderId="5" xfId="19" applyNumberFormat="1" applyFont="1" applyFill="1" applyBorder="1" applyAlignment="1">
      <alignment horizontal="right" vertical="center"/>
      <protection/>
    </xf>
    <xf numFmtId="166" fontId="6" fillId="0" borderId="5" xfId="18" applyNumberFormat="1" applyFont="1" applyFill="1" applyBorder="1" applyAlignment="1" applyProtection="1">
      <alignment horizontal="left" vertical="center" wrapText="1"/>
      <protection hidden="1"/>
    </xf>
    <xf numFmtId="49" fontId="6" fillId="0" borderId="14" xfId="19" applyNumberFormat="1" applyFont="1" applyFill="1" applyBorder="1" applyAlignment="1">
      <alignment horizontal="left" vertical="center"/>
      <protection/>
    </xf>
    <xf numFmtId="0" fontId="6" fillId="0" borderId="15" xfId="19" applyFont="1" applyFill="1" applyBorder="1" applyAlignment="1">
      <alignment horizontal="left" vertical="center" wrapText="1"/>
      <protection/>
    </xf>
    <xf numFmtId="164" fontId="6" fillId="0" borderId="15" xfId="19" applyNumberFormat="1" applyFont="1" applyFill="1" applyBorder="1" applyAlignment="1">
      <alignment horizontal="right" vertical="center" wrapText="1"/>
      <protection/>
    </xf>
    <xf numFmtId="165" fontId="6" fillId="0" borderId="16" xfId="21" applyNumberFormat="1" applyFont="1" applyFill="1" applyBorder="1" applyAlignment="1">
      <alignment horizontal="right" vertical="center" wrapText="1"/>
    </xf>
    <xf numFmtId="49" fontId="6" fillId="0" borderId="6" xfId="19" applyNumberFormat="1" applyFont="1" applyFill="1" applyBorder="1" applyAlignment="1">
      <alignment horizontal="left" vertical="center"/>
      <protection/>
    </xf>
    <xf numFmtId="0" fontId="8" fillId="0" borderId="7" xfId="19" applyFont="1" applyFill="1" applyBorder="1" applyAlignment="1">
      <alignment horizontal="left" vertical="center" wrapText="1"/>
      <protection/>
    </xf>
    <xf numFmtId="164" fontId="8" fillId="0" borderId="7" xfId="19" applyNumberFormat="1" applyFont="1" applyFill="1" applyBorder="1" applyAlignment="1">
      <alignment horizontal="center" vertical="center" wrapText="1"/>
      <protection/>
    </xf>
    <xf numFmtId="164" fontId="8" fillId="0" borderId="7" xfId="19" applyNumberFormat="1" applyFont="1" applyFill="1" applyBorder="1" applyAlignment="1">
      <alignment horizontal="right" vertical="center" wrapText="1"/>
      <protection/>
    </xf>
    <xf numFmtId="165" fontId="6" fillId="0" borderId="8" xfId="21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49" fontId="6" fillId="0" borderId="0" xfId="19" applyNumberFormat="1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 wrapText="1"/>
      <protection/>
    </xf>
    <xf numFmtId="164" fontId="8" fillId="0" borderId="0" xfId="19" applyNumberFormat="1" applyFont="1" applyFill="1" applyBorder="1" applyAlignment="1">
      <alignment horizontal="right" vertical="center" wrapText="1"/>
      <protection/>
    </xf>
    <xf numFmtId="165" fontId="8" fillId="0" borderId="0" xfId="2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Fill="1" applyAlignment="1">
      <alignment horizontal="center"/>
    </xf>
    <xf numFmtId="0" fontId="8" fillId="0" borderId="0" xfId="19" applyFont="1" applyFill="1" applyAlignment="1">
      <alignment horizontal="center" vertical="center"/>
      <protection/>
    </xf>
    <xf numFmtId="0" fontId="8" fillId="0" borderId="0" xfId="1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38" sqref="A38:E45"/>
    </sheetView>
  </sheetViews>
  <sheetFormatPr defaultColWidth="9.00390625" defaultRowHeight="12.75" outlineLevelCol="1"/>
  <cols>
    <col min="1" max="1" width="14.75390625" style="9" customWidth="1"/>
    <col min="2" max="2" width="72.25390625" style="9" customWidth="1"/>
    <col min="3" max="3" width="17.25390625" style="9" customWidth="1"/>
    <col min="4" max="4" width="17.875" style="32" customWidth="1"/>
    <col min="5" max="5" width="17.75390625" style="9" customWidth="1"/>
    <col min="6" max="6" width="15.25390625" style="7" hidden="1" customWidth="1" outlineLevel="1"/>
    <col min="7" max="7" width="15.25390625" style="8" hidden="1" customWidth="1" outlineLevel="1"/>
    <col min="8" max="8" width="9.125" style="9" customWidth="1" collapsed="1"/>
    <col min="9" max="16384" width="9.125" style="9" customWidth="1"/>
  </cols>
  <sheetData>
    <row r="2" spans="1:5" ht="20.25">
      <c r="A2" s="3"/>
      <c r="B2" s="4"/>
      <c r="C2" s="5"/>
      <c r="D2" s="5"/>
      <c r="E2" s="6" t="s">
        <v>48</v>
      </c>
    </row>
    <row r="3" spans="1:5" ht="13.5" customHeight="1">
      <c r="A3" s="10"/>
      <c r="B3" s="10"/>
      <c r="C3" s="10"/>
      <c r="D3" s="11"/>
      <c r="E3" s="10"/>
    </row>
    <row r="4" spans="1:5" ht="13.5" customHeight="1">
      <c r="A4" s="3"/>
      <c r="B4" s="4"/>
      <c r="C4" s="5"/>
      <c r="D4" s="5"/>
      <c r="E4" s="3"/>
    </row>
    <row r="5" spans="1:5" ht="20.25">
      <c r="A5" s="58" t="s">
        <v>3</v>
      </c>
      <c r="B5" s="58"/>
      <c r="C5" s="58"/>
      <c r="D5" s="58"/>
      <c r="E5" s="58"/>
    </row>
    <row r="6" spans="1:5" ht="56.25" customHeight="1">
      <c r="A6" s="59" t="s">
        <v>61</v>
      </c>
      <c r="B6" s="59"/>
      <c r="C6" s="59"/>
      <c r="D6" s="59"/>
      <c r="E6" s="59"/>
    </row>
    <row r="7" spans="1:5" ht="21" thickBot="1">
      <c r="A7" s="12"/>
      <c r="B7" s="13"/>
      <c r="C7" s="14"/>
      <c r="D7" s="14"/>
      <c r="E7" s="15" t="s">
        <v>51</v>
      </c>
    </row>
    <row r="8" spans="1:7" ht="69" customHeight="1" thickBot="1">
      <c r="A8" s="16" t="s">
        <v>1</v>
      </c>
      <c r="B8" s="17" t="s">
        <v>0</v>
      </c>
      <c r="C8" s="17" t="s">
        <v>60</v>
      </c>
      <c r="D8" s="17" t="s">
        <v>63</v>
      </c>
      <c r="E8" s="18" t="s">
        <v>49</v>
      </c>
      <c r="F8" s="19" t="s">
        <v>55</v>
      </c>
      <c r="G8" s="20" t="s">
        <v>62</v>
      </c>
    </row>
    <row r="9" spans="1:7" ht="21" thickBot="1">
      <c r="A9" s="21" t="s">
        <v>14</v>
      </c>
      <c r="B9" s="22">
        <v>2</v>
      </c>
      <c r="C9" s="22">
        <v>3</v>
      </c>
      <c r="D9" s="22">
        <v>4</v>
      </c>
      <c r="E9" s="23">
        <v>5</v>
      </c>
      <c r="F9" s="24">
        <v>6</v>
      </c>
      <c r="G9" s="25" t="s">
        <v>56</v>
      </c>
    </row>
    <row r="10" spans="1:7" s="32" customFormat="1" ht="80.25" customHeight="1">
      <c r="A10" s="26" t="s">
        <v>4</v>
      </c>
      <c r="B10" s="27" t="s">
        <v>30</v>
      </c>
      <c r="C10" s="28">
        <v>2178.8</v>
      </c>
      <c r="D10" s="28">
        <v>0</v>
      </c>
      <c r="E10" s="29">
        <f>D10/C10</f>
        <v>0</v>
      </c>
      <c r="F10" s="30">
        <f>C10-D10</f>
        <v>2178.8</v>
      </c>
      <c r="G10" s="31">
        <f>F10/C10</f>
        <v>1</v>
      </c>
    </row>
    <row r="11" spans="1:7" s="32" customFormat="1" ht="101.25">
      <c r="A11" s="33" t="s">
        <v>46</v>
      </c>
      <c r="B11" s="34" t="s">
        <v>47</v>
      </c>
      <c r="C11" s="35">
        <v>1620</v>
      </c>
      <c r="D11" s="35">
        <v>0</v>
      </c>
      <c r="E11" s="36">
        <f aca="true" t="shared" si="0" ref="E11:E35">D11/C11</f>
        <v>0</v>
      </c>
      <c r="F11" s="30">
        <f aca="true" t="shared" si="1" ref="F11:F35">C11-D11</f>
        <v>1620</v>
      </c>
      <c r="G11" s="31">
        <f aca="true" t="shared" si="2" ref="G11:G35">F11/C11</f>
        <v>1</v>
      </c>
    </row>
    <row r="12" spans="1:7" s="32" customFormat="1" ht="65.25" customHeight="1">
      <c r="A12" s="33" t="s">
        <v>5</v>
      </c>
      <c r="B12" s="37" t="s">
        <v>31</v>
      </c>
      <c r="C12" s="38">
        <v>4000</v>
      </c>
      <c r="D12" s="38">
        <v>132</v>
      </c>
      <c r="E12" s="36">
        <f t="shared" si="0"/>
        <v>0.033</v>
      </c>
      <c r="F12" s="30">
        <f t="shared" si="1"/>
        <v>3868</v>
      </c>
      <c r="G12" s="31">
        <f t="shared" si="2"/>
        <v>0.967</v>
      </c>
    </row>
    <row r="13" spans="1:7" s="32" customFormat="1" ht="84.75" customHeight="1">
      <c r="A13" s="33" t="s">
        <v>6</v>
      </c>
      <c r="B13" s="37" t="s">
        <v>32</v>
      </c>
      <c r="C13" s="35">
        <v>4400</v>
      </c>
      <c r="D13" s="35">
        <v>8.8</v>
      </c>
      <c r="E13" s="36">
        <f t="shared" si="0"/>
        <v>0.002</v>
      </c>
      <c r="F13" s="30">
        <f t="shared" si="1"/>
        <v>4391.2</v>
      </c>
      <c r="G13" s="31">
        <f t="shared" si="2"/>
        <v>0.998</v>
      </c>
    </row>
    <row r="14" spans="1:7" s="32" customFormat="1" ht="84" customHeight="1">
      <c r="A14" s="33" t="s">
        <v>28</v>
      </c>
      <c r="B14" s="37" t="s">
        <v>29</v>
      </c>
      <c r="C14" s="35">
        <v>12102</v>
      </c>
      <c r="D14" s="35">
        <v>808.7</v>
      </c>
      <c r="E14" s="36">
        <f t="shared" si="0"/>
        <v>0.06682366550983308</v>
      </c>
      <c r="F14" s="30">
        <f t="shared" si="1"/>
        <v>11293.3</v>
      </c>
      <c r="G14" s="31">
        <f t="shared" si="2"/>
        <v>0.9331763344901669</v>
      </c>
    </row>
    <row r="15" spans="1:7" s="32" customFormat="1" ht="60.75">
      <c r="A15" s="33" t="s">
        <v>17</v>
      </c>
      <c r="B15" s="37" t="s">
        <v>18</v>
      </c>
      <c r="C15" s="35">
        <v>12539.1</v>
      </c>
      <c r="D15" s="35">
        <v>0</v>
      </c>
      <c r="E15" s="36">
        <f t="shared" si="0"/>
        <v>0</v>
      </c>
      <c r="F15" s="30">
        <f t="shared" si="1"/>
        <v>12539.1</v>
      </c>
      <c r="G15" s="31">
        <f t="shared" si="2"/>
        <v>1</v>
      </c>
    </row>
    <row r="16" spans="1:7" s="32" customFormat="1" ht="60.75">
      <c r="A16" s="33" t="s">
        <v>7</v>
      </c>
      <c r="B16" s="37" t="s">
        <v>33</v>
      </c>
      <c r="C16" s="35">
        <v>49735.4</v>
      </c>
      <c r="D16" s="35">
        <v>5018.7</v>
      </c>
      <c r="E16" s="36">
        <f t="shared" si="0"/>
        <v>0.10090800516332431</v>
      </c>
      <c r="F16" s="30">
        <f t="shared" si="1"/>
        <v>44716.700000000004</v>
      </c>
      <c r="G16" s="31">
        <f t="shared" si="2"/>
        <v>0.8990919948366758</v>
      </c>
    </row>
    <row r="17" spans="1:7" s="32" customFormat="1" ht="40.5">
      <c r="A17" s="33" t="s">
        <v>19</v>
      </c>
      <c r="B17" s="37" t="s">
        <v>59</v>
      </c>
      <c r="C17" s="35">
        <v>37320</v>
      </c>
      <c r="D17" s="35">
        <v>0</v>
      </c>
      <c r="E17" s="36">
        <f t="shared" si="0"/>
        <v>0</v>
      </c>
      <c r="F17" s="30">
        <f t="shared" si="1"/>
        <v>37320</v>
      </c>
      <c r="G17" s="31">
        <f t="shared" si="2"/>
        <v>1</v>
      </c>
    </row>
    <row r="18" spans="1:7" s="32" customFormat="1" ht="40.5">
      <c r="A18" s="33" t="s">
        <v>26</v>
      </c>
      <c r="B18" s="37" t="s">
        <v>27</v>
      </c>
      <c r="C18" s="35">
        <v>43150</v>
      </c>
      <c r="D18" s="35">
        <v>40.5</v>
      </c>
      <c r="E18" s="36">
        <f t="shared" si="0"/>
        <v>0.0009385863267670915</v>
      </c>
      <c r="F18" s="30">
        <f t="shared" si="1"/>
        <v>43109.5</v>
      </c>
      <c r="G18" s="31">
        <f t="shared" si="2"/>
        <v>0.9990614136732329</v>
      </c>
    </row>
    <row r="19" spans="1:7" s="32" customFormat="1" ht="40.5">
      <c r="A19" s="33" t="s">
        <v>20</v>
      </c>
      <c r="B19" s="37" t="s">
        <v>50</v>
      </c>
      <c r="C19" s="35">
        <v>32460</v>
      </c>
      <c r="D19" s="35">
        <v>67.6</v>
      </c>
      <c r="E19" s="36">
        <f t="shared" si="0"/>
        <v>0.002082563154651879</v>
      </c>
      <c r="F19" s="30">
        <f t="shared" si="1"/>
        <v>32392.4</v>
      </c>
      <c r="G19" s="31">
        <f t="shared" si="2"/>
        <v>0.9979174368453482</v>
      </c>
    </row>
    <row r="20" spans="1:7" s="32" customFormat="1" ht="40.5">
      <c r="A20" s="33" t="s">
        <v>21</v>
      </c>
      <c r="B20" s="39" t="s">
        <v>34</v>
      </c>
      <c r="C20" s="35">
        <v>4160</v>
      </c>
      <c r="D20" s="35">
        <v>0</v>
      </c>
      <c r="E20" s="36">
        <f t="shared" si="0"/>
        <v>0</v>
      </c>
      <c r="F20" s="30">
        <f t="shared" si="1"/>
        <v>4160</v>
      </c>
      <c r="G20" s="31">
        <f t="shared" si="2"/>
        <v>1</v>
      </c>
    </row>
    <row r="21" spans="1:7" s="32" customFormat="1" ht="80.25" customHeight="1">
      <c r="A21" s="33" t="s">
        <v>12</v>
      </c>
      <c r="B21" s="37" t="s">
        <v>41</v>
      </c>
      <c r="C21" s="35">
        <v>17417.7</v>
      </c>
      <c r="D21" s="35">
        <v>0</v>
      </c>
      <c r="E21" s="36">
        <f t="shared" si="0"/>
        <v>0</v>
      </c>
      <c r="F21" s="30">
        <f t="shared" si="1"/>
        <v>17417.7</v>
      </c>
      <c r="G21" s="31">
        <f t="shared" si="2"/>
        <v>1</v>
      </c>
    </row>
    <row r="22" spans="1:7" s="32" customFormat="1" ht="80.25" customHeight="1">
      <c r="A22" s="33" t="s">
        <v>53</v>
      </c>
      <c r="B22" s="37" t="s">
        <v>52</v>
      </c>
      <c r="C22" s="35">
        <v>3934</v>
      </c>
      <c r="D22" s="35">
        <v>195.5</v>
      </c>
      <c r="E22" s="36">
        <f t="shared" si="0"/>
        <v>0.04969496695475343</v>
      </c>
      <c r="F22" s="30">
        <f t="shared" si="1"/>
        <v>3738.5</v>
      </c>
      <c r="G22" s="31">
        <f t="shared" si="2"/>
        <v>0.9503050330452466</v>
      </c>
    </row>
    <row r="23" spans="1:7" s="32" customFormat="1" ht="101.25">
      <c r="A23" s="33" t="s">
        <v>22</v>
      </c>
      <c r="B23" s="37" t="s">
        <v>23</v>
      </c>
      <c r="C23" s="35">
        <v>10815</v>
      </c>
      <c r="D23" s="35">
        <v>0</v>
      </c>
      <c r="E23" s="36">
        <f t="shared" si="0"/>
        <v>0</v>
      </c>
      <c r="F23" s="30">
        <f t="shared" si="1"/>
        <v>10815</v>
      </c>
      <c r="G23" s="31">
        <f t="shared" si="2"/>
        <v>1</v>
      </c>
    </row>
    <row r="24" spans="1:7" s="32" customFormat="1" ht="81.75" customHeight="1">
      <c r="A24" s="33" t="s">
        <v>8</v>
      </c>
      <c r="B24" s="37" t="s">
        <v>54</v>
      </c>
      <c r="C24" s="35">
        <v>52300</v>
      </c>
      <c r="D24" s="35">
        <v>1730</v>
      </c>
      <c r="E24" s="36">
        <f t="shared" si="0"/>
        <v>0.03307839388145316</v>
      </c>
      <c r="F24" s="30">
        <f t="shared" si="1"/>
        <v>50570</v>
      </c>
      <c r="G24" s="31">
        <f t="shared" si="2"/>
        <v>0.9669216061185468</v>
      </c>
    </row>
    <row r="25" spans="1:7" s="32" customFormat="1" ht="62.25" customHeight="1">
      <c r="A25" s="33" t="s">
        <v>9</v>
      </c>
      <c r="B25" s="37" t="s">
        <v>35</v>
      </c>
      <c r="C25" s="35">
        <v>4043.6</v>
      </c>
      <c r="D25" s="35">
        <v>149.2</v>
      </c>
      <c r="E25" s="36">
        <f t="shared" si="0"/>
        <v>0.03689781382926105</v>
      </c>
      <c r="F25" s="30">
        <f t="shared" si="1"/>
        <v>3894.4</v>
      </c>
      <c r="G25" s="31">
        <f t="shared" si="2"/>
        <v>0.963102186170739</v>
      </c>
    </row>
    <row r="26" spans="1:7" s="32" customFormat="1" ht="45.75" customHeight="1">
      <c r="A26" s="33" t="s">
        <v>10</v>
      </c>
      <c r="B26" s="37" t="s">
        <v>36</v>
      </c>
      <c r="C26" s="35">
        <v>30800</v>
      </c>
      <c r="D26" s="35">
        <v>0</v>
      </c>
      <c r="E26" s="36">
        <f t="shared" si="0"/>
        <v>0</v>
      </c>
      <c r="F26" s="30">
        <f t="shared" si="1"/>
        <v>30800</v>
      </c>
      <c r="G26" s="31">
        <f t="shared" si="2"/>
        <v>1</v>
      </c>
    </row>
    <row r="27" spans="1:7" s="32" customFormat="1" ht="81.75" customHeight="1">
      <c r="A27" s="33" t="s">
        <v>24</v>
      </c>
      <c r="B27" s="37" t="s">
        <v>25</v>
      </c>
      <c r="C27" s="35">
        <v>80300</v>
      </c>
      <c r="D27" s="35">
        <v>479.7</v>
      </c>
      <c r="E27" s="36">
        <f t="shared" si="0"/>
        <v>0.005973848069738481</v>
      </c>
      <c r="F27" s="30">
        <f t="shared" si="1"/>
        <v>79820.3</v>
      </c>
      <c r="G27" s="31">
        <f t="shared" si="2"/>
        <v>0.9940261519302616</v>
      </c>
    </row>
    <row r="28" spans="1:7" s="32" customFormat="1" ht="106.5" customHeight="1">
      <c r="A28" s="33" t="s">
        <v>57</v>
      </c>
      <c r="B28" s="37" t="s">
        <v>58</v>
      </c>
      <c r="C28" s="35">
        <v>8550</v>
      </c>
      <c r="D28" s="35">
        <v>0</v>
      </c>
      <c r="E28" s="36">
        <f t="shared" si="0"/>
        <v>0</v>
      </c>
      <c r="F28" s="30">
        <f t="shared" si="1"/>
        <v>8550</v>
      </c>
      <c r="G28" s="31">
        <f t="shared" si="2"/>
        <v>1</v>
      </c>
    </row>
    <row r="29" spans="1:7" s="32" customFormat="1" ht="60.75" customHeight="1">
      <c r="A29" s="33" t="s">
        <v>11</v>
      </c>
      <c r="B29" s="37" t="s">
        <v>37</v>
      </c>
      <c r="C29" s="35">
        <v>2970</v>
      </c>
      <c r="D29" s="35">
        <v>56.4</v>
      </c>
      <c r="E29" s="36">
        <f t="shared" si="0"/>
        <v>0.01898989898989899</v>
      </c>
      <c r="F29" s="30">
        <f t="shared" si="1"/>
        <v>2913.6</v>
      </c>
      <c r="G29" s="31">
        <f t="shared" si="2"/>
        <v>0.981010101010101</v>
      </c>
    </row>
    <row r="30" spans="1:7" s="32" customFormat="1" ht="45" customHeight="1">
      <c r="A30" s="33" t="s">
        <v>13</v>
      </c>
      <c r="B30" s="37" t="s">
        <v>38</v>
      </c>
      <c r="C30" s="35">
        <v>6100</v>
      </c>
      <c r="D30" s="35">
        <v>90.6</v>
      </c>
      <c r="E30" s="36">
        <f t="shared" si="0"/>
        <v>0.014852459016393442</v>
      </c>
      <c r="F30" s="30">
        <f t="shared" si="1"/>
        <v>6009.4</v>
      </c>
      <c r="G30" s="31">
        <f t="shared" si="2"/>
        <v>0.9851475409836065</v>
      </c>
    </row>
    <row r="31" spans="1:7" s="32" customFormat="1" ht="76.5" customHeight="1">
      <c r="A31" s="33" t="s">
        <v>42</v>
      </c>
      <c r="B31" s="37" t="s">
        <v>43</v>
      </c>
      <c r="C31" s="35">
        <v>10686</v>
      </c>
      <c r="D31" s="35">
        <v>40</v>
      </c>
      <c r="E31" s="36">
        <f t="shared" si="0"/>
        <v>0.0037432154220475387</v>
      </c>
      <c r="F31" s="30">
        <f t="shared" si="1"/>
        <v>10646</v>
      </c>
      <c r="G31" s="31">
        <f t="shared" si="2"/>
        <v>0.9962567845779524</v>
      </c>
    </row>
    <row r="32" spans="1:7" s="32" customFormat="1" ht="82.5" customHeight="1">
      <c r="A32" s="33" t="s">
        <v>16</v>
      </c>
      <c r="B32" s="37" t="s">
        <v>15</v>
      </c>
      <c r="C32" s="35">
        <v>500</v>
      </c>
      <c r="D32" s="35">
        <v>0</v>
      </c>
      <c r="E32" s="36">
        <f t="shared" si="0"/>
        <v>0</v>
      </c>
      <c r="F32" s="30">
        <f t="shared" si="1"/>
        <v>500</v>
      </c>
      <c r="G32" s="31">
        <f t="shared" si="2"/>
        <v>1</v>
      </c>
    </row>
    <row r="33" spans="1:7" s="32" customFormat="1" ht="96" customHeight="1">
      <c r="A33" s="33" t="s">
        <v>40</v>
      </c>
      <c r="B33" s="37" t="s">
        <v>39</v>
      </c>
      <c r="C33" s="35">
        <v>11000</v>
      </c>
      <c r="D33" s="35">
        <v>0</v>
      </c>
      <c r="E33" s="36">
        <f t="shared" si="0"/>
        <v>0</v>
      </c>
      <c r="F33" s="30">
        <f t="shared" si="1"/>
        <v>11000</v>
      </c>
      <c r="G33" s="31">
        <f t="shared" si="2"/>
        <v>1</v>
      </c>
    </row>
    <row r="34" spans="1:7" s="32" customFormat="1" ht="78" customHeight="1" thickBot="1">
      <c r="A34" s="40" t="s">
        <v>44</v>
      </c>
      <c r="B34" s="41" t="s">
        <v>45</v>
      </c>
      <c r="C34" s="42">
        <v>5000</v>
      </c>
      <c r="D34" s="42">
        <v>0</v>
      </c>
      <c r="E34" s="43">
        <f t="shared" si="0"/>
        <v>0</v>
      </c>
      <c r="F34" s="30">
        <f t="shared" si="1"/>
        <v>5000</v>
      </c>
      <c r="G34" s="31">
        <f t="shared" si="2"/>
        <v>1</v>
      </c>
    </row>
    <row r="35" spans="1:7" ht="27.75" customHeight="1" thickBot="1">
      <c r="A35" s="44"/>
      <c r="B35" s="45" t="s">
        <v>2</v>
      </c>
      <c r="C35" s="46">
        <f>SUM(C10:C34)</f>
        <v>448081.6</v>
      </c>
      <c r="D35" s="47">
        <f>SUM(D10:D34)</f>
        <v>8817.7</v>
      </c>
      <c r="E35" s="48">
        <f t="shared" si="0"/>
        <v>0.019678781721900657</v>
      </c>
      <c r="F35" s="49">
        <f t="shared" si="1"/>
        <v>439263.89999999997</v>
      </c>
      <c r="G35" s="50">
        <f t="shared" si="2"/>
        <v>0.9803212182780994</v>
      </c>
    </row>
    <row r="36" spans="1:5" ht="6.75" customHeight="1">
      <c r="A36" s="51"/>
      <c r="B36" s="52"/>
      <c r="C36" s="53"/>
      <c r="D36" s="53"/>
      <c r="E36" s="54"/>
    </row>
    <row r="37" spans="1:5" ht="18.75" customHeight="1">
      <c r="A37" s="3"/>
      <c r="B37" s="4"/>
      <c r="C37" s="32"/>
      <c r="D37" s="5"/>
      <c r="E37" s="3"/>
    </row>
    <row r="38" spans="1:5" ht="20.25">
      <c r="A38" s="55"/>
      <c r="B38" s="4"/>
      <c r="C38" s="32"/>
      <c r="E38" s="32"/>
    </row>
    <row r="39" spans="1:5" ht="20.25">
      <c r="A39" s="55"/>
      <c r="B39" s="56"/>
      <c r="C39" s="32"/>
      <c r="D39" s="60"/>
      <c r="E39" s="60"/>
    </row>
    <row r="40" spans="1:5" ht="20.25">
      <c r="A40" s="55"/>
      <c r="B40" s="56"/>
      <c r="C40" s="32"/>
      <c r="D40" s="57"/>
      <c r="E40" s="57"/>
    </row>
    <row r="41" spans="1:2" ht="20.25">
      <c r="A41" s="2"/>
      <c r="B41" s="1"/>
    </row>
    <row r="42" spans="1:2" ht="20.25">
      <c r="A42" s="2"/>
      <c r="B42" s="1"/>
    </row>
    <row r="43" spans="1:2" ht="20.25">
      <c r="A43" s="2"/>
      <c r="B43" s="1"/>
    </row>
    <row r="44" spans="1:2" ht="20.25">
      <c r="A44" s="2"/>
      <c r="B44" s="1"/>
    </row>
  </sheetData>
  <mergeCells count="3">
    <mergeCell ref="A5:E5"/>
    <mergeCell ref="A6:E6"/>
    <mergeCell ref="D39:E39"/>
  </mergeCells>
  <printOptions/>
  <pageMargins left="0.8" right="0.3937007874015748" top="0.75" bottom="0.37" header="0.4" footer="0.23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2013-03-14T10:48:24Z</cp:lastPrinted>
  <dcterms:created xsi:type="dcterms:W3CDTF">2013-02-12T10:29:59Z</dcterms:created>
  <dcterms:modified xsi:type="dcterms:W3CDTF">2013-03-14T10:48:48Z</dcterms:modified>
  <cp:category/>
  <cp:version/>
  <cp:contentType/>
  <cp:contentStatus/>
</cp:coreProperties>
</file>