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Titles" vbProcedure="false">Лист1!$8:$8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<sst xmlns="http://schemas.openxmlformats.org/spreadsheetml/2006/main" count="368" uniqueCount="53">
  <si>
    <t xml:space="preserve">  </t>
  </si>
  <si>
    <t xml:space="preserve"> </t>
  </si>
  <si>
    <t xml:space="preserve">Отчет об исполнении финансирования муниципальной программы муниципального образования город Краснодар 
"Управление муниципальными финансами и муниципальным долгом"
по состоянию на 01.10.2025</t>
  </si>
  <si>
    <t xml:space="preserve">тыс. рублей</t>
  </si>
  <si>
    <t xml:space="preserve">№ п/п</t>
  </si>
  <si>
    <t xml:space="preserve">Наименование подпрограммы, ведомственной целевой программы, отдельного мероприятия, исполнителя, мероприятия, реализуемого исполнителем</t>
  </si>
  <si>
    <t xml:space="preserve">Источники расходования средств</t>
  </si>
  <si>
    <t xml:space="preserve">Объем финансирования, утвержденный в программе на текущий год (согласно действующей редакции)</t>
  </si>
  <si>
    <t xml:space="preserve">В том числе кредиторская задолженность прошлых лет</t>
  </si>
  <si>
    <t xml:space="preserve">Лимит бюджетных обязательств на год</t>
  </si>
  <si>
    <t xml:space="preserve">Выполнено нарастающим итогом за год (согласно актам выполненных работ, приемки-передач и другим документам)</t>
  </si>
  <si>
    <t xml:space="preserve">Фактически профинансировано нарастающим итогом за год</t>
  </si>
  <si>
    <t xml:space="preserve">Освоено (кассовое исполнение) нарастающим итогом за год</t>
  </si>
  <si>
    <t xml:space="preserve">Примечание</t>
  </si>
  <si>
    <t xml:space="preserve">1.</t>
  </si>
  <si>
    <t xml:space="preserve">Всего по муниципальной программе "Управление муницпальными финансами и муниципальным долгом"</t>
  </si>
  <si>
    <t xml:space="preserve">Всего</t>
  </si>
  <si>
    <t xml:space="preserve">-</t>
  </si>
  <si>
    <t xml:space="preserve">федеральный бюджет</t>
  </si>
  <si>
    <t xml:space="preserve">краевой бюджет</t>
  </si>
  <si>
    <t xml:space="preserve">местный бюджет</t>
  </si>
  <si>
    <t xml:space="preserve">Х</t>
  </si>
  <si>
    <t xml:space="preserve">1.1.</t>
  </si>
  <si>
    <t xml:space="preserve">Наименование исполнителя программы "Департамент финансов администрации муниципального образования город Краснодар"</t>
  </si>
  <si>
    <t xml:space="preserve">1.2.</t>
  </si>
  <si>
    <t xml:space="preserve">Наименование исполнителя программы "Администрация муниципального образования город Краснодар"</t>
  </si>
  <si>
    <t xml:space="preserve">2.</t>
  </si>
  <si>
    <t xml:space="preserve">Наименование подпрограммы "Управление муниципальными финансами муниципального образования город Краснодар"</t>
  </si>
  <si>
    <t xml:space="preserve">в том числе в разрезе каждого исполнителя и реализуемых им мероприятий: </t>
  </si>
  <si>
    <t xml:space="preserve">2.1.</t>
  </si>
  <si>
    <t xml:space="preserve">Наименование исполнителя подпрограммы "Департамент финансов администрации муниципального образования город Краснодар"</t>
  </si>
  <si>
    <t xml:space="preserve">          </t>
  </si>
  <si>
    <t xml:space="preserve">2.1.1.</t>
  </si>
  <si>
    <t xml:space="preserve">Обеспечение деятельности департамента финансов администрации муниципального образования город Краснодар</t>
  </si>
  <si>
    <t xml:space="preserve">2.1.2.</t>
  </si>
  <si>
    <t xml:space="preserve">Применение информационно-коммуникационных технологий, внедрение и обслуживание автоматизированных аналитических систем</t>
  </si>
  <si>
    <t xml:space="preserve">3.</t>
  </si>
  <si>
    <t xml:space="preserve">Наименование подпрограммы-
"Управление муниципальным долгом муниципального образования город Краснодар" 
</t>
  </si>
  <si>
    <t xml:space="preserve">3.1.</t>
  </si>
  <si>
    <t xml:space="preserve">3.1.1.</t>
  </si>
  <si>
    <t xml:space="preserve">Обслуживание муниципального долга</t>
  </si>
  <si>
    <t xml:space="preserve">3.2.</t>
  </si>
  <si>
    <t xml:space="preserve">Наименование исполнителя подпрограммы "Администрация муниципального образования город Краснодар"</t>
  </si>
  <si>
    <t xml:space="preserve">3.2.1.</t>
  </si>
  <si>
    <t xml:space="preserve">3.2.2.</t>
  </si>
  <si>
    <t xml:space="preserve">Организация выпуска и размещения муниципальных облигаций муниципального образования город Краснодар</t>
  </si>
  <si>
    <t xml:space="preserve">3.2.3.</t>
  </si>
  <si>
    <t xml:space="preserve">Присвоение и поддержание кредитных рейтингов муниципального образования город Краснодар и его муниципальных долговых ценных бумаг</t>
  </si>
  <si>
    <t xml:space="preserve">Директор департамента финансов администрации муниципального образования город Краснодар</t>
  </si>
  <si>
    <t xml:space="preserve">А.С.Чулков</t>
  </si>
  <si>
    <t xml:space="preserve">Исполнитель:</t>
  </si>
  <si>
    <t xml:space="preserve">С.А.Бекух                                      В.Ю.Покусаев</t>
  </si>
  <si>
    <t xml:space="preserve">тел.: 2551474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</si>
</sst>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@"/>
    <numFmt numFmtId="167" formatCode="_-* #,##0.00_-;\-* #,##0.00_-;_-* \-??_-;_-@_-"/>
    <numFmt numFmtId="168" formatCode="#,##0.00_ ;\-#,##0.00\ "/>
    <numFmt numFmtId="169" formatCode="#,##0.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2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2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8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5" fillId="0" borderId="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5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2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2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5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5" fillId="0" borderId="2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1048576"/>
  <sheetViews>
    <sheetView showFormulas="false" showGridLines="true" showRowColHeaders="true" showZeros="true" rightToLeft="false" tabSelected="true" showOutlineSymbols="true" defaultGridColor="true" view="normal" topLeftCell="A55" colorId="64" zoomScale="100" zoomScaleNormal="100" zoomScalePageLayoutView="100" workbookViewId="0">
      <selection pane="topLeft" activeCell="B3" activeCellId="0" sqref="B3"/>
    </sheetView>
  </sheetViews>
  <sheetFormatPr defaultColWidth="9.1484375" defaultRowHeight="18.75" customHeight="true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29.71"/>
    <col collapsed="false" customWidth="true" hidden="false" outlineLevel="0" max="3" min="3" style="1" width="17.29"/>
    <col collapsed="false" customWidth="true" hidden="false" outlineLevel="0" max="4" min="4" style="2" width="21.57"/>
    <col collapsed="false" customWidth="true" hidden="false" outlineLevel="0" max="5" min="5" style="1" width="9.86"/>
    <col collapsed="false" customWidth="true" hidden="false" outlineLevel="0" max="6" min="6" style="3" width="17.57"/>
    <col collapsed="false" customWidth="true" hidden="false" outlineLevel="0" max="7" min="7" style="1" width="22.42"/>
    <col collapsed="false" customWidth="true" hidden="false" outlineLevel="0" max="8" min="8" style="1" width="14.71"/>
    <col collapsed="false" customWidth="true" hidden="false" outlineLevel="0" max="9" min="9" style="1" width="16.84"/>
    <col collapsed="false" customWidth="true" hidden="false" outlineLevel="0" max="10" min="10" style="1" width="14.71"/>
    <col collapsed="false" customWidth="true" hidden="false" outlineLevel="0" max="11" min="11" style="1" width="13.71"/>
    <col collapsed="false" customWidth="false" hidden="false" outlineLevel="0" max="16384" min="12" style="1" width="9.14"/>
  </cols>
  <sheetData>
    <row r="1" customFormat="false" ht="18.75" hidden="false" customHeight="false" outlineLevel="0" collapsed="false">
      <c r="A1" s="4"/>
      <c r="B1" s="4"/>
      <c r="C1" s="4"/>
      <c r="D1" s="2" t="s">
        <v>0</v>
      </c>
      <c r="E1" s="4" t="s">
        <v>1</v>
      </c>
      <c r="F1" s="5"/>
      <c r="G1" s="4"/>
      <c r="H1" s="6"/>
      <c r="I1" s="6"/>
      <c r="J1" s="6"/>
      <c r="K1" s="6"/>
      <c r="L1" s="7"/>
      <c r="M1" s="7"/>
      <c r="N1" s="7"/>
      <c r="O1" s="7"/>
      <c r="P1" s="7"/>
      <c r="Q1" s="7"/>
      <c r="R1" s="7"/>
      <c r="S1" s="7"/>
      <c r="T1" s="7"/>
      <c r="Y1" s="8"/>
    </row>
    <row r="2" customFormat="false" ht="16.5" hidden="false" customHeight="true" outlineLevel="0" collapsed="false">
      <c r="A2" s="4"/>
      <c r="B2" s="4"/>
      <c r="C2" s="4"/>
      <c r="E2" s="4"/>
      <c r="F2" s="5"/>
      <c r="G2" s="4"/>
      <c r="H2" s="6"/>
      <c r="I2" s="6"/>
      <c r="J2" s="6"/>
      <c r="K2" s="6"/>
      <c r="Y2" s="8"/>
    </row>
    <row r="3" customFormat="false" ht="14.25" hidden="false" customHeight="true" outlineLevel="0" collapsed="false">
      <c r="A3" s="4"/>
      <c r="B3" s="4"/>
      <c r="C3" s="4"/>
      <c r="E3" s="4"/>
      <c r="F3" s="5"/>
      <c r="G3" s="4"/>
      <c r="H3" s="4"/>
      <c r="I3" s="9"/>
      <c r="J3" s="9"/>
      <c r="K3" s="9"/>
      <c r="Y3" s="8"/>
    </row>
    <row r="4" customFormat="false" ht="18.75" hidden="false" customHeight="false" outlineLevel="0" collapsed="false">
      <c r="A4" s="4"/>
      <c r="B4" s="4"/>
      <c r="C4" s="4"/>
      <c r="E4" s="4"/>
      <c r="F4" s="5"/>
      <c r="G4" s="4"/>
      <c r="H4" s="4"/>
      <c r="I4" s="4"/>
      <c r="J4" s="4"/>
    </row>
    <row r="5" customFormat="false" ht="57.75" hidden="false" customHeight="true" outlineLevel="0" collapsed="false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</row>
    <row r="6" customFormat="false" ht="0.75" hidden="false" customHeight="true" outlineLevel="0" collapsed="false">
      <c r="A6" s="4"/>
      <c r="B6" s="4"/>
      <c r="C6" s="4"/>
      <c r="E6" s="4"/>
      <c r="F6" s="5"/>
      <c r="G6" s="4"/>
      <c r="H6" s="4"/>
      <c r="I6" s="4"/>
      <c r="J6" s="4"/>
    </row>
    <row r="7" customFormat="false" ht="18.75" hidden="false" customHeight="false" outlineLevel="0" collapsed="false">
      <c r="A7" s="11"/>
      <c r="B7" s="11"/>
      <c r="C7" s="11"/>
      <c r="D7" s="12"/>
      <c r="E7" s="11"/>
      <c r="F7" s="13"/>
      <c r="G7" s="11"/>
      <c r="H7" s="11"/>
      <c r="I7" s="11"/>
      <c r="J7" s="11"/>
      <c r="K7" s="14" t="s">
        <v>3</v>
      </c>
    </row>
    <row r="8" s="19" customFormat="true" ht="131.25" hidden="false" customHeight="true" outlineLevel="0" collapsed="false">
      <c r="A8" s="15" t="s">
        <v>4</v>
      </c>
      <c r="B8" s="15" t="s">
        <v>5</v>
      </c>
      <c r="C8" s="15" t="s">
        <v>6</v>
      </c>
      <c r="D8" s="16" t="s">
        <v>7</v>
      </c>
      <c r="E8" s="15" t="s">
        <v>8</v>
      </c>
      <c r="F8" s="17" t="s">
        <v>9</v>
      </c>
      <c r="G8" s="15" t="s">
        <v>10</v>
      </c>
      <c r="H8" s="15" t="s">
        <v>11</v>
      </c>
      <c r="I8" s="15" t="s">
        <v>12</v>
      </c>
      <c r="J8" s="15" t="s">
        <v>8</v>
      </c>
      <c r="K8" s="18" t="s">
        <v>13</v>
      </c>
    </row>
    <row r="9" s="19" customFormat="true" ht="18.75" hidden="false" customHeight="true" outlineLevel="0" collapsed="false">
      <c r="A9" s="20" t="s">
        <v>14</v>
      </c>
      <c r="B9" s="15" t="s">
        <v>15</v>
      </c>
      <c r="C9" s="18" t="s">
        <v>16</v>
      </c>
      <c r="D9" s="21" t="n">
        <f aca="false">SUM(D13+D17)</f>
        <v>260954.1</v>
      </c>
      <c r="E9" s="22" t="n">
        <f aca="false">SUM(E13+E17)</f>
        <v>0</v>
      </c>
      <c r="F9" s="21" t="n">
        <f aca="false">SUM(F13+F17)</f>
        <v>269699.8</v>
      </c>
      <c r="G9" s="22" t="n">
        <f aca="false">SUM(G13+G17)</f>
        <v>154336.39</v>
      </c>
      <c r="H9" s="22" t="s">
        <v>17</v>
      </c>
      <c r="I9" s="22" t="n">
        <f aca="false">SUM(I13+I17)</f>
        <v>154336.39</v>
      </c>
      <c r="J9" s="22" t="s">
        <v>17</v>
      </c>
      <c r="K9" s="23"/>
    </row>
    <row r="10" s="19" customFormat="true" ht="26.85" hidden="false" customHeight="false" outlineLevel="0" collapsed="false">
      <c r="A10" s="20"/>
      <c r="B10" s="15"/>
      <c r="C10" s="15" t="s">
        <v>18</v>
      </c>
      <c r="D10" s="21" t="s">
        <v>17</v>
      </c>
      <c r="E10" s="22" t="s">
        <v>17</v>
      </c>
      <c r="F10" s="21" t="s">
        <v>17</v>
      </c>
      <c r="G10" s="22" t="s">
        <v>17</v>
      </c>
      <c r="H10" s="22" t="s">
        <v>17</v>
      </c>
      <c r="I10" s="22" t="s">
        <v>17</v>
      </c>
      <c r="J10" s="22" t="s">
        <v>17</v>
      </c>
      <c r="K10" s="24"/>
    </row>
    <row r="11" s="19" customFormat="true" ht="18.75" hidden="false" customHeight="false" outlineLevel="0" collapsed="false">
      <c r="A11" s="20"/>
      <c r="B11" s="15"/>
      <c r="C11" s="18" t="s">
        <v>19</v>
      </c>
      <c r="D11" s="21" t="s">
        <v>17</v>
      </c>
      <c r="E11" s="22" t="s">
        <v>17</v>
      </c>
      <c r="F11" s="21" t="s">
        <v>17</v>
      </c>
      <c r="G11" s="22" t="s">
        <v>17</v>
      </c>
      <c r="H11" s="22" t="s">
        <v>17</v>
      </c>
      <c r="I11" s="22" t="s">
        <v>17</v>
      </c>
      <c r="J11" s="22" t="s">
        <v>17</v>
      </c>
      <c r="K11" s="24"/>
    </row>
    <row r="12" s="19" customFormat="true" ht="28.5" hidden="false" customHeight="true" outlineLevel="0" collapsed="false">
      <c r="A12" s="20"/>
      <c r="B12" s="15"/>
      <c r="C12" s="15" t="s">
        <v>20</v>
      </c>
      <c r="D12" s="21" t="n">
        <f aca="false">SUM(D16+D20)</f>
        <v>260954.1</v>
      </c>
      <c r="E12" s="22" t="n">
        <f aca="false">SUM(E16+E20)</f>
        <v>0</v>
      </c>
      <c r="F12" s="21" t="n">
        <f aca="false">SUM(F16+F20)</f>
        <v>269699.8</v>
      </c>
      <c r="G12" s="22" t="n">
        <f aca="false">SUM(G16+G20)</f>
        <v>154336.39</v>
      </c>
      <c r="H12" s="24" t="s">
        <v>21</v>
      </c>
      <c r="I12" s="22" t="n">
        <f aca="false">SUM(I16+I20)</f>
        <v>154336.39</v>
      </c>
      <c r="J12" s="22" t="s">
        <v>17</v>
      </c>
      <c r="K12" s="24"/>
    </row>
    <row r="13" s="19" customFormat="true" ht="28.5" hidden="false" customHeight="true" outlineLevel="0" collapsed="false">
      <c r="A13" s="20" t="s">
        <v>22</v>
      </c>
      <c r="B13" s="15" t="s">
        <v>23</v>
      </c>
      <c r="C13" s="18" t="s">
        <v>16</v>
      </c>
      <c r="D13" s="21" t="n">
        <f aca="false">SUM(D26+D43)</f>
        <v>206723.9</v>
      </c>
      <c r="E13" s="22"/>
      <c r="F13" s="21" t="n">
        <f aca="false">SUM(F26+F43)</f>
        <v>215469.6</v>
      </c>
      <c r="G13" s="22" t="n">
        <f aca="false">SUM(G26+G43)</f>
        <v>138264.39</v>
      </c>
      <c r="H13" s="22" t="s">
        <v>17</v>
      </c>
      <c r="I13" s="22" t="n">
        <f aca="false">SUM(I26+I43)</f>
        <v>138264.39</v>
      </c>
      <c r="J13" s="22" t="s">
        <v>17</v>
      </c>
      <c r="K13" s="24"/>
    </row>
    <row r="14" s="19" customFormat="true" ht="28.5" hidden="false" customHeight="true" outlineLevel="0" collapsed="false">
      <c r="A14" s="20"/>
      <c r="B14" s="15"/>
      <c r="C14" s="15" t="s">
        <v>18</v>
      </c>
      <c r="D14" s="21" t="s">
        <v>17</v>
      </c>
      <c r="E14" s="22" t="s">
        <v>17</v>
      </c>
      <c r="F14" s="21" t="s">
        <v>17</v>
      </c>
      <c r="G14" s="22" t="s">
        <v>17</v>
      </c>
      <c r="H14" s="22" t="s">
        <v>17</v>
      </c>
      <c r="I14" s="22" t="s">
        <v>17</v>
      </c>
      <c r="J14" s="22" t="s">
        <v>17</v>
      </c>
      <c r="K14" s="24"/>
    </row>
    <row r="15" s="19" customFormat="true" ht="28.5" hidden="false" customHeight="true" outlineLevel="0" collapsed="false">
      <c r="A15" s="20"/>
      <c r="B15" s="15"/>
      <c r="C15" s="18" t="s">
        <v>19</v>
      </c>
      <c r="D15" s="21" t="s">
        <v>17</v>
      </c>
      <c r="E15" s="22" t="s">
        <v>17</v>
      </c>
      <c r="F15" s="21" t="s">
        <v>17</v>
      </c>
      <c r="G15" s="22" t="s">
        <v>17</v>
      </c>
      <c r="H15" s="22" t="s">
        <v>17</v>
      </c>
      <c r="I15" s="22" t="s">
        <v>17</v>
      </c>
      <c r="J15" s="22" t="s">
        <v>17</v>
      </c>
      <c r="K15" s="24"/>
    </row>
    <row r="16" s="19" customFormat="true" ht="28.5" hidden="false" customHeight="true" outlineLevel="0" collapsed="false">
      <c r="A16" s="20"/>
      <c r="B16" s="15"/>
      <c r="C16" s="15" t="s">
        <v>20</v>
      </c>
      <c r="D16" s="21" t="n">
        <f aca="false">SUM(D29+D46)</f>
        <v>206723.9</v>
      </c>
      <c r="E16" s="22"/>
      <c r="F16" s="21" t="n">
        <f aca="false">SUM(F29+F46)</f>
        <v>215469.6</v>
      </c>
      <c r="G16" s="22" t="n">
        <f aca="false">SUM(G29+G46)</f>
        <v>138264.39</v>
      </c>
      <c r="H16" s="24" t="s">
        <v>21</v>
      </c>
      <c r="I16" s="22" t="n">
        <f aca="false">SUM(I29+I46)</f>
        <v>138264.39</v>
      </c>
      <c r="J16" s="22" t="s">
        <v>17</v>
      </c>
      <c r="K16" s="24"/>
    </row>
    <row r="17" s="19" customFormat="true" ht="28.5" hidden="false" customHeight="true" outlineLevel="0" collapsed="false">
      <c r="A17" s="20" t="s">
        <v>24</v>
      </c>
      <c r="B17" s="15" t="s">
        <v>25</v>
      </c>
      <c r="C17" s="18" t="s">
        <v>16</v>
      </c>
      <c r="D17" s="21" t="n">
        <f aca="false">SUM(D51)</f>
        <v>54230.2</v>
      </c>
      <c r="E17" s="22" t="n">
        <f aca="false">SUM(E51)</f>
        <v>0</v>
      </c>
      <c r="F17" s="21" t="n">
        <f aca="false">SUM(F20)</f>
        <v>54230.2</v>
      </c>
      <c r="G17" s="22" t="n">
        <f aca="false">SUM(G51)</f>
        <v>16072</v>
      </c>
      <c r="H17" s="22" t="s">
        <v>17</v>
      </c>
      <c r="I17" s="22" t="n">
        <f aca="false">SUM(I51)</f>
        <v>16072</v>
      </c>
      <c r="J17" s="22" t="s">
        <v>17</v>
      </c>
      <c r="K17" s="24"/>
    </row>
    <row r="18" s="19" customFormat="true" ht="28.5" hidden="false" customHeight="true" outlineLevel="0" collapsed="false">
      <c r="A18" s="20"/>
      <c r="B18" s="15"/>
      <c r="C18" s="15" t="s">
        <v>18</v>
      </c>
      <c r="D18" s="21" t="s">
        <v>17</v>
      </c>
      <c r="E18" s="22" t="s">
        <v>17</v>
      </c>
      <c r="F18" s="21" t="s">
        <v>17</v>
      </c>
      <c r="G18" s="22" t="s">
        <v>17</v>
      </c>
      <c r="H18" s="22" t="s">
        <v>17</v>
      </c>
      <c r="I18" s="22" t="s">
        <v>17</v>
      </c>
      <c r="J18" s="22" t="s">
        <v>17</v>
      </c>
      <c r="K18" s="24"/>
    </row>
    <row r="19" s="19" customFormat="true" ht="28.5" hidden="false" customHeight="true" outlineLevel="0" collapsed="false">
      <c r="A19" s="20"/>
      <c r="B19" s="15"/>
      <c r="C19" s="18" t="s">
        <v>19</v>
      </c>
      <c r="D19" s="21" t="s">
        <v>17</v>
      </c>
      <c r="E19" s="22" t="s">
        <v>17</v>
      </c>
      <c r="F19" s="21" t="s">
        <v>17</v>
      </c>
      <c r="G19" s="22" t="s">
        <v>17</v>
      </c>
      <c r="H19" s="22" t="s">
        <v>17</v>
      </c>
      <c r="I19" s="22" t="s">
        <v>17</v>
      </c>
      <c r="J19" s="22" t="s">
        <v>17</v>
      </c>
      <c r="K19" s="24"/>
    </row>
    <row r="20" s="19" customFormat="true" ht="28.5" hidden="false" customHeight="true" outlineLevel="0" collapsed="false">
      <c r="A20" s="20"/>
      <c r="B20" s="15"/>
      <c r="C20" s="15" t="s">
        <v>20</v>
      </c>
      <c r="D20" s="21" t="n">
        <f aca="false">SUM(D54)</f>
        <v>54230.2</v>
      </c>
      <c r="E20" s="22" t="n">
        <f aca="false">SUM(E54)</f>
        <v>0</v>
      </c>
      <c r="F20" s="21" t="n">
        <f aca="false">SUM(F58+F62+F66)</f>
        <v>54230.2</v>
      </c>
      <c r="G20" s="22" t="n">
        <f aca="false">SUM(G54)</f>
        <v>16072</v>
      </c>
      <c r="H20" s="24" t="s">
        <v>21</v>
      </c>
      <c r="I20" s="22" t="n">
        <f aca="false">SUM(I54)</f>
        <v>16072</v>
      </c>
      <c r="J20" s="22" t="s">
        <v>17</v>
      </c>
      <c r="K20" s="24"/>
    </row>
    <row r="21" s="19" customFormat="true" ht="18.75" hidden="false" customHeight="true" outlineLevel="0" collapsed="false">
      <c r="A21" s="20" t="s">
        <v>26</v>
      </c>
      <c r="B21" s="15" t="s">
        <v>27</v>
      </c>
      <c r="C21" s="18" t="s">
        <v>16</v>
      </c>
      <c r="D21" s="21" t="n">
        <f aca="false">SUM(D26)</f>
        <v>204285.3</v>
      </c>
      <c r="E21" s="22" t="s">
        <v>17</v>
      </c>
      <c r="F21" s="21" t="n">
        <f aca="false">SUM(F26)</f>
        <v>213031</v>
      </c>
      <c r="G21" s="22" t="n">
        <f aca="false">SUM(G26)</f>
        <v>138264.39</v>
      </c>
      <c r="H21" s="22" t="s">
        <v>17</v>
      </c>
      <c r="I21" s="22" t="n">
        <f aca="false">SUM(I26)</f>
        <v>138264.39</v>
      </c>
      <c r="J21" s="22" t="s">
        <v>17</v>
      </c>
      <c r="K21" s="22"/>
    </row>
    <row r="22" s="19" customFormat="true" ht="32.25" hidden="false" customHeight="true" outlineLevel="0" collapsed="false">
      <c r="A22" s="20"/>
      <c r="B22" s="15"/>
      <c r="C22" s="15" t="s">
        <v>18</v>
      </c>
      <c r="D22" s="21" t="s">
        <v>17</v>
      </c>
      <c r="E22" s="22" t="s">
        <v>17</v>
      </c>
      <c r="F22" s="21" t="s">
        <v>17</v>
      </c>
      <c r="G22" s="22" t="s">
        <v>17</v>
      </c>
      <c r="H22" s="22" t="s">
        <v>17</v>
      </c>
      <c r="I22" s="22" t="s">
        <v>17</v>
      </c>
      <c r="J22" s="22" t="s">
        <v>17</v>
      </c>
      <c r="K22" s="22"/>
    </row>
    <row r="23" s="19" customFormat="true" ht="18.75" hidden="false" customHeight="false" outlineLevel="0" collapsed="false">
      <c r="A23" s="20"/>
      <c r="B23" s="15"/>
      <c r="C23" s="18" t="s">
        <v>19</v>
      </c>
      <c r="D23" s="21" t="s">
        <v>17</v>
      </c>
      <c r="E23" s="22" t="s">
        <v>17</v>
      </c>
      <c r="F23" s="21" t="s">
        <v>17</v>
      </c>
      <c r="G23" s="22" t="s">
        <v>17</v>
      </c>
      <c r="H23" s="22" t="s">
        <v>17</v>
      </c>
      <c r="I23" s="22" t="s">
        <v>17</v>
      </c>
      <c r="J23" s="22" t="s">
        <v>17</v>
      </c>
      <c r="K23" s="22"/>
    </row>
    <row r="24" s="19" customFormat="true" ht="22.35" hidden="false" customHeight="true" outlineLevel="0" collapsed="false">
      <c r="A24" s="20"/>
      <c r="B24" s="15"/>
      <c r="C24" s="18" t="s">
        <v>20</v>
      </c>
      <c r="D24" s="21" t="n">
        <f aca="false">SUM(D29)</f>
        <v>204285.3</v>
      </c>
      <c r="E24" s="22" t="n">
        <f aca="false">SUM(E29)</f>
        <v>0</v>
      </c>
      <c r="F24" s="21" t="n">
        <f aca="false">SUM(F29)</f>
        <v>213031</v>
      </c>
      <c r="G24" s="22" t="n">
        <f aca="false">SUM(G29)</f>
        <v>138264.39</v>
      </c>
      <c r="H24" s="24" t="s">
        <v>21</v>
      </c>
      <c r="I24" s="22" t="n">
        <f aca="false">SUM(I29)</f>
        <v>138264.39</v>
      </c>
      <c r="J24" s="22" t="s">
        <v>17</v>
      </c>
      <c r="K24" s="22"/>
    </row>
    <row r="25" s="19" customFormat="true" ht="18.75" hidden="false" customHeight="false" outlineLevel="0" collapsed="false">
      <c r="A25" s="24" t="s">
        <v>28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="19" customFormat="true" ht="18.75" hidden="false" customHeight="true" outlineLevel="0" collapsed="false">
      <c r="A26" s="20" t="s">
        <v>29</v>
      </c>
      <c r="B26" s="15" t="s">
        <v>30</v>
      </c>
      <c r="C26" s="18" t="s">
        <v>16</v>
      </c>
      <c r="D26" s="21" t="n">
        <f aca="false">SUM(D30+D34)</f>
        <v>204285.3</v>
      </c>
      <c r="E26" s="21" t="s">
        <v>17</v>
      </c>
      <c r="F26" s="21" t="n">
        <f aca="false">SUM(F30+F34)</f>
        <v>213031</v>
      </c>
      <c r="G26" s="21" t="n">
        <f aca="false">SUM(G30+G34)</f>
        <v>138264.39</v>
      </c>
      <c r="H26" s="21" t="s">
        <v>17</v>
      </c>
      <c r="I26" s="21" t="n">
        <f aca="false">SUM(I30+I34)</f>
        <v>138264.39</v>
      </c>
      <c r="J26" s="22" t="s">
        <v>17</v>
      </c>
      <c r="K26" s="22"/>
    </row>
    <row r="27" s="19" customFormat="true" ht="26.85" hidden="false" customHeight="false" outlineLevel="0" collapsed="false">
      <c r="A27" s="20"/>
      <c r="B27" s="15"/>
      <c r="C27" s="15" t="s">
        <v>18</v>
      </c>
      <c r="D27" s="21" t="s">
        <v>17</v>
      </c>
      <c r="E27" s="22" t="s">
        <v>17</v>
      </c>
      <c r="F27" s="21" t="s">
        <v>17</v>
      </c>
      <c r="G27" s="22" t="s">
        <v>17</v>
      </c>
      <c r="H27" s="22" t="s">
        <v>17</v>
      </c>
      <c r="I27" s="22" t="s">
        <v>17</v>
      </c>
      <c r="J27" s="22" t="s">
        <v>17</v>
      </c>
      <c r="K27" s="22"/>
    </row>
    <row r="28" s="19" customFormat="true" ht="18.75" hidden="false" customHeight="false" outlineLevel="0" collapsed="false">
      <c r="A28" s="20"/>
      <c r="B28" s="15"/>
      <c r="C28" s="18" t="s">
        <v>19</v>
      </c>
      <c r="D28" s="21" t="s">
        <v>17</v>
      </c>
      <c r="E28" s="22" t="s">
        <v>17</v>
      </c>
      <c r="F28" s="21" t="s">
        <v>17</v>
      </c>
      <c r="G28" s="22" t="s">
        <v>17</v>
      </c>
      <c r="H28" s="22" t="s">
        <v>17</v>
      </c>
      <c r="I28" s="22" t="s">
        <v>17</v>
      </c>
      <c r="J28" s="22" t="s">
        <v>17</v>
      </c>
      <c r="K28" s="22" t="s">
        <v>31</v>
      </c>
    </row>
    <row r="29" s="19" customFormat="true" ht="36.55" hidden="false" customHeight="true" outlineLevel="0" collapsed="false">
      <c r="A29" s="20"/>
      <c r="B29" s="15"/>
      <c r="C29" s="15" t="s">
        <v>20</v>
      </c>
      <c r="D29" s="21" t="n">
        <f aca="false">SUM(D33+D37)</f>
        <v>204285.3</v>
      </c>
      <c r="E29" s="21" t="s">
        <v>17</v>
      </c>
      <c r="F29" s="21" t="n">
        <f aca="false">SUM(F33+F37)</f>
        <v>213031</v>
      </c>
      <c r="G29" s="22" t="n">
        <f aca="false">G33+G37</f>
        <v>138264.39</v>
      </c>
      <c r="H29" s="22" t="s">
        <v>17</v>
      </c>
      <c r="I29" s="22" t="n">
        <f aca="false">I33+I37</f>
        <v>138264.39</v>
      </c>
      <c r="J29" s="22" t="s">
        <v>17</v>
      </c>
      <c r="K29" s="22"/>
    </row>
    <row r="30" s="30" customFormat="true" ht="18.75" hidden="false" customHeight="true" outlineLevel="0" collapsed="false">
      <c r="A30" s="25" t="s">
        <v>32</v>
      </c>
      <c r="B30" s="26" t="s">
        <v>33</v>
      </c>
      <c r="C30" s="27" t="s">
        <v>16</v>
      </c>
      <c r="D30" s="28" t="n">
        <v>194801.1</v>
      </c>
      <c r="E30" s="28" t="n">
        <f aca="false">SUM(E31:E33)</f>
        <v>0</v>
      </c>
      <c r="F30" s="28" t="n">
        <v>203546.8</v>
      </c>
      <c r="G30" s="29" t="n">
        <f aca="false">G33</f>
        <v>133424.56</v>
      </c>
      <c r="H30" s="29" t="str">
        <f aca="false">H33</f>
        <v>Х</v>
      </c>
      <c r="I30" s="29" t="n">
        <f aca="false">I33</f>
        <v>133424.56</v>
      </c>
      <c r="J30" s="29" t="s">
        <v>17</v>
      </c>
      <c r="K30" s="29"/>
    </row>
    <row r="31" s="19" customFormat="true" ht="26.85" hidden="false" customHeight="false" outlineLevel="0" collapsed="false">
      <c r="A31" s="25"/>
      <c r="B31" s="26"/>
      <c r="C31" s="26" t="s">
        <v>18</v>
      </c>
      <c r="D31" s="31" t="s">
        <v>17</v>
      </c>
      <c r="E31" s="32" t="s">
        <v>17</v>
      </c>
      <c r="F31" s="31" t="s">
        <v>17</v>
      </c>
      <c r="G31" s="32" t="s">
        <v>17</v>
      </c>
      <c r="H31" s="32" t="s">
        <v>17</v>
      </c>
      <c r="I31" s="32" t="s">
        <v>17</v>
      </c>
      <c r="J31" s="32" t="s">
        <v>17</v>
      </c>
      <c r="K31" s="32"/>
    </row>
    <row r="32" s="19" customFormat="true" ht="18.75" hidden="false" customHeight="false" outlineLevel="0" collapsed="false">
      <c r="A32" s="25"/>
      <c r="B32" s="26"/>
      <c r="C32" s="27" t="s">
        <v>19</v>
      </c>
      <c r="D32" s="31" t="s">
        <v>17</v>
      </c>
      <c r="E32" s="32" t="s">
        <v>17</v>
      </c>
      <c r="F32" s="31" t="s">
        <v>17</v>
      </c>
      <c r="G32" s="32" t="s">
        <v>17</v>
      </c>
      <c r="H32" s="32" t="s">
        <v>17</v>
      </c>
      <c r="I32" s="32" t="s">
        <v>17</v>
      </c>
      <c r="J32" s="32" t="s">
        <v>17</v>
      </c>
      <c r="K32" s="32"/>
    </row>
    <row r="33" s="19" customFormat="true" ht="26.85" hidden="false" customHeight="true" outlineLevel="0" collapsed="false">
      <c r="A33" s="25"/>
      <c r="B33" s="26"/>
      <c r="C33" s="26" t="s">
        <v>20</v>
      </c>
      <c r="D33" s="28" t="n">
        <v>194801.1</v>
      </c>
      <c r="E33" s="29" t="s">
        <v>17</v>
      </c>
      <c r="F33" s="33" t="n">
        <v>203546.8</v>
      </c>
      <c r="G33" s="29" t="n">
        <v>133424.56</v>
      </c>
      <c r="H33" s="32" t="s">
        <v>21</v>
      </c>
      <c r="I33" s="29" t="n">
        <v>133424.56</v>
      </c>
      <c r="J33" s="29" t="s">
        <v>17</v>
      </c>
      <c r="K33" s="29"/>
    </row>
    <row r="34" s="30" customFormat="true" ht="18.75" hidden="false" customHeight="true" outlineLevel="0" collapsed="false">
      <c r="A34" s="25" t="s">
        <v>34</v>
      </c>
      <c r="B34" s="26" t="s">
        <v>35</v>
      </c>
      <c r="C34" s="27" t="s">
        <v>16</v>
      </c>
      <c r="D34" s="28" t="n">
        <v>9484.2</v>
      </c>
      <c r="E34" s="29" t="s">
        <v>17</v>
      </c>
      <c r="F34" s="28" t="n">
        <f aca="false">SUM(F35:F37)</f>
        <v>9484.2</v>
      </c>
      <c r="G34" s="28" t="n">
        <f aca="false">SUM(G35:G37)</f>
        <v>4839.83</v>
      </c>
      <c r="H34" s="28" t="n">
        <f aca="false">SUM(H35:H37)</f>
        <v>0</v>
      </c>
      <c r="I34" s="28" t="n">
        <f aca="false">SUM(I35:I37)</f>
        <v>4839.83</v>
      </c>
      <c r="J34" s="34" t="s">
        <v>17</v>
      </c>
      <c r="K34" s="34"/>
    </row>
    <row r="35" s="19" customFormat="true" ht="26.85" hidden="false" customHeight="false" outlineLevel="0" collapsed="false">
      <c r="A35" s="25"/>
      <c r="B35" s="26"/>
      <c r="C35" s="26" t="s">
        <v>18</v>
      </c>
      <c r="D35" s="31" t="s">
        <v>17</v>
      </c>
      <c r="E35" s="32" t="s">
        <v>17</v>
      </c>
      <c r="F35" s="31" t="s">
        <v>17</v>
      </c>
      <c r="G35" s="32" t="s">
        <v>17</v>
      </c>
      <c r="H35" s="32" t="s">
        <v>17</v>
      </c>
      <c r="I35" s="32" t="s">
        <v>17</v>
      </c>
      <c r="J35" s="32" t="s">
        <v>17</v>
      </c>
      <c r="K35" s="35"/>
    </row>
    <row r="36" s="19" customFormat="true" ht="18.75" hidden="false" customHeight="false" outlineLevel="0" collapsed="false">
      <c r="A36" s="25"/>
      <c r="B36" s="26"/>
      <c r="C36" s="27" t="s">
        <v>19</v>
      </c>
      <c r="D36" s="31" t="s">
        <v>17</v>
      </c>
      <c r="E36" s="32" t="s">
        <v>17</v>
      </c>
      <c r="F36" s="31" t="s">
        <v>17</v>
      </c>
      <c r="G36" s="32" t="s">
        <v>17</v>
      </c>
      <c r="H36" s="32" t="s">
        <v>17</v>
      </c>
      <c r="I36" s="32" t="s">
        <v>17</v>
      </c>
      <c r="J36" s="32" t="s">
        <v>17</v>
      </c>
      <c r="K36" s="35"/>
    </row>
    <row r="37" s="19" customFormat="true" ht="29.1" hidden="false" customHeight="true" outlineLevel="0" collapsed="false">
      <c r="A37" s="25"/>
      <c r="B37" s="26"/>
      <c r="C37" s="26" t="s">
        <v>20</v>
      </c>
      <c r="D37" s="28" t="n">
        <v>9484.2</v>
      </c>
      <c r="E37" s="29" t="s">
        <v>17</v>
      </c>
      <c r="F37" s="28" t="n">
        <v>9484.2</v>
      </c>
      <c r="G37" s="36" t="n">
        <v>4839.83</v>
      </c>
      <c r="H37" s="32"/>
      <c r="I37" s="36" t="n">
        <v>4839.83</v>
      </c>
      <c r="J37" s="34"/>
      <c r="K37" s="34"/>
    </row>
    <row r="38" s="19" customFormat="true" ht="18.75" hidden="false" customHeight="true" outlineLevel="0" collapsed="false">
      <c r="A38" s="20" t="s">
        <v>36</v>
      </c>
      <c r="B38" s="15" t="s">
        <v>37</v>
      </c>
      <c r="C38" s="18" t="s">
        <v>16</v>
      </c>
      <c r="D38" s="21" t="n">
        <f aca="false">SUM(D43,D51)</f>
        <v>56668.8</v>
      </c>
      <c r="E38" s="21" t="n">
        <f aca="false">SUM(E43,E51)</f>
        <v>0</v>
      </c>
      <c r="F38" s="21" t="n">
        <f aca="false">SUM(F43,F51)</f>
        <v>56668.8</v>
      </c>
      <c r="G38" s="22" t="n">
        <f aca="false">SUM(G43+G51)</f>
        <v>16072</v>
      </c>
      <c r="H38" s="22" t="s">
        <v>17</v>
      </c>
      <c r="I38" s="22" t="n">
        <f aca="false">SUM(I43+I51)</f>
        <v>16072</v>
      </c>
      <c r="J38" s="22" t="s">
        <v>17</v>
      </c>
      <c r="K38" s="22"/>
    </row>
    <row r="39" s="19" customFormat="true" ht="30.55" hidden="false" customHeight="true" outlineLevel="0" collapsed="false">
      <c r="A39" s="20"/>
      <c r="B39" s="15"/>
      <c r="C39" s="15" t="s">
        <v>18</v>
      </c>
      <c r="D39" s="21" t="s">
        <v>17</v>
      </c>
      <c r="E39" s="21" t="s">
        <v>17</v>
      </c>
      <c r="F39" s="21" t="s">
        <v>17</v>
      </c>
      <c r="G39" s="22" t="s">
        <v>17</v>
      </c>
      <c r="H39" s="22" t="s">
        <v>17</v>
      </c>
      <c r="I39" s="22" t="s">
        <v>17</v>
      </c>
      <c r="J39" s="22" t="s">
        <v>17</v>
      </c>
      <c r="K39" s="24"/>
    </row>
    <row r="40" s="19" customFormat="true" ht="17.15" hidden="false" customHeight="true" outlineLevel="0" collapsed="false">
      <c r="A40" s="20"/>
      <c r="B40" s="15"/>
      <c r="C40" s="18" t="s">
        <v>19</v>
      </c>
      <c r="D40" s="21" t="s">
        <v>17</v>
      </c>
      <c r="E40" s="21" t="s">
        <v>17</v>
      </c>
      <c r="F40" s="21" t="s">
        <v>17</v>
      </c>
      <c r="G40" s="22" t="s">
        <v>17</v>
      </c>
      <c r="H40" s="22" t="s">
        <v>17</v>
      </c>
      <c r="I40" s="22" t="s">
        <v>17</v>
      </c>
      <c r="J40" s="22" t="s">
        <v>17</v>
      </c>
      <c r="K40" s="24"/>
    </row>
    <row r="41" s="19" customFormat="true" ht="22.35" hidden="false" customHeight="true" outlineLevel="0" collapsed="false">
      <c r="A41" s="20"/>
      <c r="B41" s="15"/>
      <c r="C41" s="15" t="s">
        <v>20</v>
      </c>
      <c r="D41" s="21" t="n">
        <f aca="false">SUM(D46,D54)</f>
        <v>56668.8</v>
      </c>
      <c r="E41" s="21" t="n">
        <f aca="false">SUM(E46,E54)</f>
        <v>0</v>
      </c>
      <c r="F41" s="21" t="n">
        <f aca="false">SUM(F46,F54)</f>
        <v>56668.8</v>
      </c>
      <c r="G41" s="22" t="n">
        <f aca="false">SUM(G46+G54)</f>
        <v>16072</v>
      </c>
      <c r="H41" s="24" t="s">
        <v>21</v>
      </c>
      <c r="I41" s="22" t="n">
        <f aca="false">SUM(I46+I54)</f>
        <v>16072</v>
      </c>
      <c r="J41" s="22" t="s">
        <v>17</v>
      </c>
      <c r="K41" s="22"/>
    </row>
    <row r="42" s="19" customFormat="true" ht="18.75" hidden="false" customHeight="false" outlineLevel="0" collapsed="false">
      <c r="A42" s="24" t="s">
        <v>28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="30" customFormat="true" ht="18.75" hidden="false" customHeight="true" outlineLevel="0" collapsed="false">
      <c r="A43" s="20" t="s">
        <v>38</v>
      </c>
      <c r="B43" s="15" t="s">
        <v>30</v>
      </c>
      <c r="C43" s="18" t="s">
        <v>16</v>
      </c>
      <c r="D43" s="21" t="n">
        <f aca="false">SUM(D47)</f>
        <v>2438.6</v>
      </c>
      <c r="E43" s="22" t="s">
        <v>17</v>
      </c>
      <c r="F43" s="21" t="n">
        <f aca="false">F46</f>
        <v>2438.6</v>
      </c>
      <c r="G43" s="37" t="n">
        <f aca="false">G46</f>
        <v>0</v>
      </c>
      <c r="H43" s="38" t="s">
        <v>17</v>
      </c>
      <c r="I43" s="37" t="n">
        <f aca="false">I46</f>
        <v>0</v>
      </c>
      <c r="J43" s="22" t="s">
        <v>17</v>
      </c>
      <c r="K43" s="24"/>
    </row>
    <row r="44" s="19" customFormat="true" ht="26.85" hidden="false" customHeight="false" outlineLevel="0" collapsed="false">
      <c r="A44" s="20"/>
      <c r="B44" s="15"/>
      <c r="C44" s="15" t="s">
        <v>18</v>
      </c>
      <c r="D44" s="21" t="s">
        <v>17</v>
      </c>
      <c r="E44" s="22" t="s">
        <v>17</v>
      </c>
      <c r="F44" s="21" t="s">
        <v>17</v>
      </c>
      <c r="G44" s="22" t="s">
        <v>17</v>
      </c>
      <c r="H44" s="22" t="s">
        <v>17</v>
      </c>
      <c r="I44" s="22" t="s">
        <v>17</v>
      </c>
      <c r="J44" s="22" t="s">
        <v>17</v>
      </c>
      <c r="K44" s="24"/>
    </row>
    <row r="45" s="19" customFormat="true" ht="18.75" hidden="false" customHeight="false" outlineLevel="0" collapsed="false">
      <c r="A45" s="20"/>
      <c r="B45" s="15"/>
      <c r="C45" s="18" t="s">
        <v>19</v>
      </c>
      <c r="D45" s="21" t="s">
        <v>17</v>
      </c>
      <c r="E45" s="22" t="s">
        <v>17</v>
      </c>
      <c r="F45" s="21" t="s">
        <v>17</v>
      </c>
      <c r="G45" s="22" t="s">
        <v>17</v>
      </c>
      <c r="H45" s="22" t="s">
        <v>17</v>
      </c>
      <c r="I45" s="22" t="s">
        <v>17</v>
      </c>
      <c r="J45" s="22" t="s">
        <v>17</v>
      </c>
      <c r="K45" s="24"/>
    </row>
    <row r="46" s="19" customFormat="true" ht="49.5" hidden="false" customHeight="true" outlineLevel="0" collapsed="false">
      <c r="A46" s="20"/>
      <c r="B46" s="15"/>
      <c r="C46" s="15" t="s">
        <v>20</v>
      </c>
      <c r="D46" s="21" t="n">
        <f aca="false">SUM(D50)</f>
        <v>2438.6</v>
      </c>
      <c r="E46" s="22" t="s">
        <v>17</v>
      </c>
      <c r="F46" s="21" t="n">
        <f aca="false">F50</f>
        <v>2438.6</v>
      </c>
      <c r="G46" s="37" t="n">
        <f aca="false">G50</f>
        <v>0</v>
      </c>
      <c r="H46" s="24" t="s">
        <v>17</v>
      </c>
      <c r="I46" s="37" t="n">
        <f aca="false">I50</f>
        <v>0</v>
      </c>
      <c r="J46" s="22" t="s">
        <v>17</v>
      </c>
      <c r="K46" s="24"/>
    </row>
    <row r="47" s="30" customFormat="true" ht="18.75" hidden="false" customHeight="true" outlineLevel="0" collapsed="false">
      <c r="A47" s="20" t="s">
        <v>39</v>
      </c>
      <c r="B47" s="15" t="s">
        <v>40</v>
      </c>
      <c r="C47" s="18" t="s">
        <v>16</v>
      </c>
      <c r="D47" s="21" t="n">
        <f aca="false">SUM(D48:D50)</f>
        <v>2438.6</v>
      </c>
      <c r="E47" s="22" t="s">
        <v>17</v>
      </c>
      <c r="F47" s="21" t="n">
        <f aca="false">SUM(F48:F50)</f>
        <v>2438.6</v>
      </c>
      <c r="G47" s="37" t="n">
        <v>0</v>
      </c>
      <c r="H47" s="22" t="s">
        <v>17</v>
      </c>
      <c r="I47" s="39" t="n">
        <v>0</v>
      </c>
      <c r="J47" s="22" t="s">
        <v>17</v>
      </c>
      <c r="K47" s="24"/>
    </row>
    <row r="48" s="19" customFormat="true" ht="26.85" hidden="false" customHeight="false" outlineLevel="0" collapsed="false">
      <c r="A48" s="20"/>
      <c r="B48" s="15"/>
      <c r="C48" s="15" t="s">
        <v>18</v>
      </c>
      <c r="D48" s="40" t="s">
        <v>17</v>
      </c>
      <c r="E48" s="24" t="s">
        <v>17</v>
      </c>
      <c r="F48" s="40" t="s">
        <v>17</v>
      </c>
      <c r="G48" s="24" t="s">
        <v>17</v>
      </c>
      <c r="H48" s="24" t="s">
        <v>17</v>
      </c>
      <c r="I48" s="24" t="s">
        <v>17</v>
      </c>
      <c r="J48" s="24" t="s">
        <v>17</v>
      </c>
      <c r="K48" s="24"/>
    </row>
    <row r="49" s="19" customFormat="true" ht="18.75" hidden="false" customHeight="false" outlineLevel="0" collapsed="false">
      <c r="A49" s="20"/>
      <c r="B49" s="15"/>
      <c r="C49" s="18" t="s">
        <v>19</v>
      </c>
      <c r="D49" s="40" t="s">
        <v>17</v>
      </c>
      <c r="E49" s="24" t="s">
        <v>17</v>
      </c>
      <c r="F49" s="40" t="s">
        <v>17</v>
      </c>
      <c r="G49" s="24" t="s">
        <v>17</v>
      </c>
      <c r="H49" s="24" t="s">
        <v>17</v>
      </c>
      <c r="I49" s="24" t="s">
        <v>17</v>
      </c>
      <c r="J49" s="24" t="s">
        <v>17</v>
      </c>
      <c r="K49" s="24"/>
    </row>
    <row r="50" s="19" customFormat="true" ht="18.75" hidden="false" customHeight="false" outlineLevel="0" collapsed="false">
      <c r="A50" s="20"/>
      <c r="B50" s="15"/>
      <c r="C50" s="15" t="s">
        <v>20</v>
      </c>
      <c r="D50" s="21" t="n">
        <v>2438.6</v>
      </c>
      <c r="E50" s="22" t="s">
        <v>17</v>
      </c>
      <c r="F50" s="21" t="n">
        <v>2438.6</v>
      </c>
      <c r="G50" s="37" t="n">
        <v>0</v>
      </c>
      <c r="H50" s="24" t="s">
        <v>17</v>
      </c>
      <c r="I50" s="37" t="n">
        <v>0</v>
      </c>
      <c r="J50" s="24" t="s">
        <v>17</v>
      </c>
      <c r="K50" s="24"/>
    </row>
    <row r="51" s="30" customFormat="true" ht="18.75" hidden="false" customHeight="true" outlineLevel="0" collapsed="false">
      <c r="A51" s="20" t="s">
        <v>41</v>
      </c>
      <c r="B51" s="15" t="s">
        <v>42</v>
      </c>
      <c r="C51" s="18" t="s">
        <v>16</v>
      </c>
      <c r="D51" s="21" t="n">
        <f aca="false">SUM(D55+D59+D63)</f>
        <v>54230.2</v>
      </c>
      <c r="E51" s="21" t="s">
        <v>17</v>
      </c>
      <c r="F51" s="21" t="n">
        <f aca="false">SUM(F55+F59+F63)</f>
        <v>54230.2</v>
      </c>
      <c r="G51" s="37" t="n">
        <f aca="false">SUM(G55,G59,G63)</f>
        <v>16072</v>
      </c>
      <c r="H51" s="38" t="s">
        <v>17</v>
      </c>
      <c r="I51" s="37" t="n">
        <f aca="false">SUM(I55,I59,I63)</f>
        <v>16072</v>
      </c>
      <c r="J51" s="22" t="s">
        <v>17</v>
      </c>
      <c r="K51" s="41"/>
    </row>
    <row r="52" s="19" customFormat="true" ht="26.85" hidden="false" customHeight="false" outlineLevel="0" collapsed="false">
      <c r="A52" s="20"/>
      <c r="B52" s="15"/>
      <c r="C52" s="15" t="s">
        <v>18</v>
      </c>
      <c r="D52" s="21" t="s">
        <v>17</v>
      </c>
      <c r="E52" s="21" t="s">
        <v>17</v>
      </c>
      <c r="F52" s="21" t="s">
        <v>17</v>
      </c>
      <c r="G52" s="22" t="s">
        <v>17</v>
      </c>
      <c r="H52" s="22" t="s">
        <v>17</v>
      </c>
      <c r="I52" s="22" t="s">
        <v>17</v>
      </c>
      <c r="J52" s="22" t="s">
        <v>17</v>
      </c>
      <c r="K52" s="24"/>
    </row>
    <row r="53" s="19" customFormat="true" ht="18.75" hidden="false" customHeight="false" outlineLevel="0" collapsed="false">
      <c r="A53" s="20"/>
      <c r="B53" s="15"/>
      <c r="C53" s="18" t="s">
        <v>19</v>
      </c>
      <c r="D53" s="21" t="s">
        <v>17</v>
      </c>
      <c r="E53" s="21" t="s">
        <v>17</v>
      </c>
      <c r="F53" s="21" t="s">
        <v>17</v>
      </c>
      <c r="G53" s="22" t="s">
        <v>17</v>
      </c>
      <c r="H53" s="22" t="s">
        <v>17</v>
      </c>
      <c r="I53" s="22" t="s">
        <v>17</v>
      </c>
      <c r="J53" s="22" t="s">
        <v>17</v>
      </c>
      <c r="K53" s="24"/>
    </row>
    <row r="54" s="19" customFormat="true" ht="35.8" hidden="false" customHeight="true" outlineLevel="0" collapsed="false">
      <c r="A54" s="20"/>
      <c r="B54" s="15"/>
      <c r="C54" s="15" t="s">
        <v>20</v>
      </c>
      <c r="D54" s="21" t="n">
        <f aca="false">SUM(D58,D62,D66)</f>
        <v>54230.2</v>
      </c>
      <c r="E54" s="21" t="n">
        <f aca="false">SUM(E58,E62,E66)</f>
        <v>0</v>
      </c>
      <c r="F54" s="21" t="n">
        <f aca="false">SUM(F58,F62,F66)</f>
        <v>54230.2</v>
      </c>
      <c r="G54" s="37" t="n">
        <f aca="false">SUM(G58,G62,G66)</f>
        <v>16072</v>
      </c>
      <c r="H54" s="38" t="s">
        <v>17</v>
      </c>
      <c r="I54" s="37" t="n">
        <f aca="false">SUM(I58,I62,I66)</f>
        <v>16072</v>
      </c>
      <c r="J54" s="22" t="s">
        <v>17</v>
      </c>
      <c r="K54" s="24"/>
    </row>
    <row r="55" s="19" customFormat="true" ht="18.75" hidden="false" customHeight="true" outlineLevel="0" collapsed="false">
      <c r="A55" s="20" t="s">
        <v>43</v>
      </c>
      <c r="B55" s="15" t="s">
        <v>40</v>
      </c>
      <c r="C55" s="18" t="s">
        <v>16</v>
      </c>
      <c r="D55" s="42" t="n">
        <f aca="false">D58</f>
        <v>53450.2</v>
      </c>
      <c r="E55" s="43" t="s">
        <v>17</v>
      </c>
      <c r="F55" s="42" t="n">
        <v>53450.2</v>
      </c>
      <c r="G55" s="37" t="n">
        <v>16032</v>
      </c>
      <c r="H55" s="37" t="s">
        <v>17</v>
      </c>
      <c r="I55" s="37" t="n">
        <v>16032</v>
      </c>
      <c r="J55" s="43" t="n">
        <f aca="false">SUM(J56:J58)</f>
        <v>0</v>
      </c>
      <c r="K55" s="43"/>
    </row>
    <row r="56" s="19" customFormat="true" ht="26.85" hidden="false" customHeight="false" outlineLevel="0" collapsed="false">
      <c r="A56" s="20"/>
      <c r="B56" s="15"/>
      <c r="C56" s="15" t="s">
        <v>18</v>
      </c>
      <c r="D56" s="40" t="s">
        <v>17</v>
      </c>
      <c r="E56" s="24" t="s">
        <v>17</v>
      </c>
      <c r="F56" s="40" t="s">
        <v>17</v>
      </c>
      <c r="G56" s="24" t="s">
        <v>17</v>
      </c>
      <c r="H56" s="24" t="s">
        <v>17</v>
      </c>
      <c r="I56" s="24" t="s">
        <v>17</v>
      </c>
      <c r="J56" s="24" t="s">
        <v>17</v>
      </c>
      <c r="K56" s="24"/>
    </row>
    <row r="57" s="19" customFormat="true" ht="18.75" hidden="false" customHeight="false" outlineLevel="0" collapsed="false">
      <c r="A57" s="20"/>
      <c r="B57" s="15"/>
      <c r="C57" s="18" t="s">
        <v>19</v>
      </c>
      <c r="D57" s="40" t="s">
        <v>17</v>
      </c>
      <c r="E57" s="24" t="s">
        <v>17</v>
      </c>
      <c r="F57" s="40" t="s">
        <v>17</v>
      </c>
      <c r="G57" s="24" t="s">
        <v>17</v>
      </c>
      <c r="H57" s="24" t="s">
        <v>17</v>
      </c>
      <c r="I57" s="24" t="s">
        <v>17</v>
      </c>
      <c r="J57" s="24" t="s">
        <v>17</v>
      </c>
      <c r="K57" s="24"/>
    </row>
    <row r="58" s="19" customFormat="true" ht="23.1" hidden="false" customHeight="true" outlineLevel="0" collapsed="false">
      <c r="A58" s="20"/>
      <c r="B58" s="15"/>
      <c r="C58" s="15" t="s">
        <v>20</v>
      </c>
      <c r="D58" s="42" t="n">
        <v>53450.2</v>
      </c>
      <c r="E58" s="43"/>
      <c r="F58" s="42" t="n">
        <v>53450.2</v>
      </c>
      <c r="G58" s="37" t="n">
        <v>16032</v>
      </c>
      <c r="H58" s="24" t="s">
        <v>21</v>
      </c>
      <c r="I58" s="37" t="n">
        <v>16032</v>
      </c>
      <c r="J58" s="43"/>
      <c r="K58" s="22"/>
    </row>
    <row r="59" s="19" customFormat="true" ht="18.75" hidden="false" customHeight="true" outlineLevel="0" collapsed="false">
      <c r="A59" s="20" t="s">
        <v>44</v>
      </c>
      <c r="B59" s="15" t="s">
        <v>45</v>
      </c>
      <c r="C59" s="18" t="s">
        <v>16</v>
      </c>
      <c r="D59" s="21" t="n">
        <f aca="false">D62</f>
        <v>80</v>
      </c>
      <c r="E59" s="22" t="s">
        <v>17</v>
      </c>
      <c r="F59" s="21" t="n">
        <f aca="false">SUM(F60:F62)</f>
        <v>80</v>
      </c>
      <c r="G59" s="37" t="n">
        <v>40</v>
      </c>
      <c r="H59" s="22" t="s">
        <v>17</v>
      </c>
      <c r="I59" s="37" t="n">
        <v>40</v>
      </c>
      <c r="J59" s="22" t="s">
        <v>17</v>
      </c>
      <c r="K59" s="22"/>
    </row>
    <row r="60" s="19" customFormat="true" ht="26.85" hidden="false" customHeight="false" outlineLevel="0" collapsed="false">
      <c r="A60" s="20"/>
      <c r="B60" s="15"/>
      <c r="C60" s="15" t="s">
        <v>18</v>
      </c>
      <c r="D60" s="40" t="s">
        <v>17</v>
      </c>
      <c r="E60" s="24" t="s">
        <v>17</v>
      </c>
      <c r="F60" s="40" t="s">
        <v>17</v>
      </c>
      <c r="G60" s="24" t="s">
        <v>17</v>
      </c>
      <c r="H60" s="24" t="s">
        <v>17</v>
      </c>
      <c r="I60" s="24" t="s">
        <v>17</v>
      </c>
      <c r="J60" s="24" t="s">
        <v>17</v>
      </c>
      <c r="K60" s="24"/>
    </row>
    <row r="61" s="19" customFormat="true" ht="18.75" hidden="false" customHeight="false" outlineLevel="0" collapsed="false">
      <c r="A61" s="20"/>
      <c r="B61" s="15"/>
      <c r="C61" s="18" t="s">
        <v>19</v>
      </c>
      <c r="D61" s="40" t="s">
        <v>17</v>
      </c>
      <c r="E61" s="24" t="s">
        <v>17</v>
      </c>
      <c r="F61" s="40" t="s">
        <v>17</v>
      </c>
      <c r="G61" s="24" t="s">
        <v>17</v>
      </c>
      <c r="H61" s="24" t="s">
        <v>17</v>
      </c>
      <c r="I61" s="24" t="s">
        <v>17</v>
      </c>
      <c r="J61" s="24" t="s">
        <v>17</v>
      </c>
      <c r="K61" s="24"/>
    </row>
    <row r="62" s="19" customFormat="true" ht="91" hidden="false" customHeight="true" outlineLevel="0" collapsed="false">
      <c r="A62" s="20"/>
      <c r="B62" s="15"/>
      <c r="C62" s="15" t="s">
        <v>20</v>
      </c>
      <c r="D62" s="44" t="n">
        <v>80</v>
      </c>
      <c r="E62" s="24" t="s">
        <v>17</v>
      </c>
      <c r="F62" s="21" t="n">
        <v>80</v>
      </c>
      <c r="G62" s="45" t="n">
        <v>40</v>
      </c>
      <c r="H62" s="24" t="s">
        <v>21</v>
      </c>
      <c r="I62" s="45" t="n">
        <v>40</v>
      </c>
      <c r="J62" s="24" t="s">
        <v>17</v>
      </c>
      <c r="K62" s="24"/>
    </row>
    <row r="63" s="19" customFormat="true" ht="18.75" hidden="false" customHeight="true" outlineLevel="0" collapsed="false">
      <c r="A63" s="20" t="s">
        <v>46</v>
      </c>
      <c r="B63" s="15" t="s">
        <v>47</v>
      </c>
      <c r="C63" s="18" t="s">
        <v>16</v>
      </c>
      <c r="D63" s="21" t="n">
        <f aca="false">SUM(D64:D66)</f>
        <v>700</v>
      </c>
      <c r="E63" s="22" t="s">
        <v>17</v>
      </c>
      <c r="F63" s="21" t="n">
        <v>700</v>
      </c>
      <c r="G63" s="37" t="n">
        <v>0</v>
      </c>
      <c r="H63" s="22" t="n">
        <f aca="false">SUM(H64:H66)</f>
        <v>0</v>
      </c>
      <c r="I63" s="37" t="n">
        <v>0</v>
      </c>
      <c r="J63" s="22" t="s">
        <v>17</v>
      </c>
      <c r="K63" s="24"/>
    </row>
    <row r="64" s="19" customFormat="true" ht="26.85" hidden="false" customHeight="false" outlineLevel="0" collapsed="false">
      <c r="A64" s="20"/>
      <c r="B64" s="15"/>
      <c r="C64" s="15" t="s">
        <v>18</v>
      </c>
      <c r="D64" s="40" t="s">
        <v>17</v>
      </c>
      <c r="E64" s="24" t="s">
        <v>17</v>
      </c>
      <c r="F64" s="40" t="s">
        <v>17</v>
      </c>
      <c r="G64" s="24" t="s">
        <v>17</v>
      </c>
      <c r="H64" s="24" t="s">
        <v>17</v>
      </c>
      <c r="I64" s="24" t="s">
        <v>17</v>
      </c>
      <c r="J64" s="24" t="s">
        <v>17</v>
      </c>
      <c r="K64" s="24"/>
    </row>
    <row r="65" s="19" customFormat="true" ht="18.75" hidden="false" customHeight="false" outlineLevel="0" collapsed="false">
      <c r="A65" s="20"/>
      <c r="B65" s="15"/>
      <c r="C65" s="18" t="s">
        <v>19</v>
      </c>
      <c r="D65" s="40" t="s">
        <v>17</v>
      </c>
      <c r="E65" s="24" t="s">
        <v>17</v>
      </c>
      <c r="F65" s="40" t="s">
        <v>17</v>
      </c>
      <c r="G65" s="24" t="s">
        <v>17</v>
      </c>
      <c r="H65" s="24" t="s">
        <v>17</v>
      </c>
      <c r="I65" s="24" t="s">
        <v>17</v>
      </c>
      <c r="J65" s="24" t="s">
        <v>17</v>
      </c>
      <c r="K65" s="24"/>
    </row>
    <row r="66" s="19" customFormat="true" ht="35.05" hidden="false" customHeight="true" outlineLevel="0" collapsed="false">
      <c r="A66" s="20"/>
      <c r="B66" s="15"/>
      <c r="C66" s="15" t="s">
        <v>20</v>
      </c>
      <c r="D66" s="42" t="n">
        <v>700</v>
      </c>
      <c r="E66" s="43" t="s">
        <v>17</v>
      </c>
      <c r="F66" s="42" t="n">
        <v>700</v>
      </c>
      <c r="G66" s="46" t="n">
        <v>0</v>
      </c>
      <c r="H66" s="24" t="s">
        <v>21</v>
      </c>
      <c r="I66" s="45" t="n">
        <v>0</v>
      </c>
      <c r="J66" s="24" t="s">
        <v>17</v>
      </c>
      <c r="K66" s="24"/>
    </row>
    <row r="68" customFormat="false" ht="94.5" hidden="false" customHeight="true" outlineLevel="0" collapsed="false">
      <c r="A68" s="47" t="s">
        <v>48</v>
      </c>
      <c r="B68" s="47"/>
      <c r="J68" s="48" t="s">
        <v>49</v>
      </c>
      <c r="K68" s="48"/>
    </row>
    <row r="69" customFormat="false" ht="15.65" hidden="false" customHeight="true" outlineLevel="0" collapsed="false">
      <c r="A69" s="47"/>
      <c r="B69" s="47"/>
      <c r="J69" s="48"/>
      <c r="K69" s="48"/>
    </row>
    <row r="70" customFormat="false" ht="18.75" hidden="false" customHeight="false" outlineLevel="0" collapsed="false">
      <c r="J70" s="7"/>
      <c r="K70" s="7"/>
    </row>
    <row r="71" customFormat="false" ht="18.75" hidden="false" customHeight="false" outlineLevel="0" collapsed="false">
      <c r="J71" s="7"/>
      <c r="K71" s="7"/>
    </row>
    <row r="72" customFormat="false" ht="18.75" hidden="false" customHeight="false" outlineLevel="0" collapsed="false">
      <c r="J72" s="7"/>
      <c r="K72" s="7"/>
    </row>
    <row r="73" customFormat="false" ht="18.75" hidden="false" customHeight="false" outlineLevel="0" collapsed="false">
      <c r="J73" s="7"/>
      <c r="K73" s="7"/>
    </row>
    <row r="74" customFormat="false" ht="18.75" hidden="false" customHeight="false" outlineLevel="0" collapsed="false">
      <c r="J74" s="7"/>
      <c r="K74" s="7"/>
    </row>
    <row r="75" customFormat="false" ht="18.75" hidden="false" customHeight="false" outlineLevel="0" collapsed="false">
      <c r="J75" s="7"/>
      <c r="K75" s="7"/>
    </row>
    <row r="76" customFormat="false" ht="18.75" hidden="false" customHeight="false" outlineLevel="0" collapsed="false">
      <c r="J76" s="7"/>
      <c r="K76" s="7"/>
    </row>
    <row r="77" customFormat="false" ht="18.75" hidden="false" customHeight="false" outlineLevel="0" collapsed="false">
      <c r="J77" s="7"/>
      <c r="K77" s="7"/>
    </row>
    <row r="78" customFormat="false" ht="18.75" hidden="false" customHeight="false" outlineLevel="0" collapsed="false">
      <c r="J78" s="7"/>
      <c r="K78" s="7"/>
    </row>
    <row r="79" customFormat="false" ht="18.75" hidden="false" customHeight="false" outlineLevel="0" collapsed="false">
      <c r="A79" s="49"/>
      <c r="B79" s="49"/>
    </row>
    <row r="80" customFormat="false" ht="27.6" hidden="false" customHeight="true" outlineLevel="0" collapsed="false">
      <c r="A80" s="49"/>
      <c r="B80" s="49"/>
      <c r="J80" s="48"/>
      <c r="K80" s="48"/>
    </row>
    <row r="81" customFormat="false" ht="18.75" hidden="false" customHeight="false" outlineLevel="0" collapsed="false">
      <c r="A81" s="1" t="s">
        <v>50</v>
      </c>
      <c r="B81" s="49"/>
    </row>
    <row r="82" customFormat="false" ht="37.3" hidden="false" customHeight="true" outlineLevel="0" collapsed="false">
      <c r="A82" s="50" t="s">
        <v>51</v>
      </c>
      <c r="B82" s="50"/>
    </row>
    <row r="83" customFormat="false" ht="18.75" hidden="false" customHeight="true" outlineLevel="0" collapsed="false">
      <c r="A83" s="51" t="s">
        <v>52</v>
      </c>
      <c r="B83" s="51"/>
    </row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36">
    <mergeCell ref="A5:K5"/>
    <mergeCell ref="A9:A12"/>
    <mergeCell ref="B9:B12"/>
    <mergeCell ref="A13:A16"/>
    <mergeCell ref="B13:B16"/>
    <mergeCell ref="A17:A20"/>
    <mergeCell ref="B17:B20"/>
    <mergeCell ref="A21:A24"/>
    <mergeCell ref="B21:B24"/>
    <mergeCell ref="A25:K25"/>
    <mergeCell ref="A26:A29"/>
    <mergeCell ref="B26:B29"/>
    <mergeCell ref="A30:A33"/>
    <mergeCell ref="B30:B33"/>
    <mergeCell ref="A34:A37"/>
    <mergeCell ref="B34:B37"/>
    <mergeCell ref="A38:A41"/>
    <mergeCell ref="B38:B41"/>
    <mergeCell ref="A42:K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8:B68"/>
    <mergeCell ref="J68:K68"/>
    <mergeCell ref="J80:K80"/>
    <mergeCell ref="A82:B82"/>
    <mergeCell ref="A83:B83"/>
  </mergeCells>
  <printOptions headings="false" gridLines="false" gridLinesSet="true" horizontalCentered="false" verticalCentered="false"/>
  <pageMargins left="1.18125" right="0.39375" top="0.915277777777778" bottom="0.7875" header="0.7875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true" differentOddEven="false">
    <oddHeader>&amp;C&amp;P</oddHeader>
    <odd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cp:lastPrinted>2025-10-16T15:55:00Z</cp:lastPrinted>
  <dcterms:modified xsi:type="dcterms:W3CDTF">2025-10-16T15:58:52Z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