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842184B3-24A9-4DB9-B2C4-7E3FAFD0F6F0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7'!$A$16:$E$81</definedName>
    <definedName name="_xlnm.Print_Titles" localSheetId="0">'Приложение 7'!$20:$20</definedName>
    <definedName name="_xlnm.Print_Area" localSheetId="0">'Приложение 7'!$A$1:$H$82</definedName>
  </definedNames>
  <calcPr calcId="162913"/>
</workbook>
</file>

<file path=xl/calcChain.xml><?xml version="1.0" encoding="utf-8"?>
<calcChain xmlns="http://schemas.openxmlformats.org/spreadsheetml/2006/main">
  <c r="E80" i="5" l="1"/>
  <c r="E78" i="5"/>
  <c r="E75" i="5"/>
  <c r="E71" i="5"/>
  <c r="E66" i="5"/>
  <c r="E61" i="5"/>
  <c r="E58" i="5"/>
  <c r="E51" i="5"/>
  <c r="E48" i="5"/>
  <c r="E43" i="5"/>
  <c r="E36" i="5"/>
  <c r="E32" i="5"/>
  <c r="E30" i="5"/>
  <c r="E21" i="5"/>
  <c r="D80" i="5"/>
  <c r="D78" i="5"/>
  <c r="D75" i="5"/>
  <c r="D71" i="5"/>
  <c r="D66" i="5"/>
  <c r="D61" i="5"/>
  <c r="D58" i="5"/>
  <c r="D51" i="5"/>
  <c r="D48" i="5"/>
  <c r="D43" i="5"/>
  <c r="D36" i="5"/>
  <c r="D32" i="5"/>
  <c r="D30" i="5"/>
  <c r="D21" i="5"/>
  <c r="G80" i="5"/>
  <c r="G78" i="5"/>
  <c r="G75" i="5"/>
  <c r="G71" i="5"/>
  <c r="G66" i="5"/>
  <c r="G61" i="5"/>
  <c r="G58" i="5"/>
  <c r="G51" i="5"/>
  <c r="G48" i="5"/>
  <c r="G43" i="5"/>
  <c r="G36" i="5"/>
  <c r="G32" i="5"/>
  <c r="G30" i="5"/>
  <c r="G21" i="5"/>
  <c r="F80" i="5"/>
  <c r="F78" i="5"/>
  <c r="F75" i="5"/>
  <c r="F71" i="5"/>
  <c r="F66" i="5"/>
  <c r="F61" i="5"/>
  <c r="F58" i="5"/>
  <c r="F51" i="5"/>
  <c r="F48" i="5"/>
  <c r="F43" i="5"/>
  <c r="F36" i="5"/>
  <c r="F32" i="5"/>
  <c r="F30" i="5"/>
  <c r="F21" i="5"/>
  <c r="F82" i="5" s="1"/>
  <c r="D82" i="5" l="1"/>
  <c r="G82" i="5"/>
  <c r="E82" i="5"/>
</calcChain>
</file>

<file path=xl/sharedStrings.xml><?xml version="1.0" encoding="utf-8"?>
<sst xmlns="http://schemas.openxmlformats.org/spreadsheetml/2006/main" count="101" uniqueCount="97">
  <si>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</si>
  <si>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</si>
  <si>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</si>
  <si>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</si>
  <si>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</si>
  <si>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</si>
  <si>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</si>
  <si>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</si>
  <si>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</si>
  <si>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</si>
  <si>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</si>
  <si>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</si>
  <si>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</si>
  <si>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</si>
  <si>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</si>
  <si>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</si>
  <si>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</si>
  <si>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</si>
  <si>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</si>
  <si>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</si>
  <si>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</si>
  <si>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</si>
  <si>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</si>
  <si>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</si>
  <si>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</si>
  <si>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Стационарная медицинская помощь</t>
  </si>
  <si>
    <t>Амбулаторная помощь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</si>
  <si>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</si>
  <si>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</si>
  <si>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</si>
  <si>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</si>
  <si>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</si>
  <si>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</si>
  <si>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</si>
  <si>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</si>
  <si>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</si>
  <si>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</si>
  <si>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</si>
  <si>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</si>
  <si>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</si>
  <si>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</si>
  <si>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</si>
  <si>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</si>
  <si>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</si>
  <si>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</si>
  <si>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Другие вопросы в области здравоохранения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</si>
  <si>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</si>
  <si>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</si>
  <si>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</si>
  <si>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</si>
  <si>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</si>
  <si>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</si>
  <si>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</si>
  <si>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</si>
  <si>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</si>
  <si>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</si>
  <si>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</si>
  <si>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</si>
  <si>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</si>
  <si>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</si>
  <si>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</si>
  <si>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</si>
  <si>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</si>
  <si>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</si>
  <si>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</si>
  <si>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</si>
  <si>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</si>
  <si>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</si>
  <si>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</si>
  <si>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</si>
  <si>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</si>
  <si>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</si>
  <si>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2019 год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</si>
  <si>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</si>
  <si>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</si>
  <si>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</si>
  <si>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</si>
  <si>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</si>
  <si>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</si>
  <si>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</si>
  <si>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</si>
  <si>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</si>
  <si>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</si>
  <si>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</si>
  <si>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</si>
  <si>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бюджетных ассигнований по разделам и подразделам классификации расходов бюджетов
на 2019 и 2020 годы</t>
  </si>
  <si>
    <t>2020 год</t>
  </si>
  <si>
    <t>0605</t>
  </si>
  <si>
    <t>Другие вопросы в области охраны окружающей среды</t>
  </si>
  <si>
    <t>»</t>
  </si>
  <si>
    <t>«ПРИЛОЖЕНИЕ № 9</t>
  </si>
  <si>
    <t>от  14.12.2017   №  45 п. 3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</si>
  <si>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</si>
  <si>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</si>
  <si>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</si>
  <si>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 xml:space="preserve"> ПРИЛОЖЕНИЕ № 7</t>
  </si>
  <si>
    <t>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</si>
</sst>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2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u/>
      <sz val="14"/>
      <name val="Times New Roman Cyr"/>
      <charset val="204"/>
    </font>
    <font>
      <sz val="14"/>
      <name val="Times New Roman CYR"/>
      <charset val="204"/>
    </font>
    <font>
      <b/>
      <u/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0" fontId="12" fillId="0" borderId="0" xfId="0" applyFo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14" fillId="0" borderId="0" xfId="0" applyNumberFormat="1" applyFont="1" applyFill="1" applyAlignment="1">
      <alignment horizontal="justify" wrapText="1"/>
    </xf>
    <xf numFmtId="0" fontId="14" fillId="0" borderId="0" xfId="0" applyFont="1"/>
    <xf numFmtId="49" fontId="14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 applyFill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0" fillId="0" borderId="2" xfId="1" applyNumberFormat="1" applyFont="1" applyFill="1" applyBorder="1" applyAlignment="1" applyProtection="1">
      <alignment horizontal="center" vertical="top"/>
      <protection hidden="1"/>
    </xf>
    <xf numFmtId="167" fontId="20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20" fillId="0" borderId="3" xfId="1" applyNumberFormat="1" applyFont="1" applyFill="1" applyBorder="1" applyAlignment="1" applyProtection="1">
      <protection hidden="1"/>
    </xf>
    <xf numFmtId="0" fontId="21" fillId="0" borderId="4" xfId="1" applyNumberFormat="1" applyFont="1" applyFill="1" applyBorder="1" applyAlignment="1" applyProtection="1">
      <alignment horizontal="center" vertical="top"/>
      <protection hidden="1"/>
    </xf>
    <xf numFmtId="167" fontId="21" fillId="0" borderId="5" xfId="1" applyNumberFormat="1" applyFont="1" applyFill="1" applyBorder="1" applyAlignment="1" applyProtection="1">
      <alignment horizontal="center" vertical="top"/>
      <protection hidden="1"/>
    </xf>
    <xf numFmtId="168" fontId="21" fillId="0" borderId="5" xfId="1" applyNumberFormat="1" applyFont="1" applyFill="1" applyBorder="1" applyAlignment="1" applyProtection="1">
      <protection hidden="1"/>
    </xf>
    <xf numFmtId="0" fontId="20" fillId="0" borderId="4" xfId="1" applyNumberFormat="1" applyFont="1" applyFill="1" applyBorder="1" applyAlignment="1" applyProtection="1">
      <alignment horizontal="center" vertical="top"/>
      <protection hidden="1"/>
    </xf>
    <xf numFmtId="167" fontId="20" fillId="0" borderId="5" xfId="1" applyNumberFormat="1" applyFont="1" applyFill="1" applyBorder="1" applyAlignment="1" applyProtection="1">
      <alignment horizontal="center" vertical="top"/>
      <protection hidden="1"/>
    </xf>
    <xf numFmtId="0" fontId="13" fillId="0" borderId="5" xfId="0" applyFont="1" applyBorder="1" applyAlignment="1">
      <alignment horizontal="justify" vertical="top" wrapText="1"/>
    </xf>
    <xf numFmtId="168" fontId="20" fillId="0" borderId="5" xfId="1" applyNumberFormat="1" applyFont="1" applyFill="1" applyBorder="1" applyAlignment="1" applyProtection="1">
      <protection hidden="1"/>
    </xf>
    <xf numFmtId="0" fontId="21" fillId="0" borderId="6" xfId="1" applyNumberFormat="1" applyFont="1" applyFill="1" applyBorder="1" applyAlignment="1" applyProtection="1">
      <protection hidden="1"/>
    </xf>
    <xf numFmtId="0" fontId="20" fillId="0" borderId="7" xfId="1" applyNumberFormat="1" applyFont="1" applyFill="1" applyBorder="1" applyAlignment="1" applyProtection="1">
      <protection hidden="1"/>
    </xf>
    <xf numFmtId="168" fontId="20" fillId="0" borderId="7" xfId="1" applyNumberFormat="1" applyFont="1" applyFill="1" applyBorder="1" applyAlignment="1" applyProtection="1">
      <protection hidden="1"/>
    </xf>
    <xf numFmtId="0" fontId="21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7" xfId="1" applyNumberFormat="1" applyFont="1" applyFill="1" applyBorder="1" applyAlignment="1" applyProtection="1">
      <alignment horizontal="justify"/>
      <protection hidden="1"/>
    </xf>
    <xf numFmtId="49" fontId="21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0" xfId="0" applyFont="1" applyFill="1"/>
    <xf numFmtId="168" fontId="20" fillId="0" borderId="8" xfId="1" applyNumberFormat="1" applyFont="1" applyFill="1" applyBorder="1" applyAlignment="1" applyProtection="1">
      <protection hidden="1"/>
    </xf>
    <xf numFmtId="168" fontId="21" fillId="0" borderId="9" xfId="1" applyNumberFormat="1" applyFont="1" applyFill="1" applyBorder="1" applyAlignment="1" applyProtection="1">
      <protection hidden="1"/>
    </xf>
    <xf numFmtId="168" fontId="20" fillId="0" borderId="9" xfId="1" applyNumberFormat="1" applyFont="1" applyFill="1" applyBorder="1" applyAlignment="1" applyProtection="1">
      <protection hidden="1"/>
    </xf>
    <xf numFmtId="168" fontId="20" fillId="0" borderId="10" xfId="1" applyNumberFormat="1" applyFont="1" applyFill="1" applyBorder="1" applyAlignment="1" applyProtection="1">
      <protection hidden="1"/>
    </xf>
    <xf numFmtId="0" fontId="1" fillId="0" borderId="0" xfId="0" applyFont="1" applyAlignment="1">
      <alignment horizontal="center"/>
    </xf>
    <xf numFmtId="0" fontId="14" fillId="0" borderId="0" xfId="0" applyFont="1" applyAlignment="1"/>
    <xf numFmtId="0" fontId="1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4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88671875" customWidth="1"/>
  </cols>
  <sheetData>
    <row r="1" spans="1:7" x14ac:dyDescent="0.3">
      <c r="E1" s="71" t="s">
        <v>95</v>
      </c>
      <c r="F1" s="72"/>
      <c r="G1" s="72"/>
    </row>
    <row r="2" spans="1:7" x14ac:dyDescent="0.3">
      <c r="E2" s="73" t="s">
        <v>40</v>
      </c>
      <c r="F2" s="74"/>
      <c r="G2" s="74"/>
    </row>
    <row r="3" spans="1:7" x14ac:dyDescent="0.3">
      <c r="E3" s="68" t="s">
        <v>41</v>
      </c>
      <c r="F3" s="58"/>
      <c r="G3" s="58"/>
    </row>
    <row r="4" spans="1:7" x14ac:dyDescent="0.3">
      <c r="E4" s="69" t="s">
        <v>96</v>
      </c>
      <c r="F4" s="70"/>
      <c r="G4" s="70"/>
    </row>
    <row r="7" spans="1:7" s="22" customFormat="1" x14ac:dyDescent="0.3">
      <c r="A7" s="2"/>
      <c r="B7" s="29"/>
      <c r="C7" s="30"/>
      <c r="D7" s="30"/>
      <c r="E7" s="71" t="s">
        <v>90</v>
      </c>
      <c r="F7" s="72"/>
      <c r="G7" s="72"/>
    </row>
    <row r="8" spans="1:7" s="24" customFormat="1" x14ac:dyDescent="0.3">
      <c r="A8" s="2"/>
      <c r="B8" s="23"/>
      <c r="E8" s="73" t="s">
        <v>40</v>
      </c>
      <c r="F8" s="74"/>
      <c r="G8" s="74"/>
    </row>
    <row r="9" spans="1:7" s="26" customFormat="1" x14ac:dyDescent="0.3">
      <c r="A9" s="2"/>
      <c r="E9" s="68" t="s">
        <v>41</v>
      </c>
      <c r="F9" s="58"/>
      <c r="G9" s="58"/>
    </row>
    <row r="10" spans="1:7" s="26" customFormat="1" ht="18.75" customHeight="1" x14ac:dyDescent="0.3">
      <c r="A10" s="2"/>
      <c r="C10" s="25"/>
      <c r="D10" s="25"/>
      <c r="E10" s="69" t="s">
        <v>91</v>
      </c>
      <c r="F10" s="70"/>
      <c r="G10" s="70"/>
    </row>
    <row r="11" spans="1:7" s="26" customFormat="1" ht="18.75" customHeight="1" x14ac:dyDescent="0.3">
      <c r="A11" s="2"/>
      <c r="C11" s="25"/>
      <c r="D11" s="25"/>
      <c r="E11" s="27"/>
      <c r="F11" s="28"/>
      <c r="G11" s="28"/>
    </row>
    <row r="12" spans="1:7" s="26" customFormat="1" ht="18.75" customHeight="1" x14ac:dyDescent="0.3">
      <c r="A12" s="2"/>
      <c r="C12" s="25"/>
      <c r="D12" s="25"/>
      <c r="E12" s="27"/>
      <c r="F12" s="28"/>
      <c r="G12" s="28"/>
    </row>
    <row r="13" spans="1:7" s="26" customFormat="1" x14ac:dyDescent="0.3">
      <c r="A13" s="57" t="s">
        <v>36</v>
      </c>
      <c r="B13" s="58"/>
      <c r="C13" s="58"/>
      <c r="D13" s="58"/>
      <c r="E13" s="58"/>
      <c r="F13" s="58"/>
      <c r="G13" s="58"/>
    </row>
    <row r="14" spans="1:7" s="26" customFormat="1" ht="38.25" customHeight="1" x14ac:dyDescent="0.3">
      <c r="A14" s="59" t="s">
        <v>85</v>
      </c>
      <c r="B14" s="59"/>
      <c r="C14" s="59"/>
      <c r="D14" s="59"/>
      <c r="E14" s="59"/>
      <c r="F14" s="60"/>
      <c r="G14" s="60"/>
    </row>
    <row r="15" spans="1:7" ht="14.25" customHeight="1" x14ac:dyDescent="0.3">
      <c r="A15" s="17"/>
      <c r="B15" s="17"/>
      <c r="C15" s="17"/>
      <c r="D15" s="17"/>
      <c r="E15" s="17"/>
      <c r="F15" s="18"/>
      <c r="G15" s="18"/>
    </row>
    <row r="16" spans="1:7" s="1" customFormat="1" x14ac:dyDescent="0.3">
      <c r="A16" s="2"/>
      <c r="B16"/>
      <c r="C16" s="3"/>
      <c r="D16"/>
      <c r="G16" s="1" t="s">
        <v>68</v>
      </c>
    </row>
    <row r="17" spans="1:7" s="33" customFormat="1" ht="29.25" customHeight="1" x14ac:dyDescent="0.3">
      <c r="A17" s="62" t="s">
        <v>35</v>
      </c>
      <c r="B17" s="63" t="s">
        <v>33</v>
      </c>
      <c r="C17" s="64" t="s">
        <v>3</v>
      </c>
      <c r="D17" s="65" t="s">
        <v>29</v>
      </c>
      <c r="E17" s="66"/>
      <c r="F17" s="66"/>
      <c r="G17" s="66"/>
    </row>
    <row r="18" spans="1:7" s="33" customFormat="1" ht="18" customHeight="1" x14ac:dyDescent="0.3">
      <c r="A18" s="62"/>
      <c r="B18" s="63"/>
      <c r="C18" s="64"/>
      <c r="D18" s="65" t="s">
        <v>72</v>
      </c>
      <c r="E18" s="66"/>
      <c r="F18" s="67" t="s">
        <v>86</v>
      </c>
      <c r="G18" s="67"/>
    </row>
    <row r="19" spans="1:7" s="33" customFormat="1" ht="120.75" customHeight="1" x14ac:dyDescent="0.3">
      <c r="A19" s="62"/>
      <c r="B19" s="63"/>
      <c r="C19" s="64"/>
      <c r="D19" s="32" t="s">
        <v>32</v>
      </c>
      <c r="E19" s="31" t="s">
        <v>30</v>
      </c>
      <c r="F19" s="32" t="s">
        <v>32</v>
      </c>
      <c r="G19" s="31" t="s">
        <v>30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6">
        <v>5</v>
      </c>
      <c r="F20" s="16" t="s">
        <v>38</v>
      </c>
      <c r="G20" s="16" t="s">
        <v>39</v>
      </c>
    </row>
    <row r="21" spans="1:7" s="11" customFormat="1" ht="15.75" x14ac:dyDescent="0.25">
      <c r="A21" s="34" t="s">
        <v>54</v>
      </c>
      <c r="B21" s="35">
        <v>100</v>
      </c>
      <c r="C21" s="36" t="s">
        <v>2</v>
      </c>
      <c r="D21" s="37">
        <f t="shared" ref="D21:E21" si="0">D22+D23+D24+D25+D26+D27+D28+D29</f>
        <v>2633575.2000000002</v>
      </c>
      <c r="E21" s="37">
        <f t="shared" si="0"/>
        <v>2284619.7999999998</v>
      </c>
      <c r="F21" s="37">
        <f>F22+F23+F24+F25+F26+F27+F28+F29</f>
        <v>2659210.9000000004</v>
      </c>
      <c r="G21" s="53">
        <f>G22+G23+G24+G25+G26+G27+G28+G29</f>
        <v>2309968.5</v>
      </c>
    </row>
    <row r="22" spans="1:7" s="12" customFormat="1" ht="32.25" customHeight="1" x14ac:dyDescent="0.25">
      <c r="A22" s="38"/>
      <c r="B22" s="39">
        <v>102</v>
      </c>
      <c r="C22" s="48" t="s">
        <v>11</v>
      </c>
      <c r="D22" s="40">
        <v>1763</v>
      </c>
      <c r="E22" s="40">
        <v>1763</v>
      </c>
      <c r="F22" s="40">
        <v>1763</v>
      </c>
      <c r="G22" s="54">
        <v>1763</v>
      </c>
    </row>
    <row r="23" spans="1:7" s="12" customFormat="1" ht="48" customHeight="1" x14ac:dyDescent="0.25">
      <c r="A23" s="38"/>
      <c r="B23" s="39">
        <v>103</v>
      </c>
      <c r="C23" s="48" t="s">
        <v>42</v>
      </c>
      <c r="D23" s="40">
        <v>178137</v>
      </c>
      <c r="E23" s="40">
        <v>178137</v>
      </c>
      <c r="F23" s="40">
        <v>190085</v>
      </c>
      <c r="G23" s="54">
        <v>190085</v>
      </c>
    </row>
    <row r="24" spans="1:7" s="12" customFormat="1" ht="51" customHeight="1" x14ac:dyDescent="0.25">
      <c r="A24" s="38"/>
      <c r="B24" s="39">
        <v>104</v>
      </c>
      <c r="C24" s="48" t="s">
        <v>12</v>
      </c>
      <c r="D24" s="40">
        <v>838510.3</v>
      </c>
      <c r="E24" s="40">
        <v>492019.9</v>
      </c>
      <c r="F24" s="40">
        <v>838795.3</v>
      </c>
      <c r="G24" s="54">
        <v>492017.9</v>
      </c>
    </row>
    <row r="25" spans="1:7" s="12" customFormat="1" ht="21" customHeight="1" x14ac:dyDescent="0.25">
      <c r="A25" s="38"/>
      <c r="B25" s="39">
        <v>105</v>
      </c>
      <c r="C25" s="48" t="s">
        <v>92</v>
      </c>
      <c r="D25" s="40">
        <v>267.10000000000002</v>
      </c>
      <c r="E25" s="40">
        <v>267.10000000000002</v>
      </c>
      <c r="F25" s="40">
        <v>431.3</v>
      </c>
      <c r="G25" s="54">
        <v>431.3</v>
      </c>
    </row>
    <row r="26" spans="1:7" s="12" customFormat="1" ht="47.25" x14ac:dyDescent="0.25">
      <c r="A26" s="38"/>
      <c r="B26" s="39">
        <v>106</v>
      </c>
      <c r="C26" s="48" t="s">
        <v>13</v>
      </c>
      <c r="D26" s="40">
        <v>139276</v>
      </c>
      <c r="E26" s="40">
        <v>139276</v>
      </c>
      <c r="F26" s="40">
        <v>139276</v>
      </c>
      <c r="G26" s="54">
        <v>139276</v>
      </c>
    </row>
    <row r="27" spans="1:7" s="12" customFormat="1" ht="18" customHeight="1" x14ac:dyDescent="0.25">
      <c r="A27" s="38"/>
      <c r="B27" s="39">
        <v>107</v>
      </c>
      <c r="C27" s="48" t="s">
        <v>14</v>
      </c>
      <c r="D27" s="40">
        <v>9813</v>
      </c>
      <c r="E27" s="40">
        <v>9813</v>
      </c>
      <c r="F27" s="40">
        <v>9813</v>
      </c>
      <c r="G27" s="54">
        <v>9813</v>
      </c>
    </row>
    <row r="28" spans="1:7" s="12" customFormat="1" ht="15.75" x14ac:dyDescent="0.25">
      <c r="A28" s="38"/>
      <c r="B28" s="39">
        <v>111</v>
      </c>
      <c r="C28" s="48" t="s">
        <v>15</v>
      </c>
      <c r="D28" s="40">
        <v>217000</v>
      </c>
      <c r="E28" s="40">
        <v>217000</v>
      </c>
      <c r="F28" s="40">
        <v>217000</v>
      </c>
      <c r="G28" s="54">
        <v>217000</v>
      </c>
    </row>
    <row r="29" spans="1:7" s="12" customFormat="1" ht="17.25" customHeight="1" x14ac:dyDescent="0.25">
      <c r="A29" s="38"/>
      <c r="B29" s="39">
        <v>113</v>
      </c>
      <c r="C29" s="48" t="s">
        <v>16</v>
      </c>
      <c r="D29" s="40">
        <v>1248808.8</v>
      </c>
      <c r="E29" s="40">
        <v>1246343.8</v>
      </c>
      <c r="F29" s="40">
        <v>1262047.3</v>
      </c>
      <c r="G29" s="54">
        <v>1259582.3</v>
      </c>
    </row>
    <row r="30" spans="1:7" s="12" customFormat="1" ht="15.75" x14ac:dyDescent="0.25">
      <c r="A30" s="41" t="s">
        <v>55</v>
      </c>
      <c r="B30" s="42">
        <v>200</v>
      </c>
      <c r="C30" s="43" t="s">
        <v>10</v>
      </c>
      <c r="D30" s="44">
        <f t="shared" ref="D30:E30" si="1">D31</f>
        <v>50</v>
      </c>
      <c r="E30" s="44">
        <f t="shared" si="1"/>
        <v>50</v>
      </c>
      <c r="F30" s="44">
        <f>F31</f>
        <v>50</v>
      </c>
      <c r="G30" s="55">
        <f>G31</f>
        <v>50</v>
      </c>
    </row>
    <row r="31" spans="1:7" s="12" customFormat="1" ht="15.75" x14ac:dyDescent="0.25">
      <c r="A31" s="38"/>
      <c r="B31" s="39">
        <v>204</v>
      </c>
      <c r="C31" s="48" t="s">
        <v>7</v>
      </c>
      <c r="D31" s="40">
        <v>50</v>
      </c>
      <c r="E31" s="40">
        <v>50</v>
      </c>
      <c r="F31" s="40">
        <v>50</v>
      </c>
      <c r="G31" s="54">
        <v>50</v>
      </c>
    </row>
    <row r="32" spans="1:7" s="14" customFormat="1" ht="28.5" x14ac:dyDescent="0.25">
      <c r="A32" s="41" t="s">
        <v>56</v>
      </c>
      <c r="B32" s="42">
        <v>300</v>
      </c>
      <c r="C32" s="43" t="s">
        <v>48</v>
      </c>
      <c r="D32" s="44">
        <f t="shared" ref="D32:E32" si="2">D33+D34+D35</f>
        <v>463186</v>
      </c>
      <c r="E32" s="44">
        <f t="shared" si="2"/>
        <v>463186</v>
      </c>
      <c r="F32" s="44">
        <f>F33+F34+F35</f>
        <v>455328</v>
      </c>
      <c r="G32" s="55">
        <f>G33+G34+G35</f>
        <v>455328</v>
      </c>
    </row>
    <row r="33" spans="1:7" s="13" customFormat="1" ht="32.25" customHeight="1" x14ac:dyDescent="0.25">
      <c r="A33" s="38"/>
      <c r="B33" s="39">
        <v>309</v>
      </c>
      <c r="C33" s="48" t="s">
        <v>37</v>
      </c>
      <c r="D33" s="40">
        <v>290967</v>
      </c>
      <c r="E33" s="40">
        <v>290967</v>
      </c>
      <c r="F33" s="40">
        <v>290606</v>
      </c>
      <c r="G33" s="54">
        <v>290606</v>
      </c>
    </row>
    <row r="34" spans="1:7" s="12" customFormat="1" ht="15.75" x14ac:dyDescent="0.25">
      <c r="A34" s="38"/>
      <c r="B34" s="39">
        <v>310</v>
      </c>
      <c r="C34" s="48" t="s">
        <v>17</v>
      </c>
      <c r="D34" s="40">
        <v>161625</v>
      </c>
      <c r="E34" s="40">
        <v>161625</v>
      </c>
      <c r="F34" s="40">
        <v>154843</v>
      </c>
      <c r="G34" s="54">
        <v>154843</v>
      </c>
    </row>
    <row r="35" spans="1:7" s="12" customFormat="1" ht="31.5" x14ac:dyDescent="0.25">
      <c r="A35" s="38"/>
      <c r="B35" s="39">
        <v>314</v>
      </c>
      <c r="C35" s="48" t="s">
        <v>51</v>
      </c>
      <c r="D35" s="40">
        <v>10594</v>
      </c>
      <c r="E35" s="40">
        <v>10594</v>
      </c>
      <c r="F35" s="40">
        <v>9879</v>
      </c>
      <c r="G35" s="54">
        <v>9879</v>
      </c>
    </row>
    <row r="36" spans="1:7" s="12" customFormat="1" ht="15.75" x14ac:dyDescent="0.25">
      <c r="A36" s="41" t="s">
        <v>57</v>
      </c>
      <c r="B36" s="42">
        <v>400</v>
      </c>
      <c r="C36" s="49" t="s">
        <v>73</v>
      </c>
      <c r="D36" s="44">
        <f t="shared" ref="D36:E36" si="3">D37+D38+D39+D40+D41+D42</f>
        <v>1335395.8</v>
      </c>
      <c r="E36" s="44">
        <f t="shared" si="3"/>
        <v>1335395.8</v>
      </c>
      <c r="F36" s="44">
        <f>F37+F38+F39+F40+F41+F42</f>
        <v>1234812.3</v>
      </c>
      <c r="G36" s="55">
        <f>G37+G38+G39+G40+G41+G42</f>
        <v>1234812.3</v>
      </c>
    </row>
    <row r="37" spans="1:7" s="12" customFormat="1" ht="15.75" x14ac:dyDescent="0.25">
      <c r="A37" s="38"/>
      <c r="B37" s="39">
        <v>401</v>
      </c>
      <c r="C37" s="48" t="s">
        <v>52</v>
      </c>
      <c r="D37" s="40">
        <v>25932.3</v>
      </c>
      <c r="E37" s="40">
        <v>25932.3</v>
      </c>
      <c r="F37" s="40">
        <v>25932.3</v>
      </c>
      <c r="G37" s="54">
        <v>25932.3</v>
      </c>
    </row>
    <row r="38" spans="1:7" s="12" customFormat="1" ht="15.75" x14ac:dyDescent="0.25">
      <c r="A38" s="38"/>
      <c r="B38" s="39">
        <v>405</v>
      </c>
      <c r="C38" s="48" t="s">
        <v>18</v>
      </c>
      <c r="D38" s="40">
        <v>9789.7000000000007</v>
      </c>
      <c r="E38" s="40">
        <v>9789.7000000000007</v>
      </c>
      <c r="F38" s="40">
        <v>6789.7</v>
      </c>
      <c r="G38" s="54">
        <v>6789.7</v>
      </c>
    </row>
    <row r="39" spans="1:7" s="12" customFormat="1" ht="15.75" x14ac:dyDescent="0.25">
      <c r="A39" s="38"/>
      <c r="B39" s="39">
        <v>408</v>
      </c>
      <c r="C39" s="48" t="s">
        <v>94</v>
      </c>
      <c r="D39" s="40">
        <v>463.8</v>
      </c>
      <c r="E39" s="40">
        <v>463.8</v>
      </c>
      <c r="F39" s="40">
        <v>463.8</v>
      </c>
      <c r="G39" s="54">
        <v>463.8</v>
      </c>
    </row>
    <row r="40" spans="1:7" s="12" customFormat="1" ht="15.75" x14ac:dyDescent="0.25">
      <c r="A40" s="38"/>
      <c r="B40" s="39">
        <v>409</v>
      </c>
      <c r="C40" s="48" t="s">
        <v>50</v>
      </c>
      <c r="D40" s="40">
        <v>740048.5</v>
      </c>
      <c r="E40" s="40">
        <v>740048.5</v>
      </c>
      <c r="F40" s="40">
        <v>664040.5</v>
      </c>
      <c r="G40" s="54">
        <v>664040.5</v>
      </c>
    </row>
    <row r="41" spans="1:7" s="12" customFormat="1" ht="15.75" x14ac:dyDescent="0.25">
      <c r="A41" s="38"/>
      <c r="B41" s="39">
        <v>410</v>
      </c>
      <c r="C41" s="48" t="s">
        <v>43</v>
      </c>
      <c r="D41" s="40">
        <v>119718</v>
      </c>
      <c r="E41" s="40">
        <v>119718</v>
      </c>
      <c r="F41" s="40">
        <v>119723</v>
      </c>
      <c r="G41" s="54">
        <v>119723</v>
      </c>
    </row>
    <row r="42" spans="1:7" s="12" customFormat="1" ht="15.75" x14ac:dyDescent="0.25">
      <c r="A42" s="38"/>
      <c r="B42" s="39">
        <v>412</v>
      </c>
      <c r="C42" s="48" t="s">
        <v>19</v>
      </c>
      <c r="D42" s="40">
        <v>439443.5</v>
      </c>
      <c r="E42" s="40">
        <v>439443.5</v>
      </c>
      <c r="F42" s="40">
        <v>417863</v>
      </c>
      <c r="G42" s="54">
        <v>417863</v>
      </c>
    </row>
    <row r="43" spans="1:7" s="12" customFormat="1" ht="17.25" customHeight="1" x14ac:dyDescent="0.25">
      <c r="A43" s="41" t="s">
        <v>58</v>
      </c>
      <c r="B43" s="42">
        <v>500</v>
      </c>
      <c r="C43" s="49" t="s">
        <v>74</v>
      </c>
      <c r="D43" s="44">
        <f t="shared" ref="D43:E43" si="4">D44+D45+D46+D47</f>
        <v>2035631.4</v>
      </c>
      <c r="E43" s="44">
        <f t="shared" si="4"/>
        <v>1899231.4</v>
      </c>
      <c r="F43" s="44">
        <f>F44+F45+F46+F47</f>
        <v>1932734</v>
      </c>
      <c r="G43" s="55">
        <f>G44+G45+G46+G47</f>
        <v>1796334</v>
      </c>
    </row>
    <row r="44" spans="1:7" s="12" customFormat="1" ht="15.75" x14ac:dyDescent="0.25">
      <c r="A44" s="38"/>
      <c r="B44" s="39">
        <v>501</v>
      </c>
      <c r="C44" s="48" t="s">
        <v>6</v>
      </c>
      <c r="D44" s="40">
        <v>58147</v>
      </c>
      <c r="E44" s="40">
        <v>58147</v>
      </c>
      <c r="F44" s="40">
        <v>28647</v>
      </c>
      <c r="G44" s="54">
        <v>28647</v>
      </c>
    </row>
    <row r="45" spans="1:7" s="12" customFormat="1" ht="15.75" x14ac:dyDescent="0.25">
      <c r="A45" s="38"/>
      <c r="B45" s="39">
        <v>502</v>
      </c>
      <c r="C45" s="48" t="s">
        <v>4</v>
      </c>
      <c r="D45" s="40">
        <v>643369.5</v>
      </c>
      <c r="E45" s="40">
        <v>643369.5</v>
      </c>
      <c r="F45" s="40">
        <v>749482.2</v>
      </c>
      <c r="G45" s="54">
        <v>749482.2</v>
      </c>
    </row>
    <row r="46" spans="1:7" s="12" customFormat="1" ht="15.75" x14ac:dyDescent="0.25">
      <c r="A46" s="38"/>
      <c r="B46" s="39">
        <v>503</v>
      </c>
      <c r="C46" s="48" t="s">
        <v>20</v>
      </c>
      <c r="D46" s="40">
        <v>1118314.5</v>
      </c>
      <c r="E46" s="40">
        <v>981914.5</v>
      </c>
      <c r="F46" s="40">
        <v>943730.3</v>
      </c>
      <c r="G46" s="54">
        <v>807330.3</v>
      </c>
    </row>
    <row r="47" spans="1:7" s="12" customFormat="1" ht="21" customHeight="1" x14ac:dyDescent="0.25">
      <c r="A47" s="38"/>
      <c r="B47" s="39">
        <v>505</v>
      </c>
      <c r="C47" s="48" t="s">
        <v>5</v>
      </c>
      <c r="D47" s="40">
        <v>215800.4</v>
      </c>
      <c r="E47" s="40">
        <v>215800.4</v>
      </c>
      <c r="F47" s="40">
        <v>210874.5</v>
      </c>
      <c r="G47" s="54">
        <v>210874.5</v>
      </c>
    </row>
    <row r="48" spans="1:7" s="12" customFormat="1" ht="15.75" x14ac:dyDescent="0.25">
      <c r="A48" s="41" t="s">
        <v>59</v>
      </c>
      <c r="B48" s="42">
        <v>600</v>
      </c>
      <c r="C48" s="49" t="s">
        <v>75</v>
      </c>
      <c r="D48" s="44">
        <f t="shared" ref="D48:E48" si="5">D49+D50</f>
        <v>5570.7</v>
      </c>
      <c r="E48" s="44">
        <f t="shared" si="5"/>
        <v>5570.7</v>
      </c>
      <c r="F48" s="44">
        <f>F49+F50</f>
        <v>5582.9</v>
      </c>
      <c r="G48" s="55">
        <f>G49+G50</f>
        <v>5582.9</v>
      </c>
    </row>
    <row r="49" spans="1:7" s="12" customFormat="1" ht="31.5" x14ac:dyDescent="0.25">
      <c r="A49" s="38"/>
      <c r="B49" s="39">
        <v>603</v>
      </c>
      <c r="C49" s="48" t="s">
        <v>21</v>
      </c>
      <c r="D49" s="40">
        <v>2000</v>
      </c>
      <c r="E49" s="40">
        <v>2000</v>
      </c>
      <c r="F49" s="40">
        <v>2000</v>
      </c>
      <c r="G49" s="54">
        <v>2000</v>
      </c>
    </row>
    <row r="50" spans="1:7" s="12" customFormat="1" ht="15.75" x14ac:dyDescent="0.25">
      <c r="A50" s="38"/>
      <c r="B50" s="51" t="s">
        <v>87</v>
      </c>
      <c r="C50" s="48" t="s">
        <v>88</v>
      </c>
      <c r="D50" s="40">
        <v>3570.7</v>
      </c>
      <c r="E50" s="40">
        <v>3570.7</v>
      </c>
      <c r="F50" s="40">
        <v>3582.9</v>
      </c>
      <c r="G50" s="54">
        <v>3582.9</v>
      </c>
    </row>
    <row r="51" spans="1:7" s="12" customFormat="1" ht="15.75" customHeight="1" x14ac:dyDescent="0.25">
      <c r="A51" s="41" t="s">
        <v>60</v>
      </c>
      <c r="B51" s="42">
        <v>700</v>
      </c>
      <c r="C51" s="49" t="s">
        <v>76</v>
      </c>
      <c r="D51" s="44">
        <f t="shared" ref="D51:E51" si="6">D52+D53+D54+D56+D57+D55</f>
        <v>13770236.700000001</v>
      </c>
      <c r="E51" s="44">
        <f t="shared" si="6"/>
        <v>13767996.700000001</v>
      </c>
      <c r="F51" s="44">
        <f t="shared" ref="F51:G51" si="7">F52+F53+F54+F56+F57+F55</f>
        <v>12537157.200000001</v>
      </c>
      <c r="G51" s="55">
        <f t="shared" si="7"/>
        <v>12534917.200000001</v>
      </c>
    </row>
    <row r="52" spans="1:7" s="12" customFormat="1" ht="15.75" x14ac:dyDescent="0.25">
      <c r="A52" s="38"/>
      <c r="B52" s="39">
        <v>701</v>
      </c>
      <c r="C52" s="48" t="s">
        <v>0</v>
      </c>
      <c r="D52" s="40">
        <v>5177840.9000000004</v>
      </c>
      <c r="E52" s="40">
        <v>5177840.9000000004</v>
      </c>
      <c r="F52" s="40">
        <v>5156203.2</v>
      </c>
      <c r="G52" s="54">
        <v>5156203.2</v>
      </c>
    </row>
    <row r="53" spans="1:7" s="12" customFormat="1" ht="15.75" x14ac:dyDescent="0.25">
      <c r="A53" s="38"/>
      <c r="B53" s="39">
        <v>702</v>
      </c>
      <c r="C53" s="48" t="s">
        <v>1</v>
      </c>
      <c r="D53" s="40">
        <v>6184045.0999999996</v>
      </c>
      <c r="E53" s="40">
        <v>6184045.0999999996</v>
      </c>
      <c r="F53" s="40">
        <v>4937077.5999999996</v>
      </c>
      <c r="G53" s="54">
        <v>4937077.5999999996</v>
      </c>
    </row>
    <row r="54" spans="1:7" s="12" customFormat="1" ht="15.75" x14ac:dyDescent="0.25">
      <c r="A54" s="38"/>
      <c r="B54" s="39">
        <v>703</v>
      </c>
      <c r="C54" s="48" t="s">
        <v>69</v>
      </c>
      <c r="D54" s="40">
        <v>1390601.6</v>
      </c>
      <c r="E54" s="40">
        <v>1390601.6</v>
      </c>
      <c r="F54" s="40">
        <v>1425421.7</v>
      </c>
      <c r="G54" s="54">
        <v>1425421.7</v>
      </c>
    </row>
    <row r="55" spans="1:7" s="12" customFormat="1" ht="31.5" x14ac:dyDescent="0.25">
      <c r="A55" s="38"/>
      <c r="B55" s="39">
        <v>705</v>
      </c>
      <c r="C55" s="48" t="s">
        <v>93</v>
      </c>
      <c r="D55" s="40">
        <v>50</v>
      </c>
      <c r="E55" s="40">
        <v>50</v>
      </c>
      <c r="F55" s="40">
        <v>50</v>
      </c>
      <c r="G55" s="54">
        <v>50</v>
      </c>
    </row>
    <row r="56" spans="1:7" s="12" customFormat="1" ht="15.75" x14ac:dyDescent="0.25">
      <c r="A56" s="38"/>
      <c r="B56" s="39">
        <v>707</v>
      </c>
      <c r="C56" s="48" t="s">
        <v>70</v>
      </c>
      <c r="D56" s="40">
        <v>134715.29999999999</v>
      </c>
      <c r="E56" s="40">
        <v>132475.29999999999</v>
      </c>
      <c r="F56" s="40">
        <v>135154.79999999999</v>
      </c>
      <c r="G56" s="54">
        <v>132914.79999999999</v>
      </c>
    </row>
    <row r="57" spans="1:7" s="12" customFormat="1" ht="15.75" x14ac:dyDescent="0.25">
      <c r="A57" s="38"/>
      <c r="B57" s="39">
        <v>709</v>
      </c>
      <c r="C57" s="48" t="s">
        <v>22</v>
      </c>
      <c r="D57" s="40">
        <v>882983.8</v>
      </c>
      <c r="E57" s="40">
        <v>882983.8</v>
      </c>
      <c r="F57" s="40">
        <v>883249.9</v>
      </c>
      <c r="G57" s="54">
        <v>883249.9</v>
      </c>
    </row>
    <row r="58" spans="1:7" s="12" customFormat="1" ht="15.75" x14ac:dyDescent="0.25">
      <c r="A58" s="41" t="s">
        <v>61</v>
      </c>
      <c r="B58" s="42">
        <v>800</v>
      </c>
      <c r="C58" s="49" t="s">
        <v>77</v>
      </c>
      <c r="D58" s="44">
        <f t="shared" ref="D58:E58" si="8">D59+D60</f>
        <v>584055.1</v>
      </c>
      <c r="E58" s="44">
        <f t="shared" si="8"/>
        <v>584055.1</v>
      </c>
      <c r="F58" s="44">
        <f>F59+F60</f>
        <v>585521.69999999995</v>
      </c>
      <c r="G58" s="55">
        <f>G59+G60</f>
        <v>585521.69999999995</v>
      </c>
    </row>
    <row r="59" spans="1:7" s="12" customFormat="1" ht="15.75" x14ac:dyDescent="0.25">
      <c r="A59" s="38"/>
      <c r="B59" s="39">
        <v>801</v>
      </c>
      <c r="C59" s="48" t="s">
        <v>8</v>
      </c>
      <c r="D59" s="40">
        <v>521785</v>
      </c>
      <c r="E59" s="40">
        <v>521785</v>
      </c>
      <c r="F59" s="40">
        <v>523304.2</v>
      </c>
      <c r="G59" s="54">
        <v>523304.2</v>
      </c>
    </row>
    <row r="60" spans="1:7" s="12" customFormat="1" ht="15.75" x14ac:dyDescent="0.25">
      <c r="A60" s="38"/>
      <c r="B60" s="39">
        <v>804</v>
      </c>
      <c r="C60" s="48" t="s">
        <v>44</v>
      </c>
      <c r="D60" s="40">
        <v>62270.1</v>
      </c>
      <c r="E60" s="40">
        <v>62270.1</v>
      </c>
      <c r="F60" s="40">
        <v>62217.5</v>
      </c>
      <c r="G60" s="54">
        <v>62217.5</v>
      </c>
    </row>
    <row r="61" spans="1:7" s="13" customFormat="1" ht="15.75" x14ac:dyDescent="0.25">
      <c r="A61" s="41" t="s">
        <v>62</v>
      </c>
      <c r="B61" s="42">
        <v>900</v>
      </c>
      <c r="C61" s="49" t="s">
        <v>78</v>
      </c>
      <c r="D61" s="44">
        <f t="shared" ref="D61:E61" si="9">D62+D63+D64+D65</f>
        <v>789843.5</v>
      </c>
      <c r="E61" s="44">
        <f t="shared" si="9"/>
        <v>789843.5</v>
      </c>
      <c r="F61" s="44">
        <f>F62+F63+F64+F65</f>
        <v>780343.5</v>
      </c>
      <c r="G61" s="55">
        <f>G62+G63+G64+G65</f>
        <v>780343.5</v>
      </c>
    </row>
    <row r="62" spans="1:7" s="15" customFormat="1" ht="15.75" x14ac:dyDescent="0.25">
      <c r="A62" s="38"/>
      <c r="B62" s="39">
        <v>901</v>
      </c>
      <c r="C62" s="48" t="s">
        <v>25</v>
      </c>
      <c r="D62" s="40">
        <v>89406.1</v>
      </c>
      <c r="E62" s="40">
        <v>89406.1</v>
      </c>
      <c r="F62" s="40">
        <v>89120.9</v>
      </c>
      <c r="G62" s="54">
        <v>89120.9</v>
      </c>
    </row>
    <row r="63" spans="1:7" s="15" customFormat="1" ht="15.75" x14ac:dyDescent="0.25">
      <c r="A63" s="38"/>
      <c r="B63" s="39">
        <v>902</v>
      </c>
      <c r="C63" s="48" t="s">
        <v>26</v>
      </c>
      <c r="D63" s="40">
        <v>481135.6</v>
      </c>
      <c r="E63" s="40">
        <v>481135.6</v>
      </c>
      <c r="F63" s="40">
        <v>470935.6</v>
      </c>
      <c r="G63" s="54">
        <v>470935.6</v>
      </c>
    </row>
    <row r="64" spans="1:7" s="15" customFormat="1" ht="15.75" x14ac:dyDescent="0.25">
      <c r="A64" s="38"/>
      <c r="B64" s="39">
        <v>904</v>
      </c>
      <c r="C64" s="48" t="s">
        <v>27</v>
      </c>
      <c r="D64" s="40">
        <v>72414.600000000006</v>
      </c>
      <c r="E64" s="40">
        <v>72414.600000000006</v>
      </c>
      <c r="F64" s="40">
        <v>73399.8</v>
      </c>
      <c r="G64" s="54">
        <v>73399.8</v>
      </c>
    </row>
    <row r="65" spans="1:7" s="15" customFormat="1" ht="15.75" x14ac:dyDescent="0.25">
      <c r="A65" s="38"/>
      <c r="B65" s="39">
        <v>909</v>
      </c>
      <c r="C65" s="48" t="s">
        <v>45</v>
      </c>
      <c r="D65" s="40">
        <v>146887.20000000001</v>
      </c>
      <c r="E65" s="40">
        <v>146887.20000000001</v>
      </c>
      <c r="F65" s="40">
        <v>146887.20000000001</v>
      </c>
      <c r="G65" s="54">
        <v>146887.20000000001</v>
      </c>
    </row>
    <row r="66" spans="1:7" s="12" customFormat="1" ht="15.75" x14ac:dyDescent="0.25">
      <c r="A66" s="41" t="s">
        <v>63</v>
      </c>
      <c r="B66" s="42">
        <v>1000</v>
      </c>
      <c r="C66" s="49" t="s">
        <v>79</v>
      </c>
      <c r="D66" s="44">
        <f t="shared" ref="D66:E66" si="10">D67+D68+D69+D70</f>
        <v>1112739</v>
      </c>
      <c r="E66" s="44">
        <f t="shared" si="10"/>
        <v>1112739</v>
      </c>
      <c r="F66" s="44">
        <f>F67+F68+F69+F70</f>
        <v>1143086</v>
      </c>
      <c r="G66" s="55">
        <f>G67+G68+G69+G70</f>
        <v>1143086</v>
      </c>
    </row>
    <row r="67" spans="1:7" s="12" customFormat="1" ht="15.75" x14ac:dyDescent="0.25">
      <c r="A67" s="38"/>
      <c r="B67" s="39">
        <v>1001</v>
      </c>
      <c r="C67" s="48" t="s">
        <v>28</v>
      </c>
      <c r="D67" s="40">
        <v>77112</v>
      </c>
      <c r="E67" s="40">
        <v>77112</v>
      </c>
      <c r="F67" s="40">
        <v>77112</v>
      </c>
      <c r="G67" s="54">
        <v>77112</v>
      </c>
    </row>
    <row r="68" spans="1:7" s="12" customFormat="1" ht="15.75" x14ac:dyDescent="0.25">
      <c r="A68" s="38"/>
      <c r="B68" s="39">
        <v>1003</v>
      </c>
      <c r="C68" s="48" t="s">
        <v>9</v>
      </c>
      <c r="D68" s="40">
        <v>448600.2</v>
      </c>
      <c r="E68" s="40">
        <v>448600.2</v>
      </c>
      <c r="F68" s="40">
        <v>458529.1</v>
      </c>
      <c r="G68" s="54">
        <v>458529.1</v>
      </c>
    </row>
    <row r="69" spans="1:7" s="12" customFormat="1" ht="15.75" x14ac:dyDescent="0.25">
      <c r="A69" s="38"/>
      <c r="B69" s="39">
        <v>1004</v>
      </c>
      <c r="C69" s="48" t="s">
        <v>34</v>
      </c>
      <c r="D69" s="40">
        <v>475492.2</v>
      </c>
      <c r="E69" s="40">
        <v>475492.2</v>
      </c>
      <c r="F69" s="40">
        <v>495910.3</v>
      </c>
      <c r="G69" s="54">
        <v>495910.3</v>
      </c>
    </row>
    <row r="70" spans="1:7" s="12" customFormat="1" ht="15.75" x14ac:dyDescent="0.25">
      <c r="A70" s="38"/>
      <c r="B70" s="39">
        <v>1006</v>
      </c>
      <c r="C70" s="48" t="s">
        <v>49</v>
      </c>
      <c r="D70" s="40">
        <v>111534.6</v>
      </c>
      <c r="E70" s="40">
        <v>111534.6</v>
      </c>
      <c r="F70" s="40">
        <v>111534.6</v>
      </c>
      <c r="G70" s="54">
        <v>111534.6</v>
      </c>
    </row>
    <row r="71" spans="1:7" s="12" customFormat="1" ht="15.75" x14ac:dyDescent="0.25">
      <c r="A71" s="41" t="s">
        <v>64</v>
      </c>
      <c r="B71" s="42">
        <v>1100</v>
      </c>
      <c r="C71" s="49" t="s">
        <v>80</v>
      </c>
      <c r="D71" s="44">
        <f t="shared" ref="D71:E71" si="11">D72+D73+D74</f>
        <v>438296</v>
      </c>
      <c r="E71" s="44">
        <f t="shared" si="11"/>
        <v>438296</v>
      </c>
      <c r="F71" s="44">
        <f>F72+F73+F74</f>
        <v>426896.7</v>
      </c>
      <c r="G71" s="55">
        <f>G72+G73+G74</f>
        <v>426896.7</v>
      </c>
    </row>
    <row r="72" spans="1:7" s="12" customFormat="1" ht="15.75" x14ac:dyDescent="0.25">
      <c r="A72" s="38"/>
      <c r="B72" s="39">
        <v>1101</v>
      </c>
      <c r="C72" s="48" t="s">
        <v>71</v>
      </c>
      <c r="D72" s="40">
        <v>395669.2</v>
      </c>
      <c r="E72" s="40">
        <v>395669.2</v>
      </c>
      <c r="F72" s="40">
        <v>384269.9</v>
      </c>
      <c r="G72" s="54">
        <v>384269.9</v>
      </c>
    </row>
    <row r="73" spans="1:7" s="12" customFormat="1" ht="15.75" x14ac:dyDescent="0.25">
      <c r="A73" s="38"/>
      <c r="B73" s="39">
        <v>1102</v>
      </c>
      <c r="C73" s="48" t="s">
        <v>46</v>
      </c>
      <c r="D73" s="40">
        <v>20587.3</v>
      </c>
      <c r="E73" s="40">
        <v>20587.3</v>
      </c>
      <c r="F73" s="40">
        <v>20587.3</v>
      </c>
      <c r="G73" s="54">
        <v>20587.3</v>
      </c>
    </row>
    <row r="74" spans="1:7" s="12" customFormat="1" ht="15.75" x14ac:dyDescent="0.25">
      <c r="A74" s="38"/>
      <c r="B74" s="39">
        <v>1105</v>
      </c>
      <c r="C74" s="48" t="s">
        <v>47</v>
      </c>
      <c r="D74" s="40">
        <v>22039.5</v>
      </c>
      <c r="E74" s="40">
        <v>22039.5</v>
      </c>
      <c r="F74" s="40">
        <v>22039.5</v>
      </c>
      <c r="G74" s="54">
        <v>22039.5</v>
      </c>
    </row>
    <row r="75" spans="1:7" s="12" customFormat="1" ht="15.75" x14ac:dyDescent="0.25">
      <c r="A75" s="41" t="s">
        <v>65</v>
      </c>
      <c r="B75" s="42">
        <v>1200</v>
      </c>
      <c r="C75" s="49" t="s">
        <v>81</v>
      </c>
      <c r="D75" s="44">
        <f t="shared" ref="D75:E75" si="12">D76+D77</f>
        <v>99291</v>
      </c>
      <c r="E75" s="44">
        <f t="shared" si="12"/>
        <v>99291</v>
      </c>
      <c r="F75" s="44">
        <f>F76+F77</f>
        <v>99291</v>
      </c>
      <c r="G75" s="55">
        <f>G76+G77</f>
        <v>99291</v>
      </c>
    </row>
    <row r="76" spans="1:7" s="12" customFormat="1" ht="15.75" x14ac:dyDescent="0.25">
      <c r="A76" s="38"/>
      <c r="B76" s="39">
        <v>1201</v>
      </c>
      <c r="C76" s="48" t="s">
        <v>23</v>
      </c>
      <c r="D76" s="40">
        <v>58988</v>
      </c>
      <c r="E76" s="40">
        <v>58988</v>
      </c>
      <c r="F76" s="40">
        <v>58988</v>
      </c>
      <c r="G76" s="54">
        <v>58988</v>
      </c>
    </row>
    <row r="77" spans="1:7" s="12" customFormat="1" ht="15.75" x14ac:dyDescent="0.25">
      <c r="A77" s="38"/>
      <c r="B77" s="39">
        <v>1202</v>
      </c>
      <c r="C77" s="48" t="s">
        <v>24</v>
      </c>
      <c r="D77" s="40">
        <v>40303</v>
      </c>
      <c r="E77" s="40">
        <v>40303</v>
      </c>
      <c r="F77" s="40">
        <v>40303</v>
      </c>
      <c r="G77" s="54">
        <v>40303</v>
      </c>
    </row>
    <row r="78" spans="1:7" s="12" customFormat="1" ht="31.5" x14ac:dyDescent="0.25">
      <c r="A78" s="41" t="s">
        <v>66</v>
      </c>
      <c r="B78" s="42">
        <v>1300</v>
      </c>
      <c r="C78" s="49" t="s">
        <v>83</v>
      </c>
      <c r="D78" s="44">
        <f t="shared" ref="D78:E78" si="13">D79</f>
        <v>1000000</v>
      </c>
      <c r="E78" s="44">
        <f t="shared" si="13"/>
        <v>1000000</v>
      </c>
      <c r="F78" s="44">
        <f>F79</f>
        <v>950000</v>
      </c>
      <c r="G78" s="55">
        <f>G79</f>
        <v>950000</v>
      </c>
    </row>
    <row r="79" spans="1:7" s="12" customFormat="1" ht="31.5" x14ac:dyDescent="0.25">
      <c r="A79" s="38"/>
      <c r="B79" s="39">
        <v>1301</v>
      </c>
      <c r="C79" s="48" t="s">
        <v>84</v>
      </c>
      <c r="D79" s="40">
        <v>1000000</v>
      </c>
      <c r="E79" s="40">
        <v>1000000</v>
      </c>
      <c r="F79" s="40">
        <v>950000</v>
      </c>
      <c r="G79" s="54">
        <v>950000</v>
      </c>
    </row>
    <row r="80" spans="1:7" s="12" customFormat="1" ht="15.75" x14ac:dyDescent="0.25">
      <c r="A80" s="41" t="s">
        <v>67</v>
      </c>
      <c r="B80" s="42">
        <v>9900</v>
      </c>
      <c r="C80" s="49" t="s">
        <v>82</v>
      </c>
      <c r="D80" s="44">
        <f t="shared" ref="D80:E80" si="14">D81</f>
        <v>400000</v>
      </c>
      <c r="E80" s="44">
        <f t="shared" si="14"/>
        <v>400000</v>
      </c>
      <c r="F80" s="44">
        <f>F81</f>
        <v>800000</v>
      </c>
      <c r="G80" s="55">
        <f>G81</f>
        <v>800000</v>
      </c>
    </row>
    <row r="81" spans="1:8" s="12" customFormat="1" ht="15.75" x14ac:dyDescent="0.25">
      <c r="A81" s="38"/>
      <c r="B81" s="39">
        <v>9900</v>
      </c>
      <c r="C81" s="48" t="s">
        <v>53</v>
      </c>
      <c r="D81" s="40">
        <v>400000</v>
      </c>
      <c r="E81" s="40">
        <v>400000</v>
      </c>
      <c r="F81" s="40">
        <v>800000</v>
      </c>
      <c r="G81" s="54">
        <v>800000</v>
      </c>
    </row>
    <row r="82" spans="1:8" x14ac:dyDescent="0.3">
      <c r="A82" s="45"/>
      <c r="B82" s="46"/>
      <c r="C82" s="50" t="s">
        <v>31</v>
      </c>
      <c r="D82" s="47">
        <f t="shared" ref="D82:E82" si="15">D21+D30+D32+D36+D43+D48+D51+D58+D61+D66+D71+D75+D78+D80</f>
        <v>24667870.400000002</v>
      </c>
      <c r="E82" s="47">
        <f t="shared" si="15"/>
        <v>24180275.000000004</v>
      </c>
      <c r="F82" s="47">
        <f>F21+F30+F32+F36+F43+F48+F51+F58+F61+F66+F71+F75+F78+F80</f>
        <v>23610014.199999999</v>
      </c>
      <c r="G82" s="56">
        <f>G21+G30+G32+G36+G43+G48+G51+G58+G61+G66+G71+G75+G78+G80</f>
        <v>23122131.800000001</v>
      </c>
      <c r="H82" s="52" t="s">
        <v>89</v>
      </c>
    </row>
    <row r="83" spans="1:8" x14ac:dyDescent="0.3">
      <c r="A83" s="4"/>
      <c r="B83" s="4"/>
      <c r="D83" s="19"/>
      <c r="E83" s="19"/>
      <c r="F83" s="19"/>
      <c r="G83" s="19"/>
    </row>
    <row r="84" spans="1:8" x14ac:dyDescent="0.3">
      <c r="A84" s="4"/>
      <c r="B84" s="4"/>
      <c r="D84" s="19"/>
      <c r="E84" s="19"/>
      <c r="F84" s="19"/>
      <c r="G84" s="19"/>
    </row>
    <row r="85" spans="1:8" ht="26.25" x14ac:dyDescent="0.4">
      <c r="A85" s="4"/>
      <c r="B85" s="4"/>
      <c r="D85" s="61"/>
      <c r="E85" s="61"/>
      <c r="F85" s="20"/>
      <c r="G85" s="20"/>
    </row>
    <row r="86" spans="1:8" x14ac:dyDescent="0.3">
      <c r="A86" s="4"/>
      <c r="B86" s="4"/>
      <c r="D86" s="19"/>
      <c r="E86" s="19"/>
      <c r="F86" s="19"/>
      <c r="G86" s="19"/>
    </row>
    <row r="87" spans="1:8" ht="20.25" x14ac:dyDescent="0.3">
      <c r="A87" s="4"/>
      <c r="B87" s="4"/>
      <c r="D87" s="19"/>
      <c r="E87" s="21"/>
      <c r="F87" s="21"/>
      <c r="G87" s="21"/>
    </row>
    <row r="88" spans="1:8" x14ac:dyDescent="0.3">
      <c r="A88" s="4"/>
      <c r="B88" s="4"/>
      <c r="D88" s="19"/>
      <c r="E88" s="19"/>
      <c r="F88" s="19"/>
      <c r="G88" s="19"/>
    </row>
    <row r="89" spans="1:8" x14ac:dyDescent="0.3">
      <c r="A89" s="4"/>
      <c r="B89" s="4"/>
      <c r="D89" s="19"/>
      <c r="E89" s="19"/>
      <c r="F89" s="19"/>
      <c r="G89" s="19"/>
    </row>
    <row r="90" spans="1:8" x14ac:dyDescent="0.3">
      <c r="A90" s="4"/>
      <c r="B90" s="4"/>
      <c r="D90" s="19"/>
      <c r="E90" s="19"/>
      <c r="F90" s="19"/>
      <c r="G90" s="19"/>
    </row>
    <row r="91" spans="1:8" x14ac:dyDescent="0.3">
      <c r="A91" s="4"/>
      <c r="B91" s="4"/>
      <c r="D91" s="19"/>
      <c r="E91" s="19"/>
      <c r="F91" s="19"/>
      <c r="G91" s="19"/>
    </row>
    <row r="92" spans="1:8" x14ac:dyDescent="0.3">
      <c r="A92" s="4"/>
      <c r="B92" s="4"/>
      <c r="D92" s="19"/>
      <c r="E92" s="19"/>
      <c r="F92" s="19"/>
      <c r="G92" s="19"/>
    </row>
    <row r="93" spans="1:8" x14ac:dyDescent="0.3">
      <c r="A93" s="4"/>
      <c r="B93" s="4"/>
      <c r="D93" s="19"/>
      <c r="E93" s="19"/>
      <c r="F93" s="19"/>
      <c r="G93" s="19"/>
    </row>
    <row r="94" spans="1:8" x14ac:dyDescent="0.3">
      <c r="A94" s="4"/>
      <c r="B94" s="4"/>
      <c r="D94" s="19"/>
      <c r="E94" s="19"/>
      <c r="F94" s="19"/>
      <c r="G94" s="19"/>
    </row>
    <row r="95" spans="1:8" x14ac:dyDescent="0.3">
      <c r="A95" s="4"/>
      <c r="B95" s="4"/>
      <c r="D95" s="19"/>
      <c r="E95" s="19"/>
      <c r="F95" s="19"/>
      <c r="G95" s="19"/>
    </row>
    <row r="96" spans="1:8" x14ac:dyDescent="0.3">
      <c r="A96" s="4"/>
      <c r="B96" s="4"/>
      <c r="D96" s="19"/>
      <c r="E96" s="19"/>
      <c r="F96" s="19"/>
      <c r="G96" s="19"/>
    </row>
    <row r="97" spans="1:7" x14ac:dyDescent="0.3">
      <c r="A97" s="4"/>
      <c r="B97" s="4"/>
      <c r="D97" s="19"/>
      <c r="E97" s="19"/>
      <c r="F97" s="19"/>
      <c r="G97" s="19"/>
    </row>
    <row r="98" spans="1:7" x14ac:dyDescent="0.3">
      <c r="A98" s="4"/>
      <c r="B98" s="4"/>
      <c r="D98" s="19"/>
      <c r="E98" s="19"/>
      <c r="F98" s="19"/>
      <c r="G98" s="19"/>
    </row>
    <row r="99" spans="1:7" x14ac:dyDescent="0.3">
      <c r="A99" s="4"/>
      <c r="B99" s="4"/>
      <c r="D99" s="19"/>
      <c r="E99" s="19"/>
      <c r="F99" s="19"/>
      <c r="G99" s="19"/>
    </row>
    <row r="100" spans="1:7" x14ac:dyDescent="0.3">
      <c r="A100" s="4"/>
      <c r="B100" s="4"/>
      <c r="D100" s="19"/>
      <c r="E100" s="19"/>
      <c r="F100" s="19"/>
      <c r="G100" s="19"/>
    </row>
    <row r="101" spans="1:7" x14ac:dyDescent="0.3">
      <c r="A101" s="4"/>
      <c r="B101" s="4"/>
      <c r="D101" s="19"/>
      <c r="E101" s="19"/>
      <c r="F101" s="19"/>
      <c r="G101" s="19"/>
    </row>
    <row r="102" spans="1:7" x14ac:dyDescent="0.3">
      <c r="A102" s="4"/>
      <c r="B102" s="4"/>
      <c r="D102" s="19"/>
      <c r="E102" s="19"/>
      <c r="F102" s="19"/>
      <c r="G102" s="19"/>
    </row>
    <row r="103" spans="1:7" x14ac:dyDescent="0.3">
      <c r="A103" s="4"/>
      <c r="B103" s="4"/>
      <c r="D103" s="19"/>
      <c r="E103" s="19"/>
      <c r="F103" s="19"/>
      <c r="G103" s="19"/>
    </row>
    <row r="104" spans="1:7" x14ac:dyDescent="0.3">
      <c r="A104" s="4"/>
      <c r="B104" s="4"/>
      <c r="D104" s="19"/>
      <c r="E104" s="19"/>
      <c r="F104" s="19"/>
      <c r="G104" s="19"/>
    </row>
    <row r="105" spans="1:7" x14ac:dyDescent="0.3">
      <c r="A105" s="4"/>
      <c r="B105" s="4"/>
      <c r="D105" s="19"/>
      <c r="E105" s="19"/>
      <c r="F105" s="19"/>
      <c r="G105" s="19"/>
    </row>
    <row r="106" spans="1:7" x14ac:dyDescent="0.3">
      <c r="A106" s="4"/>
      <c r="B106" s="4"/>
      <c r="D106" s="19"/>
      <c r="E106" s="19"/>
      <c r="F106" s="19"/>
      <c r="G106" s="19"/>
    </row>
    <row r="107" spans="1:7" x14ac:dyDescent="0.3">
      <c r="A107" s="4"/>
      <c r="B107" s="4"/>
      <c r="D107" s="19"/>
      <c r="E107" s="19"/>
      <c r="F107" s="19"/>
      <c r="G107" s="19"/>
    </row>
    <row r="108" spans="1:7" x14ac:dyDescent="0.3">
      <c r="A108" s="4"/>
      <c r="B108" s="4"/>
      <c r="D108" s="19"/>
      <c r="E108" s="19"/>
      <c r="F108" s="19"/>
      <c r="G108" s="19"/>
    </row>
    <row r="109" spans="1:7" x14ac:dyDescent="0.3">
      <c r="A109" s="6"/>
      <c r="B109" s="4"/>
      <c r="D109" s="19"/>
      <c r="E109" s="19"/>
      <c r="F109" s="19"/>
      <c r="G109" s="19"/>
    </row>
    <row r="110" spans="1:7" x14ac:dyDescent="0.3">
      <c r="A110" s="6"/>
      <c r="B110" s="4"/>
      <c r="D110" s="19"/>
      <c r="E110" s="19"/>
      <c r="F110" s="19"/>
      <c r="G110" s="19"/>
    </row>
    <row r="111" spans="1:7" x14ac:dyDescent="0.3">
      <c r="A111" s="6"/>
      <c r="B111" s="4"/>
      <c r="D111" s="19"/>
      <c r="E111" s="19"/>
      <c r="F111" s="19"/>
      <c r="G111" s="19"/>
    </row>
    <row r="112" spans="1:7" x14ac:dyDescent="0.3">
      <c r="A112" s="6"/>
      <c r="B112" s="4"/>
      <c r="D112" s="19"/>
      <c r="E112" s="19"/>
      <c r="F112" s="19"/>
      <c r="G112" s="19"/>
    </row>
    <row r="113" spans="1:7" x14ac:dyDescent="0.3">
      <c r="A113" s="6"/>
      <c r="B113" s="4"/>
      <c r="D113" s="19"/>
      <c r="E113" s="19"/>
      <c r="F113" s="19"/>
      <c r="G113" s="19"/>
    </row>
    <row r="114" spans="1:7" x14ac:dyDescent="0.3">
      <c r="A114" s="6"/>
      <c r="B114" s="4"/>
      <c r="D114" s="19"/>
      <c r="E114" s="19"/>
      <c r="F114" s="19"/>
      <c r="G114" s="19"/>
    </row>
    <row r="115" spans="1:7" x14ac:dyDescent="0.3">
      <c r="A115" s="6"/>
      <c r="B115" s="4"/>
      <c r="D115" s="19"/>
      <c r="E115" s="19"/>
      <c r="F115" s="19"/>
      <c r="G115" s="19"/>
    </row>
    <row r="116" spans="1:7" x14ac:dyDescent="0.3">
      <c r="A116" s="6"/>
      <c r="B116" s="4"/>
      <c r="D116" s="19"/>
      <c r="E116" s="19"/>
      <c r="F116" s="19"/>
      <c r="G116" s="19"/>
    </row>
    <row r="117" spans="1:7" x14ac:dyDescent="0.3">
      <c r="A117" s="6"/>
      <c r="B117" s="4"/>
      <c r="D117" s="19"/>
      <c r="E117" s="19"/>
      <c r="F117" s="19"/>
      <c r="G117" s="19"/>
    </row>
    <row r="118" spans="1:7" x14ac:dyDescent="0.3">
      <c r="A118" s="6"/>
      <c r="B118" s="4"/>
      <c r="D118" s="19"/>
      <c r="E118" s="19"/>
      <c r="F118" s="19"/>
      <c r="G118" s="19"/>
    </row>
    <row r="119" spans="1:7" x14ac:dyDescent="0.3">
      <c r="A119" s="6"/>
      <c r="B119" s="4"/>
      <c r="D119" s="19"/>
      <c r="E119" s="19"/>
      <c r="F119" s="19"/>
      <c r="G119" s="19"/>
    </row>
    <row r="120" spans="1:7" x14ac:dyDescent="0.3">
      <c r="A120" s="6"/>
      <c r="B120" s="4"/>
      <c r="D120" s="19"/>
      <c r="E120" s="19"/>
      <c r="F120" s="19"/>
      <c r="G120" s="19"/>
    </row>
    <row r="121" spans="1:7" x14ac:dyDescent="0.3">
      <c r="A121" s="6"/>
      <c r="B121" s="4"/>
      <c r="D121" s="19"/>
      <c r="E121" s="19"/>
      <c r="F121" s="19"/>
      <c r="G121" s="19"/>
    </row>
    <row r="122" spans="1:7" x14ac:dyDescent="0.3">
      <c r="A122" s="6"/>
      <c r="B122" s="4"/>
      <c r="D122" s="19"/>
      <c r="E122" s="19"/>
      <c r="F122" s="19"/>
      <c r="G122" s="19"/>
    </row>
    <row r="123" spans="1:7" x14ac:dyDescent="0.3">
      <c r="A123" s="6"/>
      <c r="B123" s="4"/>
      <c r="D123" s="19"/>
      <c r="E123" s="19"/>
      <c r="F123" s="19"/>
      <c r="G123" s="19"/>
    </row>
    <row r="124" spans="1:7" x14ac:dyDescent="0.3">
      <c r="A124" s="6"/>
      <c r="B124" s="4"/>
      <c r="D124" s="19"/>
      <c r="E124" s="19"/>
      <c r="F124" s="19"/>
      <c r="G124" s="19"/>
    </row>
    <row r="125" spans="1:7" x14ac:dyDescent="0.3">
      <c r="A125" s="6"/>
      <c r="B125" s="4"/>
      <c r="D125" s="19"/>
      <c r="E125" s="19"/>
      <c r="F125" s="19"/>
      <c r="G125" s="19"/>
    </row>
    <row r="126" spans="1:7" x14ac:dyDescent="0.3">
      <c r="A126" s="6"/>
      <c r="B126" s="4"/>
      <c r="D126" s="19"/>
      <c r="E126" s="19"/>
      <c r="F126" s="19"/>
      <c r="G126" s="19"/>
    </row>
    <row r="127" spans="1:7" x14ac:dyDescent="0.3">
      <c r="A127" s="6"/>
      <c r="B127" s="4"/>
      <c r="D127" s="19"/>
      <c r="E127" s="19"/>
      <c r="F127" s="19"/>
      <c r="G127" s="19"/>
    </row>
    <row r="128" spans="1:7" x14ac:dyDescent="0.3">
      <c r="A128" s="6"/>
      <c r="B128" s="4"/>
      <c r="D128" s="19"/>
      <c r="E128" s="19"/>
      <c r="F128" s="19"/>
      <c r="G128" s="19"/>
    </row>
    <row r="129" spans="1:7" x14ac:dyDescent="0.3">
      <c r="A129" s="6"/>
      <c r="B129" s="4"/>
      <c r="D129" s="19"/>
      <c r="E129" s="19"/>
      <c r="F129" s="19"/>
      <c r="G129" s="19"/>
    </row>
    <row r="130" spans="1:7" x14ac:dyDescent="0.3">
      <c r="A130" s="6"/>
      <c r="B130" s="4"/>
      <c r="D130" s="19"/>
      <c r="E130" s="19"/>
      <c r="F130" s="19"/>
      <c r="G130" s="19"/>
    </row>
    <row r="131" spans="1:7" x14ac:dyDescent="0.3">
      <c r="A131" s="6"/>
      <c r="B131" s="4"/>
      <c r="D131" s="19"/>
      <c r="E131" s="19"/>
      <c r="F131" s="19"/>
      <c r="G131" s="19"/>
    </row>
    <row r="132" spans="1:7" x14ac:dyDescent="0.3">
      <c r="A132" s="6"/>
      <c r="B132" s="4"/>
      <c r="D132" s="19"/>
      <c r="E132" s="19"/>
      <c r="F132" s="19"/>
      <c r="G132" s="19"/>
    </row>
    <row r="133" spans="1:7" x14ac:dyDescent="0.3">
      <c r="A133" s="6"/>
      <c r="B133" s="4"/>
      <c r="D133" s="19"/>
      <c r="E133" s="19"/>
      <c r="F133" s="19"/>
      <c r="G133" s="19"/>
    </row>
    <row r="134" spans="1:7" x14ac:dyDescent="0.3">
      <c r="A134" s="6"/>
      <c r="B134" s="4"/>
      <c r="D134" s="19"/>
      <c r="E134" s="19"/>
      <c r="F134" s="19"/>
      <c r="G134" s="19"/>
    </row>
    <row r="135" spans="1:7" x14ac:dyDescent="0.3">
      <c r="A135" s="6"/>
      <c r="B135" s="4"/>
      <c r="D135" s="19"/>
      <c r="E135" s="19"/>
      <c r="F135" s="19"/>
      <c r="G135" s="19"/>
    </row>
    <row r="136" spans="1:7" x14ac:dyDescent="0.3">
      <c r="A136" s="6"/>
      <c r="B136" s="4"/>
      <c r="D136" s="19"/>
      <c r="E136" s="19"/>
      <c r="F136" s="19"/>
      <c r="G136" s="19"/>
    </row>
    <row r="137" spans="1:7" x14ac:dyDescent="0.3">
      <c r="A137" s="6"/>
      <c r="B137" s="4"/>
      <c r="D137" s="19"/>
      <c r="E137" s="19"/>
      <c r="F137" s="19"/>
      <c r="G137" s="19"/>
    </row>
    <row r="138" spans="1:7" x14ac:dyDescent="0.3">
      <c r="A138" s="6"/>
      <c r="B138" s="4"/>
      <c r="D138" s="5"/>
      <c r="E138" s="5"/>
      <c r="F138" s="5"/>
      <c r="G138" s="5"/>
    </row>
    <row r="139" spans="1:7" x14ac:dyDescent="0.3">
      <c r="A139" s="6"/>
      <c r="B139" s="4"/>
      <c r="D139" s="5"/>
      <c r="E139" s="5"/>
      <c r="F139" s="5"/>
      <c r="G139" s="5"/>
    </row>
    <row r="140" spans="1:7" x14ac:dyDescent="0.3">
      <c r="A140" s="6"/>
      <c r="B140" s="4"/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  <row r="210" spans="4:7" x14ac:dyDescent="0.3">
      <c r="D210" s="5"/>
      <c r="E210" s="5"/>
      <c r="F210" s="5"/>
      <c r="G210" s="5"/>
    </row>
    <row r="211" spans="4:7" x14ac:dyDescent="0.3">
      <c r="D211" s="5"/>
      <c r="E211" s="5"/>
      <c r="F211" s="5"/>
      <c r="G211" s="5"/>
    </row>
    <row r="212" spans="4:7" x14ac:dyDescent="0.3">
      <c r="D212" s="5"/>
      <c r="E212" s="5"/>
      <c r="F212" s="5"/>
      <c r="G212" s="5"/>
    </row>
    <row r="213" spans="4:7" x14ac:dyDescent="0.3">
      <c r="D213" s="5"/>
      <c r="E213" s="5"/>
      <c r="F213" s="5"/>
      <c r="G213" s="5"/>
    </row>
    <row r="214" spans="4:7" x14ac:dyDescent="0.3">
      <c r="D214" s="5"/>
      <c r="E214" s="5"/>
      <c r="F214" s="5"/>
      <c r="G214" s="5"/>
    </row>
  </sheetData>
  <mergeCells count="17">
    <mergeCell ref="E9:G9"/>
    <mergeCell ref="E10:G10"/>
    <mergeCell ref="E1:G1"/>
    <mergeCell ref="E2:G2"/>
    <mergeCell ref="E3:G3"/>
    <mergeCell ref="E4:G4"/>
    <mergeCell ref="E7:G7"/>
    <mergeCell ref="E8:G8"/>
    <mergeCell ref="A13:G13"/>
    <mergeCell ref="A14:G14"/>
    <mergeCell ref="D85:E85"/>
    <mergeCell ref="A17:A19"/>
    <mergeCell ref="B17:B19"/>
    <mergeCell ref="C17:C19"/>
    <mergeCell ref="D17:G17"/>
    <mergeCell ref="D18:E18"/>
    <mergeCell ref="F18:G18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8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2018-10-23T08:21:46Z</cp:lastPrinted>
  <dcterms:created xsi:type="dcterms:W3CDTF">2004-10-20T05:45:23Z</dcterms:created>
  <dcterms:modified xsi:type="dcterms:W3CDTF">2018-10-24T11:19:01Z</dcterms:modified>
</cp:coreProperties>
</file>