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8F94749-AFD0-4817-A4E7-67FECE65139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definedNames>
    <definedName name="_xlnm._FilterDatabase" localSheetId="0" hidden="1">'прил. 15'!$A$19:$F$128</definedName>
    <definedName name="_xlnm.Print_Titles" localSheetId="0">'прил. 15'!$19:$19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1" l="1"/>
  <c r="D67" i="1"/>
  <c r="E82" i="1" l="1"/>
  <c r="D82" i="1"/>
  <c r="E111" i="1" l="1"/>
  <c r="D111" i="1"/>
  <c r="E95" i="1" l="1"/>
  <c r="D95" i="1"/>
  <c r="E90" i="1"/>
  <c r="D90" i="1"/>
  <c r="E86" i="1"/>
  <c r="E116" i="1" l="1"/>
  <c r="E80" i="1" s="1"/>
  <c r="D116" i="1"/>
  <c r="E25" i="1" l="1"/>
  <c r="D25" i="1"/>
  <c r="D106" i="1" l="1"/>
  <c r="D80" i="1" s="1"/>
  <c r="E124" i="1" l="1"/>
  <c r="D124" i="1"/>
  <c r="E56" i="1"/>
  <c r="D56" i="1"/>
  <c r="D122" i="1" l="1"/>
  <c r="E122" i="1"/>
  <c r="E72" i="1" l="1"/>
  <c r="D72" i="1"/>
  <c r="E47" i="1"/>
  <c r="D47" i="1"/>
  <c r="E35" i="1"/>
  <c r="D35" i="1"/>
  <c r="E29" i="1"/>
  <c r="D29" i="1"/>
  <c r="E62" i="1" l="1"/>
  <c r="E20" i="1" s="1"/>
  <c r="D62" i="1"/>
  <c r="D20" i="1" s="1"/>
  <c r="D128" i="1" l="1"/>
  <c r="E128" i="1"/>
</calcChain>
</file>

<file path=xl/sharedStrings.xml><?xml version="1.0" encoding="utf-8"?>
<sst xmlns="http://schemas.openxmlformats.org/spreadsheetml/2006/main" count="217" uniqueCount="153">
  <si>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</si>
  <si>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</si>
  <si>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</si>
  <si>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</si>
  <si>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</si>
  <si>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</si>
  <si>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</si>
  <si>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</si>
  <si>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</si>
  <si>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</si>
  <si>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</si>
  <si>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</si>
  <si>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</si>
  <si>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</si>
  <si>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</si>
  <si>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</si>
  <si>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</si>
  <si>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</si>
  <si>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</si>
  <si>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</si>
  <si>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</si>
  <si>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</si>
  <si>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</si>
  <si>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</si>
  <si>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</si>
  <si>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</si>
  <si>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</si>
  <si>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</si>
  <si>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</si>
  <si>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</si>
  <si>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</si>
  <si>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</si>
  <si>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</si>
  <si>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</si>
  <si>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</si>
  <si>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</si>
  <si>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</si>
  <si>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</si>
  <si>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</si>
  <si>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</si>
  <si>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</si>
  <si>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</si>
  <si>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</si>
  <si>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</si>
  <si>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</si>
  <si>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</si>
  <si>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</si>
  <si>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</si>
  <si>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</si>
  <si>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</si>
  <si>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</si>
  <si>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</si>
  <si>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</si>
  <si>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</si>
  <si>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</si>
  <si>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</si>
  <si>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</si>
  <si>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</si>
  <si>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</si>
  <si>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</si>
  <si>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</si>
  <si>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</si>
  <si>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</si>
  <si>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</si>
  <si>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</si>
  <si>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</si>
  <si>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</si>
  <si>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</si>
  <si>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</si>
  <si>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</si>
  <si>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</si>
  <si>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</si>
  <si>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</si>
  <si>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</si>
  <si>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</si>
  <si>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</si>
  <si>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</si>
  <si>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</si>
  <si>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</si>
  <si>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</si>
  <si>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</si>
  <si>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</si>
  <si>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</si>
  <si>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</si>
  <si>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</si>
  <si>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</si>
  <si>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</si>
  <si>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</si>
  <si>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</si>
  <si>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</si>
  <si>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</si>
  <si>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</si>
  <si>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</si>
  <si>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</si>
  <si>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</si>
  <si>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</si>
  <si>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1101</t>
  </si>
  <si>
    <t>0902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</si>
  <si>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</si>
  <si>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</si>
  <si>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</si>
  <si>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</si>
  <si>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</si>
  <si>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</si>
  <si>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Культура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</si>
  <si>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</si>
  <si>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</si>
  <si>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</si>
  <si>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</si>
  <si>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</si>
  <si>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</si>
  <si>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</si>
  <si>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</si>
  <si>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</si>
  <si>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обслуживания населения путём оснащения общественного пассажирского транспорта радио-информаторами транспортными (для ориенти-рования инвалидов по зрению)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</si>
  <si>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</si>
  <si>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</si>
  <si>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</si>
  <si>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</si>
  <si>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</si>
  <si>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</si>
  <si>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</si>
  <si>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</si>
  <si>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непригод-ного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</si>
  <si>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2.17.</t>
  </si>
  <si>
    <t>Субвенции на осуществление отдельных государ-ственных полномочий по образованию и органи-зации деятельности административных комиссий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</si>
  <si>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</si>
  <si>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Вооружён-ных Силах Российской Федерации или по возвраще-нии из учреждений, исполняющих наказание в виде лишения свободы, при их возвращении в указанные жилые помещения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</si>
  <si>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Краснодар-ского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</si>
  <si>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автомо-бильных дорогах общего пользования местного значения, обеспечивающих транспортную инфра-структуру городов-курортов Краснодарского края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</si>
  <si>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органи-зациях (проведение капитального ремонта спортивных залов муниципальных общеобразо-вательных организаций, помещений при них, других помещений физкультурно-спортивного назначения, физкультурно-оздоровительных комплексов)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</si>
  <si>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</si>
  <si>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</si>
  <si>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</si>
  <si>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</si>
  <si>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</si>
  <si>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</si>
  <si>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</si>
  <si>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</si>
  <si>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</si>
  <si>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</si>
  <si>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</si>
  <si>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</si>
  <si>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строительство, реконструкцию (в том числе реконструкцию объектов незавершённого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</si>
  <si>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</si>
  <si>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государ-ственной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</si>
  <si>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</si>
  <si>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</si>
  <si>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строи-тельство иных объектов здравоохранения, начатое до 1 января 2019 года, необходимых для организа-ции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</si>
  <si>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</si>
  <si>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 xml:space="preserve">                                                               ПРИЛОЖЕНИЕ № 15</t>
  </si>
  <si>
    <t xml:space="preserve">                                                             от 26.03.2020 № 94 п. 2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</si>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</sst>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8"/>
  <sheetViews>
    <sheetView tabSelected="1" view="pageBreakPreview" zoomScaleNormal="87" zoomScaleSheetLayoutView="100" workbookViewId="0">
      <selection activeCell="A14" sqref="A14"/>
    </sheetView>
  </sheetViews>
  <sheetFormatPr defaultRowHeight="15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50" t="s">
        <v>150</v>
      </c>
      <c r="D1" s="50"/>
      <c r="E1" s="51"/>
    </row>
    <row r="2" spans="1:5" ht="19.5" x14ac:dyDescent="0.3">
      <c r="C2" s="50" t="s">
        <v>138</v>
      </c>
      <c r="D2" s="50"/>
      <c r="E2" s="51"/>
    </row>
    <row r="3" spans="1:5" ht="19.5" x14ac:dyDescent="0.3">
      <c r="C3" s="50" t="s">
        <v>139</v>
      </c>
      <c r="D3" s="50"/>
      <c r="E3" s="51"/>
    </row>
    <row r="4" spans="1:5" ht="19.5" x14ac:dyDescent="0.3">
      <c r="C4" s="50" t="s">
        <v>151</v>
      </c>
      <c r="D4" s="50"/>
      <c r="E4" s="51"/>
    </row>
    <row r="6" spans="1:5" ht="19.5" x14ac:dyDescent="0.25">
      <c r="D6" s="49" t="s">
        <v>140</v>
      </c>
    </row>
    <row r="7" spans="1:5" ht="19.5" x14ac:dyDescent="0.25">
      <c r="D7" s="49" t="s">
        <v>37</v>
      </c>
    </row>
    <row r="8" spans="1:5" ht="19.5" x14ac:dyDescent="0.25">
      <c r="D8" s="49" t="s">
        <v>38</v>
      </c>
    </row>
    <row r="9" spans="1:5" ht="19.5" x14ac:dyDescent="0.25">
      <c r="D9" s="49" t="s">
        <v>142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52" t="s">
        <v>39</v>
      </c>
      <c r="B12" s="53"/>
      <c r="C12" s="53"/>
      <c r="D12" s="53"/>
      <c r="E12" s="53"/>
    </row>
    <row r="13" spans="1:5" ht="56.25" customHeight="1" x14ac:dyDescent="0.25">
      <c r="A13" s="52" t="s">
        <v>152</v>
      </c>
      <c r="B13" s="53"/>
      <c r="C13" s="53"/>
      <c r="D13" s="53"/>
      <c r="E13" s="53"/>
    </row>
    <row r="14" spans="1:5" ht="18.75" x14ac:dyDescent="0.25">
      <c r="A14" s="29"/>
      <c r="B14" s="30"/>
      <c r="C14" s="30"/>
      <c r="D14" s="30"/>
      <c r="E14" s="30"/>
    </row>
    <row r="16" spans="1:5" ht="15.75" x14ac:dyDescent="0.25">
      <c r="D16" s="54" t="s">
        <v>40</v>
      </c>
      <c r="E16" s="55"/>
    </row>
    <row r="17" spans="1:5" ht="15.75" customHeight="1" x14ac:dyDescent="0.25">
      <c r="A17" s="56" t="s">
        <v>0</v>
      </c>
      <c r="B17" s="56" t="s">
        <v>1</v>
      </c>
      <c r="C17" s="56" t="s">
        <v>2</v>
      </c>
      <c r="D17" s="56" t="s">
        <v>3</v>
      </c>
      <c r="E17" s="56"/>
    </row>
    <row r="18" spans="1:5" ht="15.75" x14ac:dyDescent="0.25">
      <c r="A18" s="56"/>
      <c r="B18" s="56"/>
      <c r="C18" s="56"/>
      <c r="D18" s="6" t="s">
        <v>61</v>
      </c>
      <c r="E18" s="6" t="s">
        <v>115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4.5" customHeight="1" x14ac:dyDescent="0.25">
      <c r="A20" s="7" t="s">
        <v>4</v>
      </c>
      <c r="B20" s="8"/>
      <c r="C20" s="9" t="s">
        <v>62</v>
      </c>
      <c r="D20" s="10">
        <f>D22+D23+D24+D25+D29+D33+D34+D35+D39+D40+D41+D42+D43+D44+D45+D46+D47+D53+D54+D56+D60+D61+D62+D67+D72+D76+D77+D78+D55+D79</f>
        <v>8829129.9000000004</v>
      </c>
      <c r="E20" s="11">
        <f>E22+E23+E24+E25+E29+E33+E34+E35+E39+E40+E41+E42+E43+E44+E45+E46+E47+E53+E54+E56+E60+E61+E62+E67+E72+E76+E77+E78+E55+E79</f>
        <v>8854133.2999999989</v>
      </c>
    </row>
    <row r="21" spans="1:5" ht="15.75" x14ac:dyDescent="0.25">
      <c r="A21" s="12"/>
      <c r="B21" s="13"/>
      <c r="C21" s="3" t="s">
        <v>5</v>
      </c>
      <c r="D21" s="14"/>
      <c r="E21" s="15"/>
    </row>
    <row r="22" spans="1:5" ht="156.75" customHeight="1" x14ac:dyDescent="0.25">
      <c r="A22" s="12" t="s">
        <v>6</v>
      </c>
      <c r="B22" s="13" t="s">
        <v>96</v>
      </c>
      <c r="C22" s="3" t="s">
        <v>95</v>
      </c>
      <c r="D22" s="14">
        <v>3249.8</v>
      </c>
      <c r="E22" s="15">
        <v>3249.8</v>
      </c>
    </row>
    <row r="23" spans="1:5" ht="63" x14ac:dyDescent="0.25">
      <c r="A23" s="12" t="s">
        <v>7</v>
      </c>
      <c r="B23" s="13" t="s">
        <v>42</v>
      </c>
      <c r="C23" s="3" t="s">
        <v>57</v>
      </c>
      <c r="D23" s="14">
        <v>21612.5</v>
      </c>
      <c r="E23" s="15">
        <v>21612.5</v>
      </c>
    </row>
    <row r="24" spans="1:5" ht="48" customHeight="1" x14ac:dyDescent="0.25">
      <c r="A24" s="12" t="s">
        <v>8</v>
      </c>
      <c r="B24" s="13" t="s">
        <v>42</v>
      </c>
      <c r="C24" s="3" t="s">
        <v>125</v>
      </c>
      <c r="D24" s="14">
        <v>1000</v>
      </c>
      <c r="E24" s="15">
        <v>1000</v>
      </c>
    </row>
    <row r="25" spans="1:5" ht="50.25" customHeight="1" x14ac:dyDescent="0.25">
      <c r="A25" s="40" t="s">
        <v>10</v>
      </c>
      <c r="B25" s="13"/>
      <c r="C25" s="3" t="s">
        <v>133</v>
      </c>
      <c r="D25" s="14">
        <f>D27+D28</f>
        <v>1548.1999999999998</v>
      </c>
      <c r="E25" s="15">
        <f>E27+E28</f>
        <v>1548.1999999999998</v>
      </c>
    </row>
    <row r="26" spans="1:5" ht="15.75" x14ac:dyDescent="0.25">
      <c r="A26" s="40"/>
      <c r="B26" s="13"/>
      <c r="C26" s="2" t="s">
        <v>5</v>
      </c>
      <c r="D26" s="14"/>
      <c r="E26" s="15"/>
    </row>
    <row r="27" spans="1:5" ht="63" x14ac:dyDescent="0.25">
      <c r="A27" s="40"/>
      <c r="B27" s="13" t="s">
        <v>42</v>
      </c>
      <c r="C27" s="47" t="s">
        <v>126</v>
      </c>
      <c r="D27" s="14">
        <v>640.79999999999995</v>
      </c>
      <c r="E27" s="15">
        <v>640.79999999999995</v>
      </c>
    </row>
    <row r="28" spans="1:5" ht="18.75" customHeight="1" x14ac:dyDescent="0.25">
      <c r="A28" s="40"/>
      <c r="B28" s="13" t="s">
        <v>43</v>
      </c>
      <c r="C28" s="47" t="s">
        <v>116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71</v>
      </c>
      <c r="D29" s="14">
        <f>D31+D32</f>
        <v>15561.699999999999</v>
      </c>
      <c r="E29" s="15">
        <f>E31+E32</f>
        <v>16184.800000000001</v>
      </c>
    </row>
    <row r="30" spans="1:5" ht="15.75" x14ac:dyDescent="0.25">
      <c r="A30" s="12"/>
      <c r="B30" s="1"/>
      <c r="C30" s="2" t="s">
        <v>5</v>
      </c>
      <c r="D30" s="14"/>
      <c r="E30" s="15"/>
    </row>
    <row r="31" spans="1:5" ht="15.75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5.75" x14ac:dyDescent="0.25">
      <c r="A32" s="12"/>
      <c r="B32" s="1">
        <v>709</v>
      </c>
      <c r="C32" s="2" t="s">
        <v>50</v>
      </c>
      <c r="D32" s="14">
        <v>229.9</v>
      </c>
      <c r="E32" s="15">
        <v>239.1</v>
      </c>
    </row>
    <row r="33" spans="1:5" ht="154.5" customHeight="1" x14ac:dyDescent="0.25">
      <c r="A33" s="12" t="s">
        <v>12</v>
      </c>
      <c r="B33" s="13" t="s">
        <v>42</v>
      </c>
      <c r="C33" s="3" t="s">
        <v>72</v>
      </c>
      <c r="D33" s="14">
        <v>1921.8</v>
      </c>
      <c r="E33" s="15">
        <v>1921.8</v>
      </c>
    </row>
    <row r="34" spans="1:5" ht="78.75" x14ac:dyDescent="0.25">
      <c r="A34" s="12" t="s">
        <v>13</v>
      </c>
      <c r="B34" s="13" t="s">
        <v>45</v>
      </c>
      <c r="C34" s="3" t="s">
        <v>52</v>
      </c>
      <c r="D34" s="14">
        <v>66</v>
      </c>
      <c r="E34" s="15">
        <v>66</v>
      </c>
    </row>
    <row r="35" spans="1:5" ht="97.5" customHeight="1" x14ac:dyDescent="0.25">
      <c r="A35" s="12" t="s">
        <v>63</v>
      </c>
      <c r="B35" s="13"/>
      <c r="C35" s="3" t="s">
        <v>73</v>
      </c>
      <c r="D35" s="14">
        <f>D37+D38</f>
        <v>128184.1</v>
      </c>
      <c r="E35" s="15">
        <f>E37+E38</f>
        <v>128184.1</v>
      </c>
    </row>
    <row r="36" spans="1:5" ht="15.75" x14ac:dyDescent="0.25">
      <c r="A36" s="12"/>
      <c r="B36" s="1"/>
      <c r="C36" s="2" t="s">
        <v>5</v>
      </c>
      <c r="D36" s="14"/>
      <c r="E36" s="15"/>
    </row>
    <row r="37" spans="1:5" ht="15.75" x14ac:dyDescent="0.25">
      <c r="A37" s="12"/>
      <c r="B37" s="1">
        <v>709</v>
      </c>
      <c r="C37" s="2" t="s">
        <v>50</v>
      </c>
      <c r="D37" s="14">
        <v>1894.3</v>
      </c>
      <c r="E37" s="15">
        <v>1894.3</v>
      </c>
    </row>
    <row r="38" spans="1:5" ht="15.75" x14ac:dyDescent="0.25">
      <c r="A38" s="12"/>
      <c r="B38" s="1">
        <v>1004</v>
      </c>
      <c r="C38" s="3" t="s">
        <v>69</v>
      </c>
      <c r="D38" s="14">
        <v>126289.8</v>
      </c>
      <c r="E38" s="15">
        <v>126289.8</v>
      </c>
    </row>
    <row r="39" spans="1:5" ht="46.5" customHeight="1" x14ac:dyDescent="0.25">
      <c r="A39" s="12" t="s">
        <v>64</v>
      </c>
      <c r="B39" s="13">
        <v>1006</v>
      </c>
      <c r="C39" s="3" t="s">
        <v>60</v>
      </c>
      <c r="D39" s="14">
        <v>640.79999999999995</v>
      </c>
      <c r="E39" s="15">
        <v>640.79999999999995</v>
      </c>
    </row>
    <row r="40" spans="1:5" ht="63" x14ac:dyDescent="0.25">
      <c r="A40" s="12" t="s">
        <v>14</v>
      </c>
      <c r="B40" s="13">
        <v>1006</v>
      </c>
      <c r="C40" s="3" t="s">
        <v>87</v>
      </c>
      <c r="D40" s="14">
        <v>85698.5</v>
      </c>
      <c r="E40" s="15">
        <v>85698.5</v>
      </c>
    </row>
    <row r="41" spans="1:5" ht="110.25" customHeight="1" x14ac:dyDescent="0.25">
      <c r="A41" s="12" t="s">
        <v>15</v>
      </c>
      <c r="B41" s="13" t="s">
        <v>46</v>
      </c>
      <c r="C41" s="3" t="s">
        <v>58</v>
      </c>
      <c r="D41" s="14">
        <v>158.69999999999999</v>
      </c>
      <c r="E41" s="15">
        <v>158.69999999999999</v>
      </c>
    </row>
    <row r="42" spans="1:5" ht="141.75" customHeight="1" x14ac:dyDescent="0.25">
      <c r="A42" s="12" t="s">
        <v>16</v>
      </c>
      <c r="B42" s="13" t="s">
        <v>45</v>
      </c>
      <c r="C42" s="3" t="s">
        <v>53</v>
      </c>
      <c r="D42" s="14">
        <v>66</v>
      </c>
      <c r="E42" s="15">
        <v>66</v>
      </c>
    </row>
    <row r="43" spans="1:5" ht="113.25" customHeight="1" x14ac:dyDescent="0.25">
      <c r="A43" s="12" t="s">
        <v>17</v>
      </c>
      <c r="B43" s="13">
        <v>1004</v>
      </c>
      <c r="C43" s="3" t="s">
        <v>54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59</v>
      </c>
      <c r="D44" s="14">
        <v>118666.5</v>
      </c>
      <c r="E44" s="15">
        <v>123417.4</v>
      </c>
    </row>
    <row r="45" spans="1:5" ht="48" customHeight="1" x14ac:dyDescent="0.25">
      <c r="A45" s="12" t="s">
        <v>19</v>
      </c>
      <c r="B45" s="13" t="s">
        <v>42</v>
      </c>
      <c r="C45" s="3" t="s">
        <v>51</v>
      </c>
      <c r="D45" s="14">
        <v>1281.4000000000001</v>
      </c>
      <c r="E45" s="15">
        <v>1281.4000000000001</v>
      </c>
    </row>
    <row r="46" spans="1:5" ht="220.5" customHeight="1" x14ac:dyDescent="0.25">
      <c r="A46" s="12" t="s">
        <v>20</v>
      </c>
      <c r="B46" s="13" t="s">
        <v>70</v>
      </c>
      <c r="C46" s="3" t="s">
        <v>127</v>
      </c>
      <c r="D46" s="16">
        <v>165</v>
      </c>
      <c r="E46" s="15">
        <v>165</v>
      </c>
    </row>
    <row r="47" spans="1:5" ht="153.75" customHeight="1" x14ac:dyDescent="0.25">
      <c r="A47" s="12" t="s">
        <v>21</v>
      </c>
      <c r="B47" s="13"/>
      <c r="C47" s="3" t="s">
        <v>74</v>
      </c>
      <c r="D47" s="14">
        <f>D49+D50+D51+D52</f>
        <v>8246.2999999999993</v>
      </c>
      <c r="E47" s="15">
        <f>E49+E50+E51+E52</f>
        <v>8577.6</v>
      </c>
    </row>
    <row r="48" spans="1:5" ht="15.75" x14ac:dyDescent="0.25">
      <c r="A48" s="12"/>
      <c r="B48" s="13"/>
      <c r="C48" s="3" t="s">
        <v>5</v>
      </c>
      <c r="D48" s="14"/>
      <c r="E48" s="15"/>
    </row>
    <row r="49" spans="1:5" ht="16.5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6.5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6.5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6.5" customHeight="1" x14ac:dyDescent="0.25">
      <c r="A52" s="12"/>
      <c r="B52" s="1">
        <v>709</v>
      </c>
      <c r="C52" s="2" t="s">
        <v>50</v>
      </c>
      <c r="D52" s="14">
        <v>120.3</v>
      </c>
      <c r="E52" s="15">
        <v>125</v>
      </c>
    </row>
    <row r="53" spans="1:5" ht="78" customHeight="1" x14ac:dyDescent="0.25">
      <c r="A53" s="12" t="s">
        <v>22</v>
      </c>
      <c r="B53" s="13">
        <v>1004</v>
      </c>
      <c r="C53" s="3" t="s">
        <v>55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56</v>
      </c>
      <c r="D54" s="14">
        <v>1476.5</v>
      </c>
      <c r="E54" s="15">
        <v>1535.6</v>
      </c>
    </row>
    <row r="55" spans="1:5" ht="186.75" customHeight="1" x14ac:dyDescent="0.25">
      <c r="A55" s="12" t="s">
        <v>24</v>
      </c>
      <c r="B55" s="13" t="s">
        <v>97</v>
      </c>
      <c r="C55" s="3" t="s">
        <v>148</v>
      </c>
      <c r="D55" s="14">
        <v>2000</v>
      </c>
      <c r="E55" s="15">
        <v>15000</v>
      </c>
    </row>
    <row r="56" spans="1:5" ht="153.75" customHeight="1" x14ac:dyDescent="0.25">
      <c r="A56" s="12" t="s">
        <v>25</v>
      </c>
      <c r="B56" s="13" t="s">
        <v>70</v>
      </c>
      <c r="C56" s="3" t="s">
        <v>78</v>
      </c>
      <c r="D56" s="14">
        <f>D58+D59</f>
        <v>182458.40000000002</v>
      </c>
      <c r="E56" s="15">
        <f>E58+E59</f>
        <v>177819.6</v>
      </c>
    </row>
    <row r="57" spans="1:5" ht="15.75" x14ac:dyDescent="0.25">
      <c r="A57" s="12"/>
      <c r="B57" s="13"/>
      <c r="C57" s="3" t="s">
        <v>79</v>
      </c>
      <c r="D57" s="14"/>
      <c r="E57" s="15"/>
    </row>
    <row r="58" spans="1:5" ht="15.75" x14ac:dyDescent="0.25">
      <c r="A58" s="12"/>
      <c r="B58" s="13"/>
      <c r="C58" s="3" t="s">
        <v>80</v>
      </c>
      <c r="D58" s="14">
        <v>31637.200000000001</v>
      </c>
      <c r="E58" s="15">
        <v>31242.7</v>
      </c>
    </row>
    <row r="59" spans="1:5" ht="15.75" x14ac:dyDescent="0.25">
      <c r="A59" s="12"/>
      <c r="B59" s="13"/>
      <c r="C59" s="3" t="s">
        <v>81</v>
      </c>
      <c r="D59" s="14">
        <v>150821.20000000001</v>
      </c>
      <c r="E59" s="15">
        <v>146576.9</v>
      </c>
    </row>
    <row r="60" spans="1:5" ht="204.75" customHeight="1" x14ac:dyDescent="0.25">
      <c r="A60" s="12" t="s">
        <v>28</v>
      </c>
      <c r="B60" s="13">
        <v>1006</v>
      </c>
      <c r="C60" s="3" t="s">
        <v>89</v>
      </c>
      <c r="D60" s="14">
        <v>2198</v>
      </c>
      <c r="E60" s="15">
        <v>2198</v>
      </c>
    </row>
    <row r="61" spans="1:5" ht="126" customHeight="1" x14ac:dyDescent="0.25">
      <c r="A61" s="12" t="s">
        <v>29</v>
      </c>
      <c r="B61" s="13" t="s">
        <v>43</v>
      </c>
      <c r="C61" s="3" t="s">
        <v>132</v>
      </c>
      <c r="D61" s="14">
        <v>8504.7000000000007</v>
      </c>
      <c r="E61" s="15">
        <v>8504.7000000000007</v>
      </c>
    </row>
    <row r="62" spans="1:5" ht="94.5" x14ac:dyDescent="0.25">
      <c r="A62" s="12" t="s">
        <v>30</v>
      </c>
      <c r="B62" s="13"/>
      <c r="C62" s="3" t="s">
        <v>88</v>
      </c>
      <c r="D62" s="14">
        <f>D64+D65+D66</f>
        <v>7632119.7999999998</v>
      </c>
      <c r="E62" s="15">
        <f>E64+E65+E66</f>
        <v>7632119.7999999998</v>
      </c>
    </row>
    <row r="63" spans="1:5" ht="15.75" x14ac:dyDescent="0.25">
      <c r="A63" s="12"/>
      <c r="B63" s="13"/>
      <c r="C63" s="3" t="s">
        <v>5</v>
      </c>
      <c r="D63" s="14"/>
      <c r="E63" s="15"/>
    </row>
    <row r="64" spans="1:5" ht="17.25" customHeight="1" x14ac:dyDescent="0.25">
      <c r="A64" s="12"/>
      <c r="B64" s="13" t="s">
        <v>47</v>
      </c>
      <c r="C64" s="47" t="s">
        <v>26</v>
      </c>
      <c r="D64" s="14">
        <v>3467709.4</v>
      </c>
      <c r="E64" s="15">
        <v>3467709.4</v>
      </c>
    </row>
    <row r="65" spans="1:5" ht="17.25" customHeight="1" x14ac:dyDescent="0.25">
      <c r="A65" s="12"/>
      <c r="B65" s="13" t="s">
        <v>44</v>
      </c>
      <c r="C65" s="47" t="s">
        <v>27</v>
      </c>
      <c r="D65" s="14">
        <v>4089534.4</v>
      </c>
      <c r="E65" s="15">
        <v>4089534.4</v>
      </c>
    </row>
    <row r="66" spans="1:5" ht="17.25" customHeight="1" x14ac:dyDescent="0.25">
      <c r="A66" s="12"/>
      <c r="B66" s="13" t="s">
        <v>49</v>
      </c>
      <c r="C66" s="45" t="s">
        <v>50</v>
      </c>
      <c r="D66" s="14">
        <v>74876</v>
      </c>
      <c r="E66" s="15">
        <v>74876</v>
      </c>
    </row>
    <row r="67" spans="1:5" ht="47.25" x14ac:dyDescent="0.25">
      <c r="A67" s="12" t="s">
        <v>31</v>
      </c>
      <c r="B67" s="13"/>
      <c r="C67" s="3" t="s">
        <v>85</v>
      </c>
      <c r="D67" s="14">
        <f>D69+D70+D71</f>
        <v>356176.19999999995</v>
      </c>
      <c r="E67" s="15">
        <f>E69+E70+E71</f>
        <v>356176.19999999995</v>
      </c>
    </row>
    <row r="68" spans="1:5" ht="15.75" x14ac:dyDescent="0.25">
      <c r="A68" s="12"/>
      <c r="B68" s="13"/>
      <c r="C68" s="3" t="s">
        <v>5</v>
      </c>
      <c r="D68" s="14"/>
      <c r="E68" s="15"/>
    </row>
    <row r="69" spans="1:5" ht="18" customHeight="1" x14ac:dyDescent="0.25">
      <c r="A69" s="12"/>
      <c r="B69" s="13" t="s">
        <v>47</v>
      </c>
      <c r="C69" s="47" t="s">
        <v>26</v>
      </c>
      <c r="D69" s="14">
        <v>292245.5</v>
      </c>
      <c r="E69" s="15">
        <v>292245.5</v>
      </c>
    </row>
    <row r="70" spans="1:5" ht="18" customHeight="1" x14ac:dyDescent="0.25">
      <c r="A70" s="12"/>
      <c r="B70" s="13" t="s">
        <v>44</v>
      </c>
      <c r="C70" s="47" t="s">
        <v>27</v>
      </c>
      <c r="D70" s="14">
        <v>58667.1</v>
      </c>
      <c r="E70" s="15">
        <v>58667.1</v>
      </c>
    </row>
    <row r="71" spans="1:5" ht="18" customHeight="1" x14ac:dyDescent="0.25">
      <c r="A71" s="12"/>
      <c r="B71" s="13" t="s">
        <v>49</v>
      </c>
      <c r="C71" s="45" t="s">
        <v>50</v>
      </c>
      <c r="D71" s="14">
        <v>5263.6</v>
      </c>
      <c r="E71" s="15">
        <v>5263.6</v>
      </c>
    </row>
    <row r="72" spans="1:5" ht="188.25" customHeight="1" x14ac:dyDescent="0.25">
      <c r="A72" s="12" t="s">
        <v>32</v>
      </c>
      <c r="B72" s="13"/>
      <c r="C72" s="3" t="s">
        <v>112</v>
      </c>
      <c r="D72" s="14">
        <f>D74+D75</f>
        <v>45266.200000000004</v>
      </c>
      <c r="E72" s="15">
        <f>E74+E75</f>
        <v>45266.200000000004</v>
      </c>
    </row>
    <row r="73" spans="1:5" ht="15.75" x14ac:dyDescent="0.25">
      <c r="A73" s="12"/>
      <c r="B73" s="13"/>
      <c r="C73" s="3" t="s">
        <v>5</v>
      </c>
      <c r="D73" s="14"/>
      <c r="E73" s="15"/>
    </row>
    <row r="74" spans="1:5" ht="20.25" customHeight="1" x14ac:dyDescent="0.25">
      <c r="A74" s="12"/>
      <c r="B74" s="13" t="s">
        <v>44</v>
      </c>
      <c r="C74" s="47" t="s">
        <v>27</v>
      </c>
      <c r="D74" s="14">
        <v>44597.3</v>
      </c>
      <c r="E74" s="15">
        <v>44597.3</v>
      </c>
    </row>
    <row r="75" spans="1:5" ht="20.25" customHeight="1" x14ac:dyDescent="0.25">
      <c r="A75" s="12"/>
      <c r="B75" s="13" t="s">
        <v>49</v>
      </c>
      <c r="C75" s="17" t="s">
        <v>50</v>
      </c>
      <c r="D75" s="14">
        <v>668.9</v>
      </c>
      <c r="E75" s="15">
        <v>668.9</v>
      </c>
    </row>
    <row r="76" spans="1:5" ht="65.25" customHeight="1" x14ac:dyDescent="0.25">
      <c r="A76" s="12" t="s">
        <v>33</v>
      </c>
      <c r="B76" s="13" t="s">
        <v>66</v>
      </c>
      <c r="C76" s="3" t="s">
        <v>65</v>
      </c>
      <c r="D76" s="14">
        <v>594.29999999999995</v>
      </c>
      <c r="E76" s="15">
        <v>4332</v>
      </c>
    </row>
    <row r="77" spans="1:5" ht="63.75" customHeight="1" x14ac:dyDescent="0.25">
      <c r="A77" s="12" t="s">
        <v>34</v>
      </c>
      <c r="B77" s="13" t="s">
        <v>42</v>
      </c>
      <c r="C77" s="3" t="s">
        <v>90</v>
      </c>
      <c r="D77" s="14">
        <v>8968.4</v>
      </c>
      <c r="E77" s="15">
        <v>8968.4</v>
      </c>
    </row>
    <row r="78" spans="1:5" ht="111.75" customHeight="1" x14ac:dyDescent="0.25">
      <c r="A78" s="40" t="s">
        <v>92</v>
      </c>
      <c r="B78" s="1">
        <v>104</v>
      </c>
      <c r="C78" s="3" t="s">
        <v>93</v>
      </c>
      <c r="D78" s="14">
        <v>325.2</v>
      </c>
      <c r="E78" s="15">
        <v>325.2</v>
      </c>
    </row>
    <row r="79" spans="1:5" ht="99" customHeight="1" x14ac:dyDescent="0.25">
      <c r="A79" s="40" t="s">
        <v>146</v>
      </c>
      <c r="B79" s="1">
        <v>707</v>
      </c>
      <c r="C79" s="3" t="s">
        <v>149</v>
      </c>
      <c r="D79" s="14">
        <v>22497.8</v>
      </c>
      <c r="E79" s="15">
        <v>22497.8</v>
      </c>
    </row>
    <row r="80" spans="1:5" ht="35.25" customHeight="1" x14ac:dyDescent="0.25">
      <c r="A80" s="18" t="s">
        <v>35</v>
      </c>
      <c r="B80" s="19"/>
      <c r="C80" s="20" t="s">
        <v>67</v>
      </c>
      <c r="D80" s="21">
        <f>D82+D86+D90+D102+D103+D104+D94+D99+D100+D101+D105+D106+D110+D111+D115+D116+D95+D120+D121</f>
        <v>3648850.7000000007</v>
      </c>
      <c r="E80" s="22">
        <f>E82+E86+E90+E102+E103+E104+E94+E99+E100+E101+E105+E106+E110+E111+E115+E116+E95+E120+E121</f>
        <v>1475490.1</v>
      </c>
    </row>
    <row r="81" spans="1:5" ht="19.5" customHeight="1" x14ac:dyDescent="0.25">
      <c r="A81" s="12"/>
      <c r="B81" s="13"/>
      <c r="C81" s="3" t="s">
        <v>5</v>
      </c>
      <c r="D81" s="14"/>
      <c r="E81" s="15"/>
    </row>
    <row r="82" spans="1:5" ht="172.5" customHeight="1" x14ac:dyDescent="0.25">
      <c r="A82" s="12" t="s">
        <v>36</v>
      </c>
      <c r="B82" s="42">
        <v>1004</v>
      </c>
      <c r="C82" s="45" t="s">
        <v>145</v>
      </c>
      <c r="D82" s="14">
        <f>D84+D85</f>
        <v>24576.6</v>
      </c>
      <c r="E82" s="15">
        <f>E84+E85</f>
        <v>26362.9</v>
      </c>
    </row>
    <row r="83" spans="1:5" ht="15.75" x14ac:dyDescent="0.25">
      <c r="A83" s="12"/>
      <c r="B83" s="42"/>
      <c r="C83" s="3" t="s">
        <v>79</v>
      </c>
      <c r="D83" s="14"/>
      <c r="E83" s="15"/>
    </row>
    <row r="84" spans="1:5" ht="15.75" x14ac:dyDescent="0.25">
      <c r="A84" s="12"/>
      <c r="B84" s="42"/>
      <c r="C84" s="3" t="s">
        <v>80</v>
      </c>
      <c r="D84" s="14">
        <v>8679.2000000000007</v>
      </c>
      <c r="E84" s="15">
        <v>9310</v>
      </c>
    </row>
    <row r="85" spans="1:5" ht="15.75" x14ac:dyDescent="0.25">
      <c r="A85" s="12"/>
      <c r="B85" s="42"/>
      <c r="C85" s="3" t="s">
        <v>81</v>
      </c>
      <c r="D85" s="14">
        <v>15897.4</v>
      </c>
      <c r="E85" s="15">
        <v>17052.900000000001</v>
      </c>
    </row>
    <row r="86" spans="1:5" ht="109.5" customHeight="1" x14ac:dyDescent="0.25">
      <c r="A86" s="12" t="s">
        <v>68</v>
      </c>
      <c r="B86" s="13" t="s">
        <v>48</v>
      </c>
      <c r="C86" s="3" t="s">
        <v>123</v>
      </c>
      <c r="D86" s="16">
        <v>0</v>
      </c>
      <c r="E86" s="41">
        <f>E88+E89</f>
        <v>23358.799999999999</v>
      </c>
    </row>
    <row r="87" spans="1:5" ht="15.75" x14ac:dyDescent="0.25">
      <c r="A87" s="31"/>
      <c r="B87" s="13"/>
      <c r="C87" s="48" t="s">
        <v>79</v>
      </c>
      <c r="D87" s="16"/>
      <c r="E87" s="23"/>
    </row>
    <row r="88" spans="1:5" ht="47.25" x14ac:dyDescent="0.25">
      <c r="A88" s="31"/>
      <c r="B88" s="13"/>
      <c r="C88" s="39" t="s">
        <v>122</v>
      </c>
      <c r="D88" s="16">
        <v>0</v>
      </c>
      <c r="E88" s="41">
        <v>20885.5</v>
      </c>
    </row>
    <row r="89" spans="1:5" ht="15.75" x14ac:dyDescent="0.25">
      <c r="A89" s="31"/>
      <c r="B89" s="13"/>
      <c r="C89" s="39" t="s">
        <v>81</v>
      </c>
      <c r="D89" s="16">
        <v>0</v>
      </c>
      <c r="E89" s="41">
        <v>2473.3000000000002</v>
      </c>
    </row>
    <row r="90" spans="1:5" ht="94.5" x14ac:dyDescent="0.25">
      <c r="A90" s="31" t="s">
        <v>75</v>
      </c>
      <c r="B90" s="42"/>
      <c r="C90" s="3" t="s">
        <v>143</v>
      </c>
      <c r="D90" s="14">
        <f>D92+D93</f>
        <v>893957.9</v>
      </c>
      <c r="E90" s="15">
        <f>E92+E93</f>
        <v>93000</v>
      </c>
    </row>
    <row r="91" spans="1:5" ht="15.75" x14ac:dyDescent="0.25">
      <c r="A91" s="31"/>
      <c r="B91" s="13"/>
      <c r="C91" s="3" t="s">
        <v>5</v>
      </c>
      <c r="D91" s="32"/>
      <c r="E91" s="44"/>
    </row>
    <row r="92" spans="1:5" ht="21" customHeight="1" x14ac:dyDescent="0.25">
      <c r="A92" s="31"/>
      <c r="B92" s="13" t="s">
        <v>47</v>
      </c>
      <c r="C92" s="47" t="s">
        <v>26</v>
      </c>
      <c r="D92" s="32">
        <v>46268</v>
      </c>
      <c r="E92" s="23">
        <v>0</v>
      </c>
    </row>
    <row r="93" spans="1:5" ht="21" customHeight="1" x14ac:dyDescent="0.25">
      <c r="A93" s="31"/>
      <c r="B93" s="13" t="s">
        <v>44</v>
      </c>
      <c r="C93" s="47" t="s">
        <v>27</v>
      </c>
      <c r="D93" s="32">
        <v>847689.9</v>
      </c>
      <c r="E93" s="44">
        <v>93000</v>
      </c>
    </row>
    <row r="94" spans="1:5" ht="63" customHeight="1" x14ac:dyDescent="0.25">
      <c r="A94" s="31" t="s">
        <v>76</v>
      </c>
      <c r="B94" s="42">
        <v>702</v>
      </c>
      <c r="C94" s="3" t="s">
        <v>144</v>
      </c>
      <c r="D94" s="32">
        <v>340</v>
      </c>
      <c r="E94" s="33">
        <v>0</v>
      </c>
    </row>
    <row r="95" spans="1:5" ht="110.25" x14ac:dyDescent="0.25">
      <c r="A95" s="12" t="s">
        <v>86</v>
      </c>
      <c r="B95" s="42">
        <v>702</v>
      </c>
      <c r="C95" s="3" t="s">
        <v>128</v>
      </c>
      <c r="D95" s="14">
        <f>D97+D98</f>
        <v>1127.0999999999999</v>
      </c>
      <c r="E95" s="41">
        <f>E97+E98</f>
        <v>2251.2999999999997</v>
      </c>
    </row>
    <row r="96" spans="1:5" ht="15.75" x14ac:dyDescent="0.25">
      <c r="A96" s="12"/>
      <c r="B96" s="42"/>
      <c r="C96" s="3" t="s">
        <v>79</v>
      </c>
      <c r="D96" s="14"/>
      <c r="E96" s="41"/>
    </row>
    <row r="97" spans="1:5" ht="15.75" x14ac:dyDescent="0.25">
      <c r="A97" s="12"/>
      <c r="B97" s="42"/>
      <c r="C97" s="3" t="s">
        <v>80</v>
      </c>
      <c r="D97" s="14">
        <v>1082</v>
      </c>
      <c r="E97" s="41">
        <v>2161.1999999999998</v>
      </c>
    </row>
    <row r="98" spans="1:5" ht="15.75" x14ac:dyDescent="0.25">
      <c r="A98" s="12"/>
      <c r="B98" s="42"/>
      <c r="C98" s="3" t="s">
        <v>81</v>
      </c>
      <c r="D98" s="14">
        <v>45.1</v>
      </c>
      <c r="E98" s="41">
        <v>90.1</v>
      </c>
    </row>
    <row r="99" spans="1:5" ht="47.25" x14ac:dyDescent="0.25">
      <c r="A99" s="12" t="s">
        <v>91</v>
      </c>
      <c r="B99" s="42">
        <v>801</v>
      </c>
      <c r="C99" s="3" t="s">
        <v>99</v>
      </c>
      <c r="D99" s="14">
        <v>3766.8</v>
      </c>
      <c r="E99" s="23">
        <v>3766.8</v>
      </c>
    </row>
    <row r="100" spans="1:5" ht="79.5" customHeight="1" x14ac:dyDescent="0.25">
      <c r="A100" s="12" t="s">
        <v>106</v>
      </c>
      <c r="B100" s="42">
        <v>801</v>
      </c>
      <c r="C100" s="3" t="s">
        <v>100</v>
      </c>
      <c r="D100" s="14">
        <v>129.30000000000001</v>
      </c>
      <c r="E100" s="23">
        <v>0</v>
      </c>
    </row>
    <row r="101" spans="1:5" ht="108.75" customHeight="1" x14ac:dyDescent="0.25">
      <c r="A101" s="12" t="s">
        <v>107</v>
      </c>
      <c r="B101" s="1">
        <v>1101</v>
      </c>
      <c r="C101" s="39" t="s">
        <v>101</v>
      </c>
      <c r="D101" s="14">
        <v>6879.9</v>
      </c>
      <c r="E101" s="23">
        <v>0</v>
      </c>
    </row>
    <row r="102" spans="1:5" ht="109.5" customHeight="1" x14ac:dyDescent="0.25">
      <c r="A102" s="12" t="s">
        <v>108</v>
      </c>
      <c r="B102" s="13" t="s">
        <v>77</v>
      </c>
      <c r="C102" s="3" t="s">
        <v>129</v>
      </c>
      <c r="D102" s="14">
        <v>300000</v>
      </c>
      <c r="E102" s="23">
        <v>0</v>
      </c>
    </row>
    <row r="103" spans="1:5" ht="78.75" x14ac:dyDescent="0.25">
      <c r="A103" s="12" t="s">
        <v>109</v>
      </c>
      <c r="B103" s="42">
        <v>408</v>
      </c>
      <c r="C103" s="3" t="s">
        <v>114</v>
      </c>
      <c r="D103" s="14">
        <v>300</v>
      </c>
      <c r="E103" s="23">
        <v>0</v>
      </c>
    </row>
    <row r="104" spans="1:5" ht="124.5" customHeight="1" x14ac:dyDescent="0.25">
      <c r="A104" s="12" t="s">
        <v>110</v>
      </c>
      <c r="B104" s="42">
        <v>408</v>
      </c>
      <c r="C104" s="3" t="s">
        <v>113</v>
      </c>
      <c r="D104" s="14">
        <v>436.2</v>
      </c>
      <c r="E104" s="23">
        <v>0</v>
      </c>
    </row>
    <row r="105" spans="1:5" ht="63" x14ac:dyDescent="0.25">
      <c r="A105" s="12" t="s">
        <v>111</v>
      </c>
      <c r="B105" s="42">
        <v>408</v>
      </c>
      <c r="C105" s="3" t="s">
        <v>103</v>
      </c>
      <c r="D105" s="14">
        <v>1000000</v>
      </c>
      <c r="E105" s="23">
        <v>0</v>
      </c>
    </row>
    <row r="106" spans="1:5" ht="142.5" customHeight="1" x14ac:dyDescent="0.25">
      <c r="A106" s="12" t="s">
        <v>117</v>
      </c>
      <c r="B106" s="13"/>
      <c r="C106" s="3" t="s">
        <v>121</v>
      </c>
      <c r="D106" s="14">
        <f>D108+D109</f>
        <v>2040</v>
      </c>
      <c r="E106" s="23">
        <v>0</v>
      </c>
    </row>
    <row r="107" spans="1:5" ht="15.75" x14ac:dyDescent="0.25">
      <c r="A107" s="12"/>
      <c r="B107" s="13"/>
      <c r="C107" s="3" t="s">
        <v>5</v>
      </c>
      <c r="D107" s="14"/>
      <c r="E107" s="23"/>
    </row>
    <row r="108" spans="1:5" ht="21.75" customHeight="1" x14ac:dyDescent="0.25">
      <c r="A108" s="12"/>
      <c r="B108" s="13" t="s">
        <v>41</v>
      </c>
      <c r="C108" s="47" t="s">
        <v>9</v>
      </c>
      <c r="D108" s="14">
        <v>840</v>
      </c>
      <c r="E108" s="23">
        <v>0</v>
      </c>
    </row>
    <row r="109" spans="1:5" ht="21.75" customHeight="1" x14ac:dyDescent="0.25">
      <c r="A109" s="12"/>
      <c r="B109" s="13" t="s">
        <v>102</v>
      </c>
      <c r="C109" s="47" t="s">
        <v>104</v>
      </c>
      <c r="D109" s="14">
        <v>1200</v>
      </c>
      <c r="E109" s="23">
        <v>0</v>
      </c>
    </row>
    <row r="110" spans="1:5" ht="155.25" customHeight="1" x14ac:dyDescent="0.25">
      <c r="A110" s="31" t="s">
        <v>118</v>
      </c>
      <c r="B110" s="13" t="s">
        <v>44</v>
      </c>
      <c r="C110" s="3" t="s">
        <v>130</v>
      </c>
      <c r="D110" s="14">
        <v>16836.2</v>
      </c>
      <c r="E110" s="23">
        <v>15391.9</v>
      </c>
    </row>
    <row r="111" spans="1:5" ht="124.5" customHeight="1" x14ac:dyDescent="0.25">
      <c r="A111" s="31" t="s">
        <v>119</v>
      </c>
      <c r="B111" s="13"/>
      <c r="C111" s="3" t="s">
        <v>147</v>
      </c>
      <c r="D111" s="14">
        <f>D113+D114</f>
        <v>503173.3</v>
      </c>
      <c r="E111" s="15">
        <f>E113+E114</f>
        <v>440474.9</v>
      </c>
    </row>
    <row r="112" spans="1:5" ht="15.75" x14ac:dyDescent="0.25">
      <c r="A112" s="31"/>
      <c r="B112" s="13"/>
      <c r="C112" s="3" t="s">
        <v>5</v>
      </c>
      <c r="D112" s="14"/>
      <c r="E112" s="15"/>
    </row>
    <row r="113" spans="1:6" ht="21" customHeight="1" x14ac:dyDescent="0.25">
      <c r="A113" s="31"/>
      <c r="B113" s="13" t="s">
        <v>47</v>
      </c>
      <c r="C113" s="47" t="s">
        <v>26</v>
      </c>
      <c r="D113" s="14">
        <v>24044.3</v>
      </c>
      <c r="E113" s="23">
        <v>0</v>
      </c>
    </row>
    <row r="114" spans="1:6" ht="21" customHeight="1" x14ac:dyDescent="0.25">
      <c r="A114" s="31"/>
      <c r="B114" s="13" t="s">
        <v>44</v>
      </c>
      <c r="C114" s="47" t="s">
        <v>27</v>
      </c>
      <c r="D114" s="14">
        <v>479129</v>
      </c>
      <c r="E114" s="15">
        <v>440474.9</v>
      </c>
    </row>
    <row r="115" spans="1:6" ht="141" customHeight="1" x14ac:dyDescent="0.25">
      <c r="A115" s="12" t="s">
        <v>120</v>
      </c>
      <c r="B115" s="13" t="s">
        <v>44</v>
      </c>
      <c r="C115" s="3" t="s">
        <v>131</v>
      </c>
      <c r="D115" s="14">
        <v>172024.7</v>
      </c>
      <c r="E115" s="23">
        <v>412199.6</v>
      </c>
    </row>
    <row r="116" spans="1:6" ht="49.5" customHeight="1" x14ac:dyDescent="0.25">
      <c r="A116" s="12" t="s">
        <v>124</v>
      </c>
      <c r="B116" s="42">
        <v>503</v>
      </c>
      <c r="C116" s="3" t="s">
        <v>98</v>
      </c>
      <c r="D116" s="14">
        <f>D118+D119</f>
        <v>489474.89999999997</v>
      </c>
      <c r="E116" s="15">
        <f>E118+E119</f>
        <v>223453.7</v>
      </c>
    </row>
    <row r="117" spans="1:6" ht="15.75" x14ac:dyDescent="0.25">
      <c r="A117" s="12"/>
      <c r="B117" s="42"/>
      <c r="C117" s="3" t="s">
        <v>79</v>
      </c>
      <c r="D117" s="14"/>
      <c r="E117" s="23"/>
    </row>
    <row r="118" spans="1:6" ht="15.75" x14ac:dyDescent="0.25">
      <c r="A118" s="12"/>
      <c r="B118" s="42"/>
      <c r="C118" s="3" t="s">
        <v>80</v>
      </c>
      <c r="D118" s="14">
        <v>469895.6</v>
      </c>
      <c r="E118" s="23">
        <v>214515.5</v>
      </c>
    </row>
    <row r="119" spans="1:6" ht="15.75" x14ac:dyDescent="0.25">
      <c r="A119" s="12"/>
      <c r="B119" s="42"/>
      <c r="C119" s="3" t="s">
        <v>81</v>
      </c>
      <c r="D119" s="14">
        <v>19579.3</v>
      </c>
      <c r="E119" s="23">
        <v>8938.2000000000007</v>
      </c>
    </row>
    <row r="120" spans="1:6" ht="141" customHeight="1" x14ac:dyDescent="0.25">
      <c r="A120" s="12" t="s">
        <v>136</v>
      </c>
      <c r="B120" s="42">
        <v>409</v>
      </c>
      <c r="C120" s="3" t="s">
        <v>134</v>
      </c>
      <c r="D120" s="14">
        <v>219586.1</v>
      </c>
      <c r="E120" s="23">
        <v>221028.5</v>
      </c>
    </row>
    <row r="121" spans="1:6" ht="63" x14ac:dyDescent="0.25">
      <c r="A121" s="31" t="s">
        <v>137</v>
      </c>
      <c r="B121" s="42">
        <v>707</v>
      </c>
      <c r="C121" s="3" t="s">
        <v>135</v>
      </c>
      <c r="D121" s="32">
        <v>14201.7</v>
      </c>
      <c r="E121" s="33">
        <v>14201.7</v>
      </c>
    </row>
    <row r="122" spans="1:6" ht="31.5" x14ac:dyDescent="0.25">
      <c r="A122" s="35" t="s">
        <v>82</v>
      </c>
      <c r="B122" s="43"/>
      <c r="C122" s="20" t="s">
        <v>83</v>
      </c>
      <c r="D122" s="21">
        <f>D124</f>
        <v>1900000</v>
      </c>
      <c r="E122" s="46">
        <f>E124</f>
        <v>0</v>
      </c>
    </row>
    <row r="123" spans="1:6" ht="15.75" x14ac:dyDescent="0.25">
      <c r="A123" s="35"/>
      <c r="B123" s="43"/>
      <c r="C123" s="3" t="s">
        <v>5</v>
      </c>
      <c r="D123" s="14"/>
      <c r="E123" s="41"/>
    </row>
    <row r="124" spans="1:6" ht="63" customHeight="1" x14ac:dyDescent="0.25">
      <c r="A124" s="36" t="s">
        <v>84</v>
      </c>
      <c r="B124" s="37">
        <v>409</v>
      </c>
      <c r="C124" s="3" t="s">
        <v>94</v>
      </c>
      <c r="D124" s="14">
        <f>D126+D127</f>
        <v>1900000</v>
      </c>
      <c r="E124" s="23">
        <f>E126+E127</f>
        <v>0</v>
      </c>
    </row>
    <row r="125" spans="1:6" ht="15.75" x14ac:dyDescent="0.25">
      <c r="A125" s="36"/>
      <c r="B125" s="38"/>
      <c r="C125" s="3" t="s">
        <v>79</v>
      </c>
      <c r="D125" s="14"/>
      <c r="E125" s="23"/>
    </row>
    <row r="126" spans="1:6" ht="15.75" x14ac:dyDescent="0.25">
      <c r="A126" s="36"/>
      <c r="B126" s="37"/>
      <c r="C126" s="39" t="s">
        <v>80</v>
      </c>
      <c r="D126" s="14">
        <v>1000000</v>
      </c>
      <c r="E126" s="23">
        <v>0</v>
      </c>
    </row>
    <row r="127" spans="1:6" ht="15.75" x14ac:dyDescent="0.25">
      <c r="A127" s="36"/>
      <c r="B127" s="37"/>
      <c r="C127" s="39" t="s">
        <v>81</v>
      </c>
      <c r="D127" s="14">
        <v>900000</v>
      </c>
      <c r="E127" s="23">
        <v>0</v>
      </c>
    </row>
    <row r="128" spans="1:6" ht="33" customHeight="1" x14ac:dyDescent="0.3">
      <c r="A128" s="24"/>
      <c r="B128" s="25"/>
      <c r="C128" s="26" t="s">
        <v>105</v>
      </c>
      <c r="D128" s="27">
        <f>D20+D80+D122</f>
        <v>14377980.600000001</v>
      </c>
      <c r="E128" s="28">
        <f>E20+E80+E122</f>
        <v>10329623.399999999</v>
      </c>
      <c r="F128" s="34" t="s">
        <v>141</v>
      </c>
    </row>
  </sheetData>
  <autoFilter ref="A19:F128" xr:uid="{00000000-0009-0000-0000-000000000000}"/>
  <mergeCells count="11">
    <mergeCell ref="A13:E13"/>
    <mergeCell ref="D16:E16"/>
    <mergeCell ref="A17:A18"/>
    <mergeCell ref="B17:B18"/>
    <mergeCell ref="C17:C18"/>
    <mergeCell ref="D17:E17"/>
    <mergeCell ref="C1:E1"/>
    <mergeCell ref="C2:E2"/>
    <mergeCell ref="C3:E3"/>
    <mergeCell ref="C4:E4"/>
    <mergeCell ref="A12:E12"/>
  </mergeCells>
  <pageMargins left="1.1811023622047245" right="0.19685039370078741" top="0.78740157480314965" bottom="0.78740157480314965" header="0.31496062992125984" footer="0.31496062992125984"/>
  <pageSetup paperSize="9" scale="97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2020-03-30T08:27:51Z</dcterms:modified>
</cp:coreProperties>
</file>