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625"/>
  <workbookPr/>
  <mc:AlternateContent xmlns:mc="http://schemas.openxmlformats.org/markup-compatibility/2006">
    <mc:Choice Requires="x15">
      <x15ac:absPath xmlns:x15ac="http://schemas.microsoft.com/office/spreadsheetml/2010/11/ac" url="C:\Users\sbogdan\Documents\!Богданов\!Решения Думы _6 созыв\54_\"/>
    </mc:Choice>
  </mc:AlternateContent>
  <bookViews>
    <workbookView xWindow="0" yWindow="0" windowWidth="14370" windowHeight="7515"/>
  </bookViews>
  <sheets>
    <sheet name="прил. 17" sheetId="2" r:id="rId1"/>
  </sheets>
  <definedNames>
    <definedName name="_xlnm._FilterDatabase" localSheetId="0" hidden="1">'прил. 17'!$A$19:$E$134</definedName>
    <definedName name="_xlnm.Print_Titles" localSheetId="0">'прил. 17'!$19:$19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8" i="2" l="1"/>
  <c r="D169" i="2"/>
  <c r="D158" i="2"/>
  <c r="D154" i="2"/>
  <c r="D153" i="2"/>
  <c r="D152" i="2"/>
  <c r="D150" i="2"/>
  <c r="D149" i="2"/>
  <c r="D143" i="2"/>
  <c r="D100" i="2"/>
  <c r="D141" i="2" l="1"/>
  <c r="D127" i="2"/>
  <c r="D125" i="2" s="1"/>
  <c r="D146" i="2" l="1"/>
  <c r="D114" i="2"/>
  <c r="D156" i="2" l="1"/>
  <c r="D110" i="2"/>
  <c r="D93" i="2" s="1"/>
  <c r="D165" i="2" l="1"/>
  <c r="D26" i="2"/>
  <c r="D30" i="2"/>
  <c r="D38" i="2"/>
  <c r="D44" i="2"/>
  <c r="D55" i="2"/>
  <c r="D62" i="2"/>
  <c r="D72" i="2"/>
  <c r="D77" i="2"/>
  <c r="D22" i="2"/>
  <c r="D82" i="2"/>
  <c r="D86" i="2"/>
  <c r="D121" i="2"/>
  <c r="D139" i="2"/>
  <c r="D140" i="2"/>
  <c r="D142" i="2"/>
  <c r="D145" i="2"/>
  <c r="D155" i="2"/>
  <c r="D157" i="2"/>
  <c r="D160" i="2"/>
  <c r="D161" i="2"/>
  <c r="D162" i="2"/>
  <c r="D163" i="2"/>
  <c r="D166" i="2"/>
  <c r="D167" i="2"/>
  <c r="D168" i="2"/>
  <c r="D138" i="2" l="1"/>
  <c r="D20" i="2"/>
  <c r="D134" i="2" s="1"/>
  <c r="D119" i="2"/>
  <c r="D147" i="2"/>
  <c r="D164" i="2"/>
  <c r="D151" i="2"/>
  <c r="D159" i="2"/>
  <c r="D144" i="2"/>
  <c r="D137" i="2" l="1"/>
  <c r="D136" i="2" l="1"/>
</calcChain>
</file>

<file path=xl/sharedStrings.xml><?xml version="1.0" encoding="utf-8"?>
<sst xmlns="http://schemas.openxmlformats.org/spreadsheetml/2006/main" count="236" uniqueCount="161">
  <si>
    <t>№ п/п</t>
  </si>
  <si>
    <t>Код</t>
  </si>
  <si>
    <t>Наименование</t>
  </si>
  <si>
    <t>Сумма</t>
  </si>
  <si>
    <t>1.</t>
  </si>
  <si>
    <t/>
  </si>
  <si>
    <t xml:space="preserve">Расходы за счёт субвенций бюджетам муниципальных образований – всего, </t>
  </si>
  <si>
    <t>в том числе:</t>
  </si>
  <si>
    <t>1.1.</t>
  </si>
  <si>
    <t>Субвенции на осуществление отдельных государственных полномочий по образованию и организации деятельности административных комиссий</t>
  </si>
  <si>
    <t>1.2.</t>
  </si>
  <si>
    <t>Субвенции на осуществление отдельных государственных полномочий по созданию и организации деятельности комиссий по делам несовершеннолетних и защите их прав</t>
  </si>
  <si>
    <t>1.3.</t>
  </si>
  <si>
    <t>Субвенции на осуществление отдельных государственных полномочий по регулированию тарифов организаций коммунального комплекса</t>
  </si>
  <si>
    <t>1.4.</t>
  </si>
  <si>
    <t>Субвенции на осуществление отдельных государственных полномочий по поддержке сельскохозяйственного производства в Краснодарском крае</t>
  </si>
  <si>
    <t>1.5.</t>
  </si>
  <si>
    <t>1.6.</t>
  </si>
  <si>
    <t>1.7.</t>
  </si>
  <si>
    <t>1.8.</t>
  </si>
  <si>
    <t>1.9.</t>
  </si>
  <si>
    <t>1.10.</t>
  </si>
  <si>
    <t>1.11.</t>
  </si>
  <si>
    <t>Стационарная медицинская помощь</t>
  </si>
  <si>
    <t>Амбулаторная помощь</t>
  </si>
  <si>
    <t>Скорая медицинская помощь</t>
  </si>
  <si>
    <t>Другие вопросы в области здравоохранения</t>
  </si>
  <si>
    <t>1.12.</t>
  </si>
  <si>
    <t>1.13.</t>
  </si>
  <si>
    <t>1.14.</t>
  </si>
  <si>
    <t>1.15.</t>
  </si>
  <si>
    <t>Общее образование</t>
  </si>
  <si>
    <t>Физическая культура</t>
  </si>
  <si>
    <t>1.16.</t>
  </si>
  <si>
    <t>1.17.</t>
  </si>
  <si>
    <t>1.18.</t>
  </si>
  <si>
    <t>1.19.</t>
  </si>
  <si>
    <t>1.20.</t>
  </si>
  <si>
    <t>1.21.</t>
  </si>
  <si>
    <t>1.22.</t>
  </si>
  <si>
    <t>1.23.</t>
  </si>
  <si>
    <t>1.24.</t>
  </si>
  <si>
    <t>1.25.</t>
  </si>
  <si>
    <t>1.26.</t>
  </si>
  <si>
    <t>Субвенции на осуществление отдельных государственных полномочий по выявлению обстоятельств, свидетельствующих о необходимости оказания детям-сиротам и детям, оставшимся без попечения родителей, лицам из числа детей-сирот и детей, оставшихся без попечения родителей, содействия в преодолении трудной жизненной ситуации, и осуществлению контроля за использованием детьми-сиротами и детьми, оставшимися без попечения родителей, лицами из числа детей-сирот и детей, оставшихся без попечения родителей, предоставленных им жилых помещений специализированного жилищного фонда</t>
  </si>
  <si>
    <t>1.27.</t>
  </si>
  <si>
    <t>1.28.</t>
  </si>
  <si>
    <t>1.29.</t>
  </si>
  <si>
    <t>1.30.</t>
  </si>
  <si>
    <t>1.31.</t>
  </si>
  <si>
    <t>Дополнительное образование детей</t>
  </si>
  <si>
    <t>Субвенции на осуществление отдельных государственных полномочий Краснодарского края по формированию и утверждению списков граждан, лишившихся жилого помещения в результате чрезвычайных ситуаций</t>
  </si>
  <si>
    <t>2.</t>
  </si>
  <si>
    <t xml:space="preserve">Расходы за счёт субсидий бюджетам муниципальных образований - всего, </t>
  </si>
  <si>
    <t>2.1.</t>
  </si>
  <si>
    <t>РАСХОДЫ</t>
  </si>
  <si>
    <t>Субвенции на осуществление отдельных государственных полномочий по выплате ежемесячных денежных средств на содержание детей, нуждающихся в особой заботе государства, переданных на патронатное воспитание</t>
  </si>
  <si>
    <t>Дошкольное образование</t>
  </si>
  <si>
    <t>0100</t>
  </si>
  <si>
    <t>0104</t>
  </si>
  <si>
    <t>0300</t>
  </si>
  <si>
    <t>0309</t>
  </si>
  <si>
    <t>0400</t>
  </si>
  <si>
    <t>0405</t>
  </si>
  <si>
    <t>0500</t>
  </si>
  <si>
    <t>0501</t>
  </si>
  <si>
    <t>0700</t>
  </si>
  <si>
    <t>0701</t>
  </si>
  <si>
    <t>0702</t>
  </si>
  <si>
    <t>0703</t>
  </si>
  <si>
    <t>0707</t>
  </si>
  <si>
    <t>0900</t>
  </si>
  <si>
    <t>0901</t>
  </si>
  <si>
    <t>0902</t>
  </si>
  <si>
    <t>0904</t>
  </si>
  <si>
    <t>0909</t>
  </si>
  <si>
    <t>1000</t>
  </si>
  <si>
    <t>1100</t>
  </si>
  <si>
    <t xml:space="preserve">                                                             Краснодара</t>
  </si>
  <si>
    <t>0709</t>
  </si>
  <si>
    <t>Другие вопросы в области образования</t>
  </si>
  <si>
    <t>Субвенции на осуществление отдельных государственных полномочий по поддержке сельскохозяйственного производства в Краснодарском крае в части предоставления субсидий гражданам, ведущим личное подсобное хозяйство, крестьянским (фермерским) хозяйствам, индивидуальным предпринимателям, осуществляющим деятельность в области сельскохозяйственного производства</t>
  </si>
  <si>
    <t>Субвенции на осуществление отдельных государственных полномочий Краснодарского края по формированию и утверждению списков граждан Российской Федерации, пострадавших в результате чрезвычайных ситуаций регионального и межмуниципального характера на территории Краснодарского края, и членов семей граждан Российской Федерации, погибших (умерших) в результате этих чрезвычайных ситуаций</t>
  </si>
  <si>
    <t>Субвенции на осуществление отдельных государственных полномочий по выплате ежемесячного вознаграждения, причитающегося патронатным воспитателям за оказание услуг по осуществлению патронатного воспитания и постинтернатного сопровождения</t>
  </si>
  <si>
    <t>Всего расходов за счёт средств, передаваемых из краевого бюджета в 2018 году</t>
  </si>
  <si>
    <t>Субвенции на осуществление отдельных государственных полномочий по организации и осуществлению деятельности по опеке и попечительству в отношении несовершеннолетних</t>
  </si>
  <si>
    <t>Субвенции  на осуществление государственных полномочий Краснодарского края по предупреждению и ликвидации болезней животных, их лечению, отлову и содержанию безнадзорных животных, защите населения от болезней, общих для человека и животных, в части регулирования численности безнадзорных животных на территории муниципальных образований Краснодарского края</t>
  </si>
  <si>
    <t>Субвенции на осуществление отдельных государственных полномочий по предоставлению мер социальной поддержки отдельным группам населения в обеспечении лекарственными препаратами и медицинскими изделиями, кроме групп населения, получающих инсулины, таблетированные сахароснижающие препараты, средства самоконтроля и диагностические средства, либо перенёсших пересадки органов и тканей, получающих иммунодепрессанты, – всего,</t>
  </si>
  <si>
    <t>Субвенции на осуществление отдельных государственных полномочий по предоставлению мер социальной поддержки жертвам политических репрессий, труженикам тыла, ветеранам труда, ветеранам военной службы, достигшим возраста, дающего право на пенсию по старости, в бесплатном изготовлении и ремонте зубных протезов (кроме изготовленных из драгоценных металлов) в сложных клинических и технологических случаях зубопротезирования – всего,</t>
  </si>
  <si>
    <t>Субвенции на осуществление отдельных государственных полномочий по предоставлению социальной поддержки отдельным  категориям работников муниципальных физкультурно-спортивных организаций, осуществляющих подготовку спортивного резерва, и муниципальных образовательных организаций дополнительного образования детей Краснодарского края отраслей «Образование» и «Физическая культура и спорт» – всего,</t>
  </si>
  <si>
    <t>Субвенции на осуществление отдельных государственных полномочий по организации оказания медицинской помощи в соответствии с территориальной программой государственных гарантий бесплатного оказания гражданам медицинской помощи (за исключением медицинской помощи, оказываемой в федеральных медицинских организациях, перечень которых утверждается уполномоченным Правительством Российской Федерации федеральным органом исполнительной власти, и медицинской помощи, оказываемой в специализированных кожно-венерологических, противотуберкулёзных, наркологических, онкологических диспансерах и других специализированных медицинских организациях) в Краснодарском крае – всего,</t>
  </si>
  <si>
    <t>Субвенции на осуществление отдельных государственных полномочий по предоставлению мер социальной поддержки в виде компенсации расходов на оплату жилых помещений, отопления и освещения педагогическим работникам муниципальных образовательных организаций, проживающим и работающим в сельских населённых пунктах, рабочих посёлках (посёлках городского типа) на территории Краснодарского края – всего,</t>
  </si>
  <si>
    <t>Субвенции на осуществление отдельных государственных полномочий по обеспечению жилыми помещениями детей-сирот и детей, оставшихся без попечения родителей, лиц из числа детей-сирот и детей, оставшихся без попечения родителей, в соответствии с Законом Краснодарского края «Об обеспечении дополнительных гарантий прав на имущество и жилое помещение детей-сирот и детей, оставшихся без попечения родителей, в Краснодарском крае»</t>
  </si>
  <si>
    <t>Субвенции на осуществление отдельных государственных полномочий по реализации в медицинских организациях, подведомственных органам местного самоуправления в Краснодарском крае, мероприятий по профилактике терроризма в Краснодарском крае – всего,</t>
  </si>
  <si>
    <t>Субвенции на осуществление отдельных государственных полномочий по выплате единовременного пособия на ремонт жилых помещений, принадлежащих детям-сиротам и детям, оставшимся без попечения родителей, и лицам из их числа на праве собственности, по окончании пребывания в образовательных и иных организациях, в том числе в организациях социального обслуживания граждан, приёмных семьях, семьях опекунов (попечителей), а также по окончании службы в Вооружённых Силах Российской Федерации или по возвращении из учреждений, исполняющих наказание в виде лишения свободы, при их возвращении в указанные жилые помещения</t>
  </si>
  <si>
    <t>Субсидии на реализацию мероприятий по организации отдыха детей в каникулярное время на базе муниципальных учреждений, осуществляющих организацию отдыха детей в Краснодарском крае, и по организации отдыха детей в профильных лагерях, организованных муниципальными образовательными организациями, осуществля-ющими организацию отдыха и оздоровления обучающихся в каникулярное время с дневным пребыванием с обязательной организацией их питания</t>
  </si>
  <si>
    <t xml:space="preserve">                                                             к решению городской Думы     </t>
  </si>
  <si>
    <t>Субвенции на осуществление государственных полномочий  по финансовому обеспечению государственных гарантий реализации прав на получение общедоступного и бесплатного образования в муниципальных дошкольных и общеобразовательных организациях – всего,</t>
  </si>
  <si>
    <t>Субвенции на осуществление отдельных государственных полномочий по оплате проезда детей-сирот и детей, оставшихся без попечения родителей, находящихся под опекой (попечительством), включая предварительную опеку (попечительство), переданных на воспитание в приёмную семью или на патронатное воспитание, к месту лечения и обратно</t>
  </si>
  <si>
    <t>Субвенции на осуществление отдельных государственных полномочий по выплате ежемесячных денежных средств на содержание детей-сирот и детей, оставшихся без попечения родителей, находящихся под опекой (попечительством), включая предварительную опеку (попечительство), переданных на воспитание в приёмную семью</t>
  </si>
  <si>
    <t>Субвенции на осуществление отдельных государственных полномочий по выплате ежемесячного вознаграждения, причитающегося приёмным родителям за оказание услуг по воспитанию приёмных детей</t>
  </si>
  <si>
    <t>0409</t>
  </si>
  <si>
    <t>2.2.</t>
  </si>
  <si>
    <t>Субсидии на строительство (реконструкцию) автомобильных дорог общего пользования местного значения</t>
  </si>
  <si>
    <t>Субвенции на осуществление отдельных государственных полномочий Краснодарского края по ведению учёта граждан отдельных категорий в качестве нуждающихся в жилых помещениях</t>
  </si>
  <si>
    <t>Субвенции на осуществление отдельных государственных полномочий Краснодарского края по организации оздоровления и отдыха детей</t>
  </si>
  <si>
    <t>0408</t>
  </si>
  <si>
    <t>2.3.</t>
  </si>
  <si>
    <t>Субсидии на реализацию мероприятий по подготовке и организации проведения Кубка конфедераций ФИФА 2017 года и чемпионата мира по футболу ФИФА 2018 года</t>
  </si>
  <si>
    <t>2.4.</t>
  </si>
  <si>
    <t>Субсидии на повышение оплаты труда работников муниципальных учреждений Краснодарского края</t>
  </si>
  <si>
    <t>»</t>
  </si>
  <si>
    <t>Субвенции по финансовому обеспечению получения образования  в частных дошкольных и общеобразовательных организациях – всего,</t>
  </si>
  <si>
    <t>0800</t>
  </si>
  <si>
    <t>0801</t>
  </si>
  <si>
    <t>Охрана семьи и детства</t>
  </si>
  <si>
    <t>1.32.</t>
  </si>
  <si>
    <t>Субвенции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</si>
  <si>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Субвенции на осуществление отдельных государственных полномочий Краснодарского края по осуществлению регионального государственного жилищного надзора и лицензионного контроля</t>
  </si>
  <si>
    <t>2.5.</t>
  </si>
  <si>
    <t>Субсидии на развитие общественной инфраструктуры муниципального значения</t>
  </si>
  <si>
    <t>0105</t>
  </si>
  <si>
    <r>
      <t xml:space="preserve">                                                             </t>
    </r>
    <r>
      <rPr>
        <sz val="15"/>
        <rFont val="Calibri"/>
        <family val="2"/>
        <charset val="204"/>
      </rPr>
      <t xml:space="preserve"> «</t>
    </r>
    <r>
      <rPr>
        <sz val="15"/>
        <rFont val="Times New Roman"/>
        <family val="1"/>
        <charset val="204"/>
      </rPr>
      <t>ПРИЛОЖЕНИЕ № 21</t>
    </r>
  </si>
  <si>
    <t xml:space="preserve">                                                             от 14.12.2017  № 45 п. 3</t>
  </si>
  <si>
    <t>3.</t>
  </si>
  <si>
    <t>в том числе за счёт:</t>
  </si>
  <si>
    <t xml:space="preserve">средств федерального бюджета </t>
  </si>
  <si>
    <t>средств краевого бюджета</t>
  </si>
  <si>
    <t>3.1.</t>
  </si>
  <si>
    <t>2.6.</t>
  </si>
  <si>
    <t>Субсидии на дополнительную помощь местным бюджетам для решения социально значимых вопросов</t>
  </si>
  <si>
    <t>Субвенции на осуществление отдельных государственных полномочий по материально-техническому обеспечению пунктов проведения экзаменов для государственной итоговой аттестации по образовательным программам основного общего и среднего общего образования и выплате педагогическим работникам, участвующим в проведении единого государственного экзамена, компенсации за работу по подготовке и проведению единого государственного экзамена  – всего,</t>
  </si>
  <si>
    <t xml:space="preserve">Расходы за счёт иных межбюджетных трансфертов - всего, </t>
  </si>
  <si>
    <t xml:space="preserve">Иные межбюджетные трансферты на финансовое обеспечение дорожной деятельности - всего, </t>
  </si>
  <si>
    <t>2.7.</t>
  </si>
  <si>
    <r>
      <t xml:space="preserve">Субсидии на реализацию мероприятий государственной программы Краснодарского края </t>
    </r>
    <r>
      <rPr>
        <sz val="12"/>
        <rFont val="Calibri"/>
        <family val="2"/>
        <charset val="204"/>
      </rPr>
      <t>«</t>
    </r>
    <r>
      <rPr>
        <sz val="12"/>
        <rFont val="Times New Roman"/>
        <family val="1"/>
        <charset val="204"/>
      </rPr>
      <t>Развитие образования</t>
    </r>
    <r>
      <rPr>
        <sz val="12"/>
        <rFont val="Calibri"/>
        <family val="2"/>
        <charset val="204"/>
      </rPr>
      <t>»</t>
    </r>
    <r>
      <rPr>
        <sz val="12"/>
        <rFont val="Times New Roman"/>
        <family val="1"/>
        <charset val="204"/>
      </rPr>
      <t xml:space="preserve"> - всего,</t>
    </r>
  </si>
  <si>
    <t>Субвенции на осуществление отдельных государственных полномочий по обеспечению льготным питанием учащихся из многодетных семей в муниципальных общеобразовательных организациях – всего,</t>
  </si>
  <si>
    <t>Субвенции на осуществление отдельных государственных полномочий по обеспечению выплаты компенсации части родительской платы за присмотр и уход за детьми, посещающими образовательные организации, реализующие образовательную программу дошкольного образования – всего,</t>
  </si>
  <si>
    <t>(тыс. рублей)</t>
  </si>
  <si>
    <t>за счёт средств, передаваемых из краевого бюджета в 2018 году в соответствии с Законом Краснодарского края «О краевом бюджете на                                                                                                                                                                                                                                                               2018 год и на плановый период 2019 и 2020 годов»</t>
  </si>
  <si>
    <t>1.33.</t>
  </si>
  <si>
    <t>Субвенции на осуществление отдельных государственных полномочий по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</si>
  <si>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2.8.</t>
  </si>
  <si>
    <t>Субсидии на мероприятия государственной программы Краснодарского края «Доступная среда» - всего,</t>
  </si>
  <si>
    <t>Транспорт</t>
  </si>
  <si>
    <t>Дорожное хозяйство (дорожные фонды)</t>
  </si>
  <si>
    <t>2.9.</t>
  </si>
  <si>
    <t>Субсидии на укрепление материально-технической базы, технического оснащения муниципальных учреждений культуры</t>
  </si>
  <si>
    <t xml:space="preserve">                                                             ПРИЛОЖЕНИЕ № 17</t>
  </si>
  <si>
    <t>4.</t>
  </si>
  <si>
    <t>Расходы за счёт дотации на выравнивание бюджетной обеспеченности городских округов - всего,</t>
  </si>
  <si>
    <t>4.1.</t>
  </si>
  <si>
    <t>Другие общегосударственные вопросы</t>
  </si>
  <si>
    <t>0113</t>
  </si>
  <si>
    <t>Защита населения и территории от чрезвычайных ситуаций природного и техногенного характера, гражданская оборона</t>
  </si>
  <si>
    <t>Жилищное хозяйство</t>
  </si>
  <si>
    <t>Благоустройство</t>
  </si>
  <si>
    <t>Культура</t>
  </si>
  <si>
    <t>0503</t>
  </si>
  <si>
    <t>Дотации на поддержку мер по обеспечению сбалансированности местных бюджетов - всего,</t>
  </si>
  <si>
    <t xml:space="preserve">                                                             от 24.04.2018 № 54 п.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</si>
</sst>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000"/>
    <numFmt numFmtId="165" formatCode="#,##0.0"/>
  </numFmts>
  <fonts count="19" x14ac:knownFonts="1">
    <font>
      <sz val="11"/>
      <color theme="1"/>
      <name val="Calibri"/>
      <family val="2"/>
      <charset val="204"/>
      <scheme val="minor"/>
    </font>
    <font>
      <sz val="8"/>
      <name val="Arial Cyr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b/>
      <sz val="15"/>
      <name val="Times New Roman"/>
      <family val="1"/>
      <charset val="204"/>
    </font>
    <font>
      <sz val="15"/>
      <name val="Times New Roman"/>
      <family val="1"/>
      <charset val="204"/>
    </font>
    <font>
      <sz val="15"/>
      <color theme="1"/>
      <name val="Calibri"/>
      <family val="2"/>
      <charset val="204"/>
      <scheme val="minor"/>
    </font>
    <font>
      <sz val="15"/>
      <name val="Calibri"/>
      <family val="2"/>
      <charset val="204"/>
    </font>
    <font>
      <b/>
      <sz val="12"/>
      <color indexed="8"/>
      <name val="Times New Roman"/>
      <family val="1"/>
      <charset val="204"/>
    </font>
    <font>
      <sz val="12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74">
    <xf numFmtId="0" fontId="0" fillId="0" borderId="0" xfId="0"/>
    <xf numFmtId="0" fontId="2" fillId="0" borderId="0" xfId="1" applyNumberFormat="1" applyFont="1" applyFill="1" applyAlignment="1" applyProtection="1">
      <protection hidden="1"/>
    </xf>
    <xf numFmtId="0" fontId="2" fillId="0" borderId="1" xfId="1" applyNumberFormat="1" applyFont="1" applyFill="1" applyBorder="1" applyAlignment="1" applyProtection="1">
      <alignment horizontal="right"/>
      <protection hidden="1"/>
    </xf>
    <xf numFmtId="49" fontId="3" fillId="0" borderId="2" xfId="1" applyNumberFormat="1" applyFont="1" applyBorder="1" applyAlignment="1" applyProtection="1">
      <alignment horizontal="center" vertical="center" wrapText="1"/>
      <protection hidden="1"/>
    </xf>
    <xf numFmtId="0" fontId="3" fillId="0" borderId="2" xfId="1" applyFont="1" applyBorder="1" applyAlignment="1" applyProtection="1">
      <alignment horizontal="center" vertical="center" wrapText="1"/>
      <protection hidden="1"/>
    </xf>
    <xf numFmtId="0" fontId="5" fillId="0" borderId="0" xfId="1" applyNumberFormat="1" applyFont="1" applyFill="1" applyAlignment="1" applyProtection="1">
      <protection hidden="1"/>
    </xf>
    <xf numFmtId="0" fontId="6" fillId="0" borderId="0" xfId="0" applyFont="1"/>
    <xf numFmtId="0" fontId="7" fillId="0" borderId="0" xfId="1" applyNumberFormat="1" applyFont="1" applyFill="1" applyAlignment="1" applyProtection="1">
      <alignment horizontal="center" vertical="center" wrapText="1"/>
      <protection hidden="1"/>
    </xf>
    <xf numFmtId="0" fontId="4" fillId="0" borderId="4" xfId="1" applyNumberFormat="1" applyFont="1" applyFill="1" applyBorder="1" applyAlignment="1" applyProtection="1">
      <alignment horizontal="center" vertical="top"/>
      <protection hidden="1"/>
    </xf>
    <xf numFmtId="0" fontId="2" fillId="0" borderId="6" xfId="1" applyNumberFormat="1" applyFont="1" applyFill="1" applyBorder="1" applyAlignment="1" applyProtection="1">
      <alignment horizontal="center" vertical="top"/>
      <protection hidden="1"/>
    </xf>
    <xf numFmtId="164" fontId="4" fillId="0" borderId="5" xfId="1" applyNumberFormat="1" applyFont="1" applyFill="1" applyBorder="1" applyAlignment="1" applyProtection="1">
      <alignment horizontal="center" vertical="justify"/>
      <protection hidden="1"/>
    </xf>
    <xf numFmtId="164" fontId="2" fillId="0" borderId="7" xfId="1" applyNumberFormat="1" applyFont="1" applyFill="1" applyBorder="1" applyAlignment="1" applyProtection="1">
      <alignment horizontal="center" vertical="justify"/>
      <protection hidden="1"/>
    </xf>
    <xf numFmtId="164" fontId="4" fillId="0" borderId="7" xfId="1" applyNumberFormat="1" applyFont="1" applyFill="1" applyBorder="1" applyAlignment="1" applyProtection="1">
      <alignment horizontal="center" vertical="justify"/>
      <protection hidden="1"/>
    </xf>
    <xf numFmtId="0" fontId="8" fillId="0" borderId="0" xfId="0" applyFont="1"/>
    <xf numFmtId="0" fontId="2" fillId="0" borderId="6" xfId="1" applyNumberFormat="1" applyFont="1" applyFill="1" applyBorder="1" applyAlignment="1" applyProtection="1">
      <alignment horizontal="center" vertical="justify"/>
      <protection hidden="1"/>
    </xf>
    <xf numFmtId="0" fontId="4" fillId="0" borderId="6" xfId="1" applyNumberFormat="1" applyFont="1" applyFill="1" applyBorder="1" applyAlignment="1" applyProtection="1">
      <alignment horizontal="center" vertical="justify"/>
      <protection hidden="1"/>
    </xf>
    <xf numFmtId="0" fontId="0" fillId="0" borderId="0" xfId="0" applyFill="1"/>
    <xf numFmtId="0" fontId="9" fillId="0" borderId="0" xfId="0" applyFont="1"/>
    <xf numFmtId="0" fontId="10" fillId="0" borderId="0" xfId="0" applyFont="1"/>
    <xf numFmtId="49" fontId="2" fillId="0" borderId="7" xfId="1" applyNumberFormat="1" applyFont="1" applyFill="1" applyBorder="1" applyAlignment="1" applyProtection="1">
      <alignment horizontal="center" vertical="justify"/>
      <protection hidden="1"/>
    </xf>
    <xf numFmtId="0" fontId="2" fillId="0" borderId="8" xfId="1" applyNumberFormat="1" applyFont="1" applyFill="1" applyBorder="1" applyAlignment="1" applyProtection="1">
      <alignment horizontal="center" vertical="justify"/>
      <protection hidden="1"/>
    </xf>
    <xf numFmtId="0" fontId="2" fillId="0" borderId="9" xfId="1" applyNumberFormat="1" applyFont="1" applyFill="1" applyBorder="1" applyAlignment="1" applyProtection="1">
      <alignment horizontal="center" vertical="justify"/>
      <protection hidden="1"/>
    </xf>
    <xf numFmtId="0" fontId="5" fillId="0" borderId="0" xfId="1" applyNumberFormat="1" applyFont="1" applyFill="1" applyAlignment="1" applyProtection="1">
      <alignment horizontal="center"/>
      <protection hidden="1"/>
    </xf>
    <xf numFmtId="0" fontId="3" fillId="0" borderId="3" xfId="1" applyFont="1" applyBorder="1" applyAlignment="1" applyProtection="1">
      <alignment horizontal="center" vertical="center" wrapText="1"/>
      <protection hidden="1"/>
    </xf>
    <xf numFmtId="49" fontId="3" fillId="0" borderId="3" xfId="1" applyNumberFormat="1" applyFont="1" applyBorder="1" applyAlignment="1" applyProtection="1">
      <alignment horizontal="center" vertical="center" wrapText="1"/>
      <protection hidden="1"/>
    </xf>
    <xf numFmtId="0" fontId="10" fillId="0" borderId="11" xfId="0" applyFont="1" applyBorder="1"/>
    <xf numFmtId="165" fontId="10" fillId="0" borderId="11" xfId="0" applyNumberFormat="1" applyFont="1" applyBorder="1"/>
    <xf numFmtId="0" fontId="0" fillId="0" borderId="10" xfId="0" applyBorder="1"/>
    <xf numFmtId="0" fontId="0" fillId="0" borderId="0" xfId="0" applyBorder="1"/>
    <xf numFmtId="0" fontId="0" fillId="0" borderId="12" xfId="0" applyBorder="1"/>
    <xf numFmtId="0" fontId="4" fillId="0" borderId="5" xfId="1" applyNumberFormat="1" applyFont="1" applyFill="1" applyBorder="1" applyAlignment="1" applyProtection="1">
      <alignment horizontal="justify" wrapText="1"/>
      <protection hidden="1"/>
    </xf>
    <xf numFmtId="0" fontId="2" fillId="0" borderId="7" xfId="1" applyNumberFormat="1" applyFont="1" applyFill="1" applyBorder="1" applyAlignment="1" applyProtection="1">
      <alignment horizontal="justify" wrapText="1"/>
      <protection hidden="1"/>
    </xf>
    <xf numFmtId="165" fontId="2" fillId="0" borderId="13" xfId="1" applyNumberFormat="1" applyFont="1" applyFill="1" applyBorder="1" applyAlignment="1" applyProtection="1">
      <protection hidden="1"/>
    </xf>
    <xf numFmtId="165" fontId="4" fillId="0" borderId="14" xfId="1" applyNumberFormat="1" applyFont="1" applyFill="1" applyBorder="1" applyAlignment="1" applyProtection="1">
      <protection hidden="1"/>
    </xf>
    <xf numFmtId="165" fontId="4" fillId="0" borderId="15" xfId="1" applyNumberFormat="1" applyFont="1" applyFill="1" applyBorder="1" applyAlignment="1" applyProtection="1">
      <protection hidden="1"/>
    </xf>
    <xf numFmtId="0" fontId="11" fillId="0" borderId="0" xfId="0" applyFont="1"/>
    <xf numFmtId="165" fontId="10" fillId="0" borderId="16" xfId="0" applyNumberFormat="1" applyFont="1" applyBorder="1"/>
    <xf numFmtId="165" fontId="4" fillId="0" borderId="13" xfId="1" applyNumberFormat="1" applyFont="1" applyFill="1" applyBorder="1" applyAlignment="1" applyProtection="1">
      <protection hidden="1"/>
    </xf>
    <xf numFmtId="0" fontId="5" fillId="0" borderId="0" xfId="1" applyNumberFormat="1" applyFont="1" applyFill="1" applyAlignment="1" applyProtection="1">
      <alignment horizontal="center"/>
      <protection hidden="1"/>
    </xf>
    <xf numFmtId="0" fontId="12" fillId="0" borderId="0" xfId="0" applyFont="1"/>
    <xf numFmtId="0" fontId="4" fillId="0" borderId="7" xfId="0" applyFont="1" applyBorder="1"/>
    <xf numFmtId="49" fontId="4" fillId="0" borderId="7" xfId="0" applyNumberFormat="1" applyFont="1" applyBorder="1" applyAlignment="1">
      <alignment horizontal="center"/>
    </xf>
    <xf numFmtId="165" fontId="4" fillId="0" borderId="7" xfId="0" applyNumberFormat="1" applyFont="1" applyBorder="1"/>
    <xf numFmtId="0" fontId="2" fillId="0" borderId="7" xfId="0" applyFont="1" applyBorder="1"/>
    <xf numFmtId="165" fontId="2" fillId="0" borderId="7" xfId="0" applyNumberFormat="1" applyFont="1" applyBorder="1"/>
    <xf numFmtId="49" fontId="2" fillId="0" borderId="7" xfId="0" applyNumberFormat="1" applyFont="1" applyBorder="1" applyAlignment="1">
      <alignment horizontal="center" vertical="justify"/>
    </xf>
    <xf numFmtId="0" fontId="4" fillId="0" borderId="7" xfId="1" applyNumberFormat="1" applyFont="1" applyFill="1" applyBorder="1" applyAlignment="1" applyProtection="1">
      <alignment horizontal="justify" wrapText="1"/>
      <protection hidden="1"/>
    </xf>
    <xf numFmtId="0" fontId="4" fillId="0" borderId="9" xfId="1" applyNumberFormat="1" applyFont="1" applyFill="1" applyBorder="1" applyAlignment="1" applyProtection="1">
      <alignment horizontal="justify" wrapText="1"/>
      <protection hidden="1"/>
    </xf>
    <xf numFmtId="165" fontId="2" fillId="0" borderId="13" xfId="0" applyNumberFormat="1" applyFont="1" applyBorder="1" applyAlignment="1">
      <alignment horizontal="right" wrapText="1"/>
    </xf>
    <xf numFmtId="0" fontId="2" fillId="0" borderId="6" xfId="0" applyFont="1" applyBorder="1" applyAlignment="1">
      <alignment horizontal="center" vertical="justify"/>
    </xf>
    <xf numFmtId="0" fontId="2" fillId="0" borderId="7" xfId="0" applyFont="1" applyBorder="1" applyAlignment="1">
      <alignment horizontal="center" vertical="justify"/>
    </xf>
    <xf numFmtId="164" fontId="2" fillId="0" borderId="7" xfId="0" applyNumberFormat="1" applyFont="1" applyBorder="1" applyAlignment="1">
      <alignment horizontal="center" vertical="justify"/>
    </xf>
    <xf numFmtId="49" fontId="4" fillId="0" borderId="7" xfId="0" applyNumberFormat="1" applyFont="1" applyBorder="1" applyAlignment="1">
      <alignment horizontal="center" vertical="justify"/>
    </xf>
    <xf numFmtId="0" fontId="15" fillId="0" borderId="0" xfId="0" applyFont="1"/>
    <xf numFmtId="0" fontId="2" fillId="0" borderId="0" xfId="1" applyNumberFormat="1" applyFont="1" applyFill="1" applyBorder="1" applyAlignment="1" applyProtection="1">
      <alignment horizontal="right"/>
      <protection hidden="1"/>
    </xf>
    <xf numFmtId="0" fontId="17" fillId="0" borderId="7" xfId="0" applyFont="1" applyFill="1" applyBorder="1" applyAlignment="1">
      <alignment horizontal="justify" wrapText="1"/>
    </xf>
    <xf numFmtId="0" fontId="3" fillId="0" borderId="7" xfId="0" applyFont="1" applyFill="1" applyBorder="1" applyAlignment="1">
      <alignment horizontal="justify" wrapText="1"/>
    </xf>
    <xf numFmtId="0" fontId="2" fillId="0" borderId="7" xfId="0" applyFont="1" applyBorder="1" applyAlignment="1">
      <alignment horizontal="justify" wrapText="1"/>
    </xf>
    <xf numFmtId="0" fontId="17" fillId="0" borderId="7" xfId="0" applyFont="1" applyFill="1" applyBorder="1" applyAlignment="1">
      <alignment horizontal="left" vertical="top" wrapText="1"/>
    </xf>
    <xf numFmtId="165" fontId="4" fillId="0" borderId="13" xfId="0" applyNumberFormat="1" applyFont="1" applyBorder="1" applyAlignment="1">
      <alignment horizontal="right" wrapText="1"/>
    </xf>
    <xf numFmtId="0" fontId="2" fillId="0" borderId="7" xfId="0" applyFont="1" applyFill="1" applyBorder="1" applyAlignment="1">
      <alignment vertical="top" wrapText="1"/>
    </xf>
    <xf numFmtId="0" fontId="4" fillId="0" borderId="6" xfId="0" applyFont="1" applyBorder="1" applyAlignment="1">
      <alignment horizontal="center" vertical="justify"/>
    </xf>
    <xf numFmtId="165" fontId="0" fillId="0" borderId="0" xfId="0" applyNumberFormat="1" applyBorder="1"/>
    <xf numFmtId="165" fontId="8" fillId="0" borderId="13" xfId="0" applyNumberFormat="1" applyFont="1" applyBorder="1"/>
    <xf numFmtId="0" fontId="2" fillId="0" borderId="17" xfId="0" applyFont="1" applyBorder="1" applyAlignment="1">
      <alignment horizontal="center" vertical="justify"/>
    </xf>
    <xf numFmtId="164" fontId="2" fillId="0" borderId="12" xfId="0" applyNumberFormat="1" applyFont="1" applyBorder="1" applyAlignment="1">
      <alignment horizontal="center" vertical="justify"/>
    </xf>
    <xf numFmtId="0" fontId="2" fillId="0" borderId="12" xfId="0" applyFont="1" applyBorder="1" applyAlignment="1">
      <alignment horizontal="justify" wrapText="1"/>
    </xf>
    <xf numFmtId="165" fontId="2" fillId="0" borderId="18" xfId="0" applyNumberFormat="1" applyFont="1" applyBorder="1" applyAlignment="1">
      <alignment horizontal="right" wrapText="1"/>
    </xf>
    <xf numFmtId="0" fontId="4" fillId="0" borderId="17" xfId="0" applyFont="1" applyBorder="1" applyAlignment="1">
      <alignment horizontal="center" vertical="justify"/>
    </xf>
    <xf numFmtId="164" fontId="4" fillId="0" borderId="12" xfId="0" applyNumberFormat="1" applyFont="1" applyBorder="1" applyAlignment="1">
      <alignment horizontal="center" vertical="justify"/>
    </xf>
    <xf numFmtId="0" fontId="4" fillId="0" borderId="12" xfId="0" applyFont="1" applyBorder="1" applyAlignment="1">
      <alignment horizontal="justify" wrapText="1"/>
    </xf>
    <xf numFmtId="165" fontId="4" fillId="0" borderId="18" xfId="0" applyNumberFormat="1" applyFont="1" applyBorder="1" applyAlignment="1">
      <alignment horizontal="right" wrapText="1"/>
    </xf>
    <xf numFmtId="0" fontId="14" fillId="0" borderId="0" xfId="1" applyNumberFormat="1" applyFont="1" applyFill="1" applyAlignment="1" applyProtection="1">
      <alignment horizontal="center"/>
      <protection hidden="1"/>
    </xf>
    <xf numFmtId="0" fontId="13" fillId="0" borderId="0" xfId="1" applyNumberFormat="1" applyFont="1" applyFill="1" applyAlignment="1" applyProtection="1">
      <alignment horizontal="center" vertical="center" wrapText="1"/>
      <protection hidden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71"/>
  <sheetViews>
    <sheetView tabSelected="1" view="pageBreakPreview" zoomScaleNormal="100" zoomScaleSheetLayoutView="100" workbookViewId="0">
      <selection activeCell="C5" sqref="C5"/>
    </sheetView>
  </sheetViews>
  <sheetFormatPr defaultRowHeight="15" outlineLevelRow="1" x14ac:dyDescent="0.25"/>
  <cols>
    <col min="1" max="1" width="5.42578125" customWidth="1"/>
    <col min="2" max="2" width="6.28515625" customWidth="1"/>
    <col min="3" max="3" width="65" customWidth="1"/>
    <col min="4" max="4" width="15.28515625" customWidth="1"/>
    <col min="5" max="5" width="3.140625" customWidth="1"/>
  </cols>
  <sheetData>
    <row r="1" spans="1:4" ht="19.5" x14ac:dyDescent="0.3">
      <c r="C1" s="72" t="s">
        <v>148</v>
      </c>
      <c r="D1" s="72"/>
    </row>
    <row r="2" spans="1:4" ht="19.5" x14ac:dyDescent="0.3">
      <c r="C2" s="72" t="s">
        <v>96</v>
      </c>
      <c r="D2" s="72"/>
    </row>
    <row r="3" spans="1:4" ht="19.5" x14ac:dyDescent="0.3">
      <c r="C3" s="72" t="s">
        <v>78</v>
      </c>
      <c r="D3" s="72"/>
    </row>
    <row r="4" spans="1:4" ht="19.5" x14ac:dyDescent="0.3">
      <c r="C4" s="72" t="s">
        <v>160</v>
      </c>
      <c r="D4" s="72"/>
    </row>
    <row r="5" spans="1:4" ht="19.5" x14ac:dyDescent="0.3">
      <c r="C5" s="53"/>
      <c r="D5" s="53"/>
    </row>
    <row r="6" spans="1:4" s="6" customFormat="1" ht="19.5" outlineLevel="1" x14ac:dyDescent="0.3">
      <c r="A6" s="5"/>
      <c r="B6" s="5"/>
      <c r="C6" s="72" t="s">
        <v>122</v>
      </c>
      <c r="D6" s="72"/>
    </row>
    <row r="7" spans="1:4" s="6" customFormat="1" ht="19.5" outlineLevel="1" x14ac:dyDescent="0.3">
      <c r="A7" s="5"/>
      <c r="B7" s="5"/>
      <c r="C7" s="72" t="s">
        <v>96</v>
      </c>
      <c r="D7" s="72"/>
    </row>
    <row r="8" spans="1:4" s="6" customFormat="1" ht="19.5" outlineLevel="1" x14ac:dyDescent="0.3">
      <c r="A8" s="5"/>
      <c r="B8" s="5"/>
      <c r="C8" s="72" t="s">
        <v>78</v>
      </c>
      <c r="D8" s="72"/>
    </row>
    <row r="9" spans="1:4" s="6" customFormat="1" ht="19.5" outlineLevel="1" x14ac:dyDescent="0.3">
      <c r="A9" s="5"/>
      <c r="B9" s="5"/>
      <c r="C9" s="72" t="s">
        <v>123</v>
      </c>
      <c r="D9" s="72"/>
    </row>
    <row r="10" spans="1:4" s="6" customFormat="1" ht="18.75" outlineLevel="1" x14ac:dyDescent="0.3">
      <c r="A10" s="5"/>
      <c r="B10" s="5"/>
      <c r="C10" s="22"/>
      <c r="D10" s="38"/>
    </row>
    <row r="11" spans="1:4" s="6" customFormat="1" ht="18.75" outlineLevel="1" x14ac:dyDescent="0.3">
      <c r="A11" s="5"/>
      <c r="B11" s="5"/>
      <c r="C11" s="38"/>
      <c r="D11" s="38"/>
    </row>
    <row r="12" spans="1:4" s="6" customFormat="1" ht="18.75" outlineLevel="1" x14ac:dyDescent="0.3">
      <c r="A12" s="5"/>
      <c r="B12" s="5"/>
      <c r="C12" s="5"/>
      <c r="D12" s="5"/>
    </row>
    <row r="13" spans="1:4" ht="18.75" customHeight="1" outlineLevel="1" x14ac:dyDescent="0.25">
      <c r="A13" s="73" t="s">
        <v>55</v>
      </c>
      <c r="B13" s="73"/>
      <c r="C13" s="73"/>
      <c r="D13" s="73"/>
    </row>
    <row r="14" spans="1:4" ht="57.75" customHeight="1" outlineLevel="1" x14ac:dyDescent="0.25">
      <c r="A14" s="73" t="s">
        <v>139</v>
      </c>
      <c r="B14" s="73"/>
      <c r="C14" s="73"/>
      <c r="D14" s="73"/>
    </row>
    <row r="15" spans="1:4" s="6" customFormat="1" ht="18.75" x14ac:dyDescent="0.3">
      <c r="A15" s="7"/>
      <c r="B15" s="7"/>
      <c r="C15" s="7"/>
      <c r="D15" s="7"/>
    </row>
    <row r="16" spans="1:4" s="6" customFormat="1" ht="15" customHeight="1" x14ac:dyDescent="0.3">
      <c r="A16" s="5"/>
      <c r="B16" s="5"/>
      <c r="C16" s="5"/>
      <c r="D16" s="5"/>
    </row>
    <row r="17" spans="1:4" ht="15" customHeight="1" x14ac:dyDescent="0.25">
      <c r="A17" s="1"/>
      <c r="B17" s="1"/>
      <c r="C17" s="2"/>
      <c r="D17" s="54" t="s">
        <v>138</v>
      </c>
    </row>
    <row r="18" spans="1:4" ht="47.25" customHeight="1" x14ac:dyDescent="0.25">
      <c r="A18" s="23" t="s">
        <v>0</v>
      </c>
      <c r="B18" s="24" t="s">
        <v>1</v>
      </c>
      <c r="C18" s="23" t="s">
        <v>2</v>
      </c>
      <c r="D18" s="4" t="s">
        <v>3</v>
      </c>
    </row>
    <row r="19" spans="1:4" ht="15.75" x14ac:dyDescent="0.25">
      <c r="A19" s="4">
        <v>1</v>
      </c>
      <c r="B19" s="3">
        <v>2</v>
      </c>
      <c r="C19" s="4">
        <v>3</v>
      </c>
      <c r="D19" s="4">
        <v>4</v>
      </c>
    </row>
    <row r="20" spans="1:4" ht="31.5" x14ac:dyDescent="0.25">
      <c r="A20" s="8" t="s">
        <v>4</v>
      </c>
      <c r="B20" s="10" t="s">
        <v>5</v>
      </c>
      <c r="C20" s="30" t="s">
        <v>6</v>
      </c>
      <c r="D20" s="33">
        <f>D22+D26+D30+D34+D35+D36+D37+D38+D42+D43+D44+D48+D49+D50+D51+D52+D53+D54+D55+D61+D62+D68+D69+D70+D71+D72+D76+D77+D82+D86+D90+D91+D92</f>
        <v>8106433.1999999993</v>
      </c>
    </row>
    <row r="21" spans="1:4" ht="15.75" x14ac:dyDescent="0.25">
      <c r="A21" s="9" t="s">
        <v>5</v>
      </c>
      <c r="B21" s="11" t="s">
        <v>5</v>
      </c>
      <c r="C21" s="31" t="s">
        <v>7</v>
      </c>
      <c r="D21" s="32" t="s">
        <v>5</v>
      </c>
    </row>
    <row r="22" spans="1:4" ht="121.9" customHeight="1" x14ac:dyDescent="0.25">
      <c r="A22" s="14" t="s">
        <v>8</v>
      </c>
      <c r="B22" s="11"/>
      <c r="C22" s="57" t="s">
        <v>87</v>
      </c>
      <c r="D22" s="48">
        <f>D24+D25</f>
        <v>402860.1</v>
      </c>
    </row>
    <row r="23" spans="1:4" ht="15.75" x14ac:dyDescent="0.25">
      <c r="A23" s="14" t="s">
        <v>5</v>
      </c>
      <c r="B23" s="11" t="s">
        <v>5</v>
      </c>
      <c r="C23" s="31" t="s">
        <v>7</v>
      </c>
      <c r="D23" s="32" t="s">
        <v>5</v>
      </c>
    </row>
    <row r="24" spans="1:4" ht="15.75" x14ac:dyDescent="0.25">
      <c r="A24" s="14"/>
      <c r="B24" s="11">
        <v>902</v>
      </c>
      <c r="C24" s="31" t="s">
        <v>24</v>
      </c>
      <c r="D24" s="63">
        <v>396910.6</v>
      </c>
    </row>
    <row r="25" spans="1:4" ht="15.75" x14ac:dyDescent="0.25">
      <c r="A25" s="14"/>
      <c r="B25" s="11">
        <v>909</v>
      </c>
      <c r="C25" s="31" t="s">
        <v>26</v>
      </c>
      <c r="D25" s="32">
        <v>5949.5</v>
      </c>
    </row>
    <row r="26" spans="1:4" s="13" customFormat="1" ht="107.45" customHeight="1" x14ac:dyDescent="0.25">
      <c r="A26" s="49" t="s">
        <v>10</v>
      </c>
      <c r="B26" s="50"/>
      <c r="C26" s="57" t="s">
        <v>88</v>
      </c>
      <c r="D26" s="48">
        <f>D28+D29</f>
        <v>25281.399999999998</v>
      </c>
    </row>
    <row r="27" spans="1:4" ht="15.75" x14ac:dyDescent="0.25">
      <c r="A27" s="14" t="s">
        <v>5</v>
      </c>
      <c r="B27" s="11" t="s">
        <v>5</v>
      </c>
      <c r="C27" s="31" t="s">
        <v>7</v>
      </c>
      <c r="D27" s="32" t="s">
        <v>5</v>
      </c>
    </row>
    <row r="28" spans="1:4" ht="15.75" x14ac:dyDescent="0.25">
      <c r="A28" s="14"/>
      <c r="B28" s="11">
        <v>902</v>
      </c>
      <c r="C28" s="31" t="s">
        <v>24</v>
      </c>
      <c r="D28" s="32">
        <v>24907.8</v>
      </c>
    </row>
    <row r="29" spans="1:4" ht="15.75" x14ac:dyDescent="0.25">
      <c r="A29" s="14"/>
      <c r="B29" s="11">
        <v>909</v>
      </c>
      <c r="C29" s="31" t="s">
        <v>26</v>
      </c>
      <c r="D29" s="32">
        <v>373.6</v>
      </c>
    </row>
    <row r="30" spans="1:4" ht="111.75" customHeight="1" x14ac:dyDescent="0.25">
      <c r="A30" s="14" t="s">
        <v>12</v>
      </c>
      <c r="B30" s="11" t="s">
        <v>5</v>
      </c>
      <c r="C30" s="57" t="s">
        <v>89</v>
      </c>
      <c r="D30" s="48">
        <f>D32+D33</f>
        <v>3453</v>
      </c>
    </row>
    <row r="31" spans="1:4" ht="15.75" x14ac:dyDescent="0.25">
      <c r="A31" s="14" t="s">
        <v>5</v>
      </c>
      <c r="B31" s="11" t="s">
        <v>5</v>
      </c>
      <c r="C31" s="31" t="s">
        <v>7</v>
      </c>
      <c r="D31" s="32" t="s">
        <v>5</v>
      </c>
    </row>
    <row r="32" spans="1:4" ht="15.75" x14ac:dyDescent="0.25">
      <c r="A32" s="14"/>
      <c r="B32" s="11">
        <v>703</v>
      </c>
      <c r="C32" s="31" t="s">
        <v>50</v>
      </c>
      <c r="D32" s="32">
        <v>1471</v>
      </c>
    </row>
    <row r="33" spans="1:4" ht="15.75" x14ac:dyDescent="0.25">
      <c r="A33" s="14"/>
      <c r="B33" s="11">
        <v>1101</v>
      </c>
      <c r="C33" s="31" t="s">
        <v>32</v>
      </c>
      <c r="D33" s="32">
        <v>1982</v>
      </c>
    </row>
    <row r="34" spans="1:4" ht="47.25" x14ac:dyDescent="0.25">
      <c r="A34" s="14" t="s">
        <v>14</v>
      </c>
      <c r="B34" s="11">
        <v>104</v>
      </c>
      <c r="C34" s="57" t="s">
        <v>11</v>
      </c>
      <c r="D34" s="48">
        <v>15086</v>
      </c>
    </row>
    <row r="35" spans="1:4" ht="47.25" x14ac:dyDescent="0.25">
      <c r="A35" s="14" t="s">
        <v>16</v>
      </c>
      <c r="B35" s="11">
        <v>104</v>
      </c>
      <c r="C35" s="57" t="s">
        <v>9</v>
      </c>
      <c r="D35" s="48">
        <v>1000</v>
      </c>
    </row>
    <row r="36" spans="1:4" ht="96.75" customHeight="1" x14ac:dyDescent="0.25">
      <c r="A36" s="14" t="s">
        <v>17</v>
      </c>
      <c r="B36" s="11">
        <v>405</v>
      </c>
      <c r="C36" s="57" t="s">
        <v>81</v>
      </c>
      <c r="D36" s="48">
        <v>762.3</v>
      </c>
    </row>
    <row r="37" spans="1:4" ht="47.25" x14ac:dyDescent="0.25">
      <c r="A37" s="14" t="s">
        <v>18</v>
      </c>
      <c r="B37" s="11">
        <v>104</v>
      </c>
      <c r="C37" s="57" t="s">
        <v>15</v>
      </c>
      <c r="D37" s="48">
        <v>588.70000000000005</v>
      </c>
    </row>
    <row r="38" spans="1:4" ht="63" x14ac:dyDescent="0.25">
      <c r="A38" s="14" t="s">
        <v>19</v>
      </c>
      <c r="B38" s="11"/>
      <c r="C38" s="57" t="s">
        <v>136</v>
      </c>
      <c r="D38" s="48">
        <f>D40+D41</f>
        <v>12452.3</v>
      </c>
    </row>
    <row r="39" spans="1:4" ht="15.75" x14ac:dyDescent="0.25">
      <c r="A39" s="14"/>
      <c r="B39" s="11"/>
      <c r="C39" s="31" t="s">
        <v>7</v>
      </c>
      <c r="D39" s="48"/>
    </row>
    <row r="40" spans="1:4" ht="15.75" x14ac:dyDescent="0.25">
      <c r="A40" s="14"/>
      <c r="B40" s="11">
        <v>702</v>
      </c>
      <c r="C40" s="31" t="s">
        <v>31</v>
      </c>
      <c r="D40" s="48">
        <v>12268.3</v>
      </c>
    </row>
    <row r="41" spans="1:4" ht="15.75" x14ac:dyDescent="0.25">
      <c r="A41" s="14"/>
      <c r="B41" s="11">
        <v>709</v>
      </c>
      <c r="C41" s="31" t="s">
        <v>80</v>
      </c>
      <c r="D41" s="48">
        <v>184</v>
      </c>
    </row>
    <row r="42" spans="1:4" ht="48" customHeight="1" x14ac:dyDescent="0.25">
      <c r="A42" s="14" t="s">
        <v>20</v>
      </c>
      <c r="B42" s="11">
        <v>104</v>
      </c>
      <c r="C42" s="57" t="s">
        <v>104</v>
      </c>
      <c r="D42" s="48">
        <v>4708</v>
      </c>
    </row>
    <row r="43" spans="1:4" ht="63" x14ac:dyDescent="0.25">
      <c r="A43" s="14" t="s">
        <v>21</v>
      </c>
      <c r="B43" s="11">
        <v>309</v>
      </c>
      <c r="C43" s="57" t="s">
        <v>51</v>
      </c>
      <c r="D43" s="48">
        <v>66</v>
      </c>
    </row>
    <row r="44" spans="1:4" ht="78.75" x14ac:dyDescent="0.25">
      <c r="A44" s="14" t="s">
        <v>22</v>
      </c>
      <c r="B44" s="11"/>
      <c r="C44" s="57" t="s">
        <v>137</v>
      </c>
      <c r="D44" s="48">
        <f>D46+D47</f>
        <v>147401.09999999998</v>
      </c>
    </row>
    <row r="45" spans="1:4" ht="15.75" x14ac:dyDescent="0.25">
      <c r="A45" s="14"/>
      <c r="B45" s="11"/>
      <c r="C45" s="31" t="s">
        <v>7</v>
      </c>
      <c r="D45" s="48"/>
    </row>
    <row r="46" spans="1:4" ht="15.75" x14ac:dyDescent="0.25">
      <c r="A46" s="14"/>
      <c r="B46" s="11">
        <v>709</v>
      </c>
      <c r="C46" s="31" t="s">
        <v>80</v>
      </c>
      <c r="D46" s="48">
        <v>2178.3000000000002</v>
      </c>
    </row>
    <row r="47" spans="1:4" ht="15.75" x14ac:dyDescent="0.25">
      <c r="A47" s="14"/>
      <c r="B47" s="11">
        <v>1004</v>
      </c>
      <c r="C47" s="57" t="s">
        <v>115</v>
      </c>
      <c r="D47" s="48">
        <v>145222.79999999999</v>
      </c>
    </row>
    <row r="48" spans="1:4" ht="47.25" x14ac:dyDescent="0.25">
      <c r="A48" s="14" t="s">
        <v>27</v>
      </c>
      <c r="B48" s="11">
        <v>1006</v>
      </c>
      <c r="C48" s="57" t="s">
        <v>105</v>
      </c>
      <c r="D48" s="48">
        <v>588.70000000000005</v>
      </c>
    </row>
    <row r="49" spans="1:4" ht="47.25" x14ac:dyDescent="0.25">
      <c r="A49" s="14" t="s">
        <v>28</v>
      </c>
      <c r="B49" s="11">
        <v>1006</v>
      </c>
      <c r="C49" s="57" t="s">
        <v>85</v>
      </c>
      <c r="D49" s="48">
        <v>57660.800000000003</v>
      </c>
    </row>
    <row r="50" spans="1:4" ht="96.75" customHeight="1" x14ac:dyDescent="0.25">
      <c r="A50" s="14" t="s">
        <v>29</v>
      </c>
      <c r="B50" s="11">
        <v>707</v>
      </c>
      <c r="C50" s="57" t="s">
        <v>98</v>
      </c>
      <c r="D50" s="48">
        <v>87</v>
      </c>
    </row>
    <row r="51" spans="1:4" ht="113.25" customHeight="1" x14ac:dyDescent="0.25">
      <c r="A51" s="14" t="s">
        <v>30</v>
      </c>
      <c r="B51" s="11">
        <v>309</v>
      </c>
      <c r="C51" s="57" t="s">
        <v>82</v>
      </c>
      <c r="D51" s="48">
        <v>66</v>
      </c>
    </row>
    <row r="52" spans="1:4" ht="94.5" x14ac:dyDescent="0.25">
      <c r="A52" s="14" t="s">
        <v>33</v>
      </c>
      <c r="B52" s="11">
        <v>1004</v>
      </c>
      <c r="C52" s="57" t="s">
        <v>99</v>
      </c>
      <c r="D52" s="48">
        <v>146294.9</v>
      </c>
    </row>
    <row r="53" spans="1:4" ht="63" x14ac:dyDescent="0.25">
      <c r="A53" s="14" t="s">
        <v>34</v>
      </c>
      <c r="B53" s="11">
        <v>1004</v>
      </c>
      <c r="C53" s="57" t="s">
        <v>100</v>
      </c>
      <c r="D53" s="48">
        <v>91125.1</v>
      </c>
    </row>
    <row r="54" spans="1:4" ht="47.25" x14ac:dyDescent="0.25">
      <c r="A54" s="14" t="s">
        <v>35</v>
      </c>
      <c r="B54" s="11">
        <v>104</v>
      </c>
      <c r="C54" s="57" t="s">
        <v>13</v>
      </c>
      <c r="D54" s="48">
        <v>588.6</v>
      </c>
    </row>
    <row r="55" spans="1:4" ht="188.25" customHeight="1" x14ac:dyDescent="0.25">
      <c r="A55" s="14" t="s">
        <v>36</v>
      </c>
      <c r="B55" s="11" t="s">
        <v>5</v>
      </c>
      <c r="C55" s="57" t="s">
        <v>90</v>
      </c>
      <c r="D55" s="48">
        <f>D57+D58+D59+D60</f>
        <v>382440.69999999995</v>
      </c>
    </row>
    <row r="56" spans="1:4" ht="15.75" x14ac:dyDescent="0.25">
      <c r="A56" s="14" t="s">
        <v>5</v>
      </c>
      <c r="B56" s="11" t="s">
        <v>5</v>
      </c>
      <c r="C56" s="31" t="s">
        <v>7</v>
      </c>
      <c r="D56" s="32" t="s">
        <v>5</v>
      </c>
    </row>
    <row r="57" spans="1:4" ht="15.75" x14ac:dyDescent="0.25">
      <c r="A57" s="14"/>
      <c r="B57" s="11">
        <v>901</v>
      </c>
      <c r="C57" s="31" t="s">
        <v>23</v>
      </c>
      <c r="D57" s="32">
        <v>89019</v>
      </c>
    </row>
    <row r="58" spans="1:4" ht="15.75" x14ac:dyDescent="0.25">
      <c r="A58" s="14"/>
      <c r="B58" s="11">
        <v>902</v>
      </c>
      <c r="C58" s="31" t="s">
        <v>24</v>
      </c>
      <c r="D58" s="32">
        <v>71821</v>
      </c>
    </row>
    <row r="59" spans="1:4" ht="15.75" x14ac:dyDescent="0.25">
      <c r="A59" s="14"/>
      <c r="B59" s="11">
        <v>904</v>
      </c>
      <c r="C59" s="31" t="s">
        <v>25</v>
      </c>
      <c r="D59" s="32">
        <v>80593.899999999994</v>
      </c>
    </row>
    <row r="60" spans="1:4" ht="15.75" x14ac:dyDescent="0.25">
      <c r="A60" s="14"/>
      <c r="B60" s="11">
        <v>909</v>
      </c>
      <c r="C60" s="31" t="s">
        <v>26</v>
      </c>
      <c r="D60" s="32">
        <v>141006.79999999999</v>
      </c>
    </row>
    <row r="61" spans="1:4" ht="173.25" customHeight="1" x14ac:dyDescent="0.25">
      <c r="A61" s="14" t="s">
        <v>37</v>
      </c>
      <c r="B61" s="11">
        <v>1003</v>
      </c>
      <c r="C61" s="57" t="s">
        <v>94</v>
      </c>
      <c r="D61" s="48">
        <v>165</v>
      </c>
    </row>
    <row r="62" spans="1:4" ht="110.25" customHeight="1" x14ac:dyDescent="0.25">
      <c r="A62" s="14" t="s">
        <v>38</v>
      </c>
      <c r="B62" s="11"/>
      <c r="C62" s="57" t="s">
        <v>91</v>
      </c>
      <c r="D62" s="48">
        <f>D64+D65+D66+D67</f>
        <v>7619.5999999999995</v>
      </c>
    </row>
    <row r="63" spans="1:4" ht="15.75" x14ac:dyDescent="0.25">
      <c r="A63" s="14" t="s">
        <v>5</v>
      </c>
      <c r="B63" s="11" t="s">
        <v>5</v>
      </c>
      <c r="C63" s="31" t="s">
        <v>7</v>
      </c>
      <c r="D63" s="32" t="s">
        <v>5</v>
      </c>
    </row>
    <row r="64" spans="1:4" ht="15.75" x14ac:dyDescent="0.25">
      <c r="A64" s="14"/>
      <c r="B64" s="11">
        <v>701</v>
      </c>
      <c r="C64" s="31" t="s">
        <v>57</v>
      </c>
      <c r="D64" s="32">
        <v>3419.8</v>
      </c>
    </row>
    <row r="65" spans="1:4" ht="15.75" x14ac:dyDescent="0.25">
      <c r="A65" s="14"/>
      <c r="B65" s="11">
        <v>702</v>
      </c>
      <c r="C65" s="31" t="s">
        <v>31</v>
      </c>
      <c r="D65" s="32">
        <v>3805.6</v>
      </c>
    </row>
    <row r="66" spans="1:4" ht="15.75" x14ac:dyDescent="0.25">
      <c r="A66" s="14"/>
      <c r="B66" s="11">
        <v>703</v>
      </c>
      <c r="C66" s="31" t="s">
        <v>50</v>
      </c>
      <c r="D66" s="63">
        <v>283</v>
      </c>
    </row>
    <row r="67" spans="1:4" ht="15.75" x14ac:dyDescent="0.25">
      <c r="A67" s="14"/>
      <c r="B67" s="11">
        <v>709</v>
      </c>
      <c r="C67" s="31" t="s">
        <v>80</v>
      </c>
      <c r="D67" s="63">
        <v>111.2</v>
      </c>
    </row>
    <row r="68" spans="1:4" ht="63" x14ac:dyDescent="0.25">
      <c r="A68" s="14" t="s">
        <v>39</v>
      </c>
      <c r="B68" s="11">
        <v>1004</v>
      </c>
      <c r="C68" s="57" t="s">
        <v>56</v>
      </c>
      <c r="D68" s="48">
        <v>621</v>
      </c>
    </row>
    <row r="69" spans="1:4" s="16" customFormat="1" ht="78.75" x14ac:dyDescent="0.25">
      <c r="A69" s="14" t="s">
        <v>40</v>
      </c>
      <c r="B69" s="11">
        <v>1004</v>
      </c>
      <c r="C69" s="57" t="s">
        <v>83</v>
      </c>
      <c r="D69" s="48">
        <v>779.9</v>
      </c>
    </row>
    <row r="70" spans="1:4" ht="111" customHeight="1" x14ac:dyDescent="0.25">
      <c r="A70" s="14" t="s">
        <v>41</v>
      </c>
      <c r="B70" s="11">
        <v>501</v>
      </c>
      <c r="C70" s="57" t="s">
        <v>92</v>
      </c>
      <c r="D70" s="48">
        <v>78176.5</v>
      </c>
    </row>
    <row r="71" spans="1:4" ht="156" customHeight="1" x14ac:dyDescent="0.25">
      <c r="A71" s="14" t="s">
        <v>42</v>
      </c>
      <c r="B71" s="11">
        <v>1006</v>
      </c>
      <c r="C71" s="57" t="s">
        <v>44</v>
      </c>
      <c r="D71" s="48">
        <v>2020.5</v>
      </c>
    </row>
    <row r="72" spans="1:4" ht="78.75" x14ac:dyDescent="0.25">
      <c r="A72" s="14" t="s">
        <v>43</v>
      </c>
      <c r="B72" s="11" t="s">
        <v>5</v>
      </c>
      <c r="C72" s="57" t="s">
        <v>93</v>
      </c>
      <c r="D72" s="48">
        <f>D74+D75</f>
        <v>1000</v>
      </c>
    </row>
    <row r="73" spans="1:4" ht="15.75" x14ac:dyDescent="0.25">
      <c r="A73" s="14" t="s">
        <v>5</v>
      </c>
      <c r="B73" s="11" t="s">
        <v>5</v>
      </c>
      <c r="C73" s="31" t="s">
        <v>7</v>
      </c>
      <c r="D73" s="32" t="s">
        <v>5</v>
      </c>
    </row>
    <row r="74" spans="1:4" ht="15.75" x14ac:dyDescent="0.25">
      <c r="A74" s="14"/>
      <c r="B74" s="11">
        <v>902</v>
      </c>
      <c r="C74" s="31" t="s">
        <v>24</v>
      </c>
      <c r="D74" s="32">
        <v>985.2</v>
      </c>
    </row>
    <row r="75" spans="1:4" ht="15.75" x14ac:dyDescent="0.25">
      <c r="A75" s="14"/>
      <c r="B75" s="11">
        <v>909</v>
      </c>
      <c r="C75" s="31" t="s">
        <v>26</v>
      </c>
      <c r="D75" s="32">
        <v>14.8</v>
      </c>
    </row>
    <row r="76" spans="1:4" ht="110.25" customHeight="1" x14ac:dyDescent="0.25">
      <c r="A76" s="14" t="s">
        <v>45</v>
      </c>
      <c r="B76" s="11">
        <v>405</v>
      </c>
      <c r="C76" s="57" t="s">
        <v>86</v>
      </c>
      <c r="D76" s="48">
        <v>2949.6</v>
      </c>
    </row>
    <row r="77" spans="1:4" ht="78.75" x14ac:dyDescent="0.25">
      <c r="A77" s="14" t="s">
        <v>46</v>
      </c>
      <c r="B77" s="11"/>
      <c r="C77" s="57" t="s">
        <v>97</v>
      </c>
      <c r="D77" s="48">
        <f>D79+D80+D81</f>
        <v>6461443.3999999994</v>
      </c>
    </row>
    <row r="78" spans="1:4" ht="15.75" x14ac:dyDescent="0.25">
      <c r="A78" s="14"/>
      <c r="B78" s="11"/>
      <c r="C78" s="31" t="s">
        <v>7</v>
      </c>
      <c r="D78" s="32"/>
    </row>
    <row r="79" spans="1:4" ht="15.75" x14ac:dyDescent="0.25">
      <c r="A79" s="14"/>
      <c r="B79" s="11">
        <v>701</v>
      </c>
      <c r="C79" s="31" t="s">
        <v>57</v>
      </c>
      <c r="D79" s="32">
        <v>3035741.4</v>
      </c>
    </row>
    <row r="80" spans="1:4" ht="15.75" x14ac:dyDescent="0.25">
      <c r="A80" s="14"/>
      <c r="B80" s="11">
        <v>702</v>
      </c>
      <c r="C80" s="31" t="s">
        <v>31</v>
      </c>
      <c r="D80" s="32">
        <v>3412772.3</v>
      </c>
    </row>
    <row r="81" spans="1:4" ht="15.75" x14ac:dyDescent="0.25">
      <c r="A81" s="14"/>
      <c r="B81" s="11">
        <v>709</v>
      </c>
      <c r="C81" s="31" t="s">
        <v>80</v>
      </c>
      <c r="D81" s="32">
        <v>12929.7</v>
      </c>
    </row>
    <row r="82" spans="1:4" ht="33" customHeight="1" x14ac:dyDescent="0.25">
      <c r="A82" s="14" t="s">
        <v>47</v>
      </c>
      <c r="B82" s="11"/>
      <c r="C82" s="57" t="s">
        <v>112</v>
      </c>
      <c r="D82" s="48">
        <f>D84+D85</f>
        <v>186212.7</v>
      </c>
    </row>
    <row r="83" spans="1:4" ht="15.75" x14ac:dyDescent="0.25">
      <c r="A83" s="14"/>
      <c r="B83" s="11"/>
      <c r="C83" s="31" t="s">
        <v>7</v>
      </c>
      <c r="D83" s="32"/>
    </row>
    <row r="84" spans="1:4" ht="15.75" x14ac:dyDescent="0.25">
      <c r="A84" s="14"/>
      <c r="B84" s="11">
        <v>701</v>
      </c>
      <c r="C84" s="31" t="s">
        <v>57</v>
      </c>
      <c r="D84" s="63">
        <v>142466.1</v>
      </c>
    </row>
    <row r="85" spans="1:4" ht="15.75" x14ac:dyDescent="0.25">
      <c r="A85" s="14"/>
      <c r="B85" s="11">
        <v>702</v>
      </c>
      <c r="C85" s="31" t="s">
        <v>31</v>
      </c>
      <c r="D85" s="63">
        <v>43746.6</v>
      </c>
    </row>
    <row r="86" spans="1:4" ht="126.75" customHeight="1" x14ac:dyDescent="0.25">
      <c r="A86" s="14" t="s">
        <v>48</v>
      </c>
      <c r="B86" s="11"/>
      <c r="C86" s="57" t="s">
        <v>131</v>
      </c>
      <c r="D86" s="48">
        <f>D88+D89</f>
        <v>40774.799999999996</v>
      </c>
    </row>
    <row r="87" spans="1:4" ht="15.75" x14ac:dyDescent="0.25">
      <c r="A87" s="14"/>
      <c r="B87" s="11"/>
      <c r="C87" s="31" t="s">
        <v>7</v>
      </c>
      <c r="D87" s="48"/>
    </row>
    <row r="88" spans="1:4" ht="15.75" x14ac:dyDescent="0.25">
      <c r="A88" s="14"/>
      <c r="B88" s="11">
        <v>702</v>
      </c>
      <c r="C88" s="31" t="s">
        <v>31</v>
      </c>
      <c r="D88" s="63">
        <v>40172.199999999997</v>
      </c>
    </row>
    <row r="89" spans="1:4" ht="15.75" x14ac:dyDescent="0.25">
      <c r="A89" s="14"/>
      <c r="B89" s="11">
        <v>709</v>
      </c>
      <c r="C89" s="31" t="s">
        <v>80</v>
      </c>
      <c r="D89" s="63">
        <v>602.6</v>
      </c>
    </row>
    <row r="90" spans="1:4" ht="48" customHeight="1" x14ac:dyDescent="0.25">
      <c r="A90" s="14" t="s">
        <v>49</v>
      </c>
      <c r="B90" s="11">
        <v>105</v>
      </c>
      <c r="C90" s="57" t="s">
        <v>117</v>
      </c>
      <c r="D90" s="48">
        <v>4271.8999999999996</v>
      </c>
    </row>
    <row r="91" spans="1:4" ht="48.6" customHeight="1" x14ac:dyDescent="0.25">
      <c r="A91" s="14" t="s">
        <v>116</v>
      </c>
      <c r="B91" s="11">
        <v>104</v>
      </c>
      <c r="C91" s="57" t="s">
        <v>118</v>
      </c>
      <c r="D91" s="48">
        <v>4708</v>
      </c>
    </row>
    <row r="92" spans="1:4" ht="63" customHeight="1" x14ac:dyDescent="0.25">
      <c r="A92" s="14" t="s">
        <v>140</v>
      </c>
      <c r="B92" s="11">
        <v>501</v>
      </c>
      <c r="C92" s="57" t="s">
        <v>141</v>
      </c>
      <c r="D92" s="48">
        <v>23179.599999999999</v>
      </c>
    </row>
    <row r="93" spans="1:4" ht="31.5" x14ac:dyDescent="0.25">
      <c r="A93" s="15" t="s">
        <v>52</v>
      </c>
      <c r="B93" s="12" t="s">
        <v>5</v>
      </c>
      <c r="C93" s="46" t="s">
        <v>53</v>
      </c>
      <c r="D93" s="37">
        <f>D95+D96+D97+D98+D99+D100+D110+D114+D118</f>
        <v>1842158.5</v>
      </c>
    </row>
    <row r="94" spans="1:4" ht="15.75" x14ac:dyDescent="0.25">
      <c r="A94" s="14" t="s">
        <v>5</v>
      </c>
      <c r="B94" s="11" t="s">
        <v>5</v>
      </c>
      <c r="C94" s="31" t="s">
        <v>7</v>
      </c>
      <c r="D94" s="32" t="s">
        <v>5</v>
      </c>
    </row>
    <row r="95" spans="1:4" s="13" customFormat="1" ht="127.5" customHeight="1" x14ac:dyDescent="0.25">
      <c r="A95" s="49" t="s">
        <v>54</v>
      </c>
      <c r="B95" s="51">
        <v>707</v>
      </c>
      <c r="C95" s="57" t="s">
        <v>95</v>
      </c>
      <c r="D95" s="63">
        <v>30380</v>
      </c>
    </row>
    <row r="96" spans="1:4" s="13" customFormat="1" ht="31.5" x14ac:dyDescent="0.25">
      <c r="A96" s="49" t="s">
        <v>102</v>
      </c>
      <c r="B96" s="51">
        <v>409</v>
      </c>
      <c r="C96" s="57" t="s">
        <v>103</v>
      </c>
      <c r="D96" s="48">
        <v>285211.2</v>
      </c>
    </row>
    <row r="97" spans="1:4" s="13" customFormat="1" ht="47.25" x14ac:dyDescent="0.25">
      <c r="A97" s="49" t="s">
        <v>107</v>
      </c>
      <c r="B97" s="51">
        <v>408</v>
      </c>
      <c r="C97" s="57" t="s">
        <v>108</v>
      </c>
      <c r="D97" s="48">
        <v>120000</v>
      </c>
    </row>
    <row r="98" spans="1:4" s="13" customFormat="1" ht="31.5" x14ac:dyDescent="0.25">
      <c r="A98" s="49" t="s">
        <v>109</v>
      </c>
      <c r="B98" s="51">
        <v>801</v>
      </c>
      <c r="C98" s="57" t="s">
        <v>110</v>
      </c>
      <c r="D98" s="48">
        <v>290310.5</v>
      </c>
    </row>
    <row r="99" spans="1:4" s="13" customFormat="1" ht="31.5" x14ac:dyDescent="0.25">
      <c r="A99" s="49" t="s">
        <v>119</v>
      </c>
      <c r="B99" s="51">
        <v>702</v>
      </c>
      <c r="C99" s="57" t="s">
        <v>120</v>
      </c>
      <c r="D99" s="48">
        <v>1063813.5</v>
      </c>
    </row>
    <row r="100" spans="1:4" s="13" customFormat="1" ht="31.5" x14ac:dyDescent="0.25">
      <c r="A100" s="49" t="s">
        <v>129</v>
      </c>
      <c r="B100" s="51"/>
      <c r="C100" s="57" t="s">
        <v>130</v>
      </c>
      <c r="D100" s="63">
        <f>D102+D103+D104+D105+D106+D107+D108+D109</f>
        <v>25800</v>
      </c>
    </row>
    <row r="101" spans="1:4" s="13" customFormat="1" ht="15.75" x14ac:dyDescent="0.25">
      <c r="A101" s="49"/>
      <c r="B101" s="51"/>
      <c r="C101" s="57" t="s">
        <v>7</v>
      </c>
      <c r="D101" s="63"/>
    </row>
    <row r="102" spans="1:4" s="13" customFormat="1" ht="31.5" x14ac:dyDescent="0.25">
      <c r="A102" s="49"/>
      <c r="B102" s="51">
        <v>309</v>
      </c>
      <c r="C102" s="57" t="s">
        <v>154</v>
      </c>
      <c r="D102" s="63">
        <v>300</v>
      </c>
    </row>
    <row r="103" spans="1:4" s="13" customFormat="1" ht="15.75" x14ac:dyDescent="0.25">
      <c r="A103" s="49"/>
      <c r="B103" s="51">
        <v>501</v>
      </c>
      <c r="C103" s="57" t="s">
        <v>155</v>
      </c>
      <c r="D103" s="63">
        <v>510</v>
      </c>
    </row>
    <row r="104" spans="1:4" s="13" customFormat="1" ht="15.75" x14ac:dyDescent="0.25">
      <c r="A104" s="49"/>
      <c r="B104" s="51">
        <v>503</v>
      </c>
      <c r="C104" s="57" t="s">
        <v>156</v>
      </c>
      <c r="D104" s="63">
        <v>3360</v>
      </c>
    </row>
    <row r="105" spans="1:4" s="13" customFormat="1" ht="15.75" x14ac:dyDescent="0.25">
      <c r="A105" s="49"/>
      <c r="B105" s="51">
        <v>701</v>
      </c>
      <c r="C105" s="57" t="s">
        <v>57</v>
      </c>
      <c r="D105" s="63">
        <v>9180</v>
      </c>
    </row>
    <row r="106" spans="1:4" s="13" customFormat="1" ht="15.75" x14ac:dyDescent="0.25">
      <c r="A106" s="49"/>
      <c r="B106" s="51">
        <v>702</v>
      </c>
      <c r="C106" s="57" t="s">
        <v>31</v>
      </c>
      <c r="D106" s="63">
        <v>8310</v>
      </c>
    </row>
    <row r="107" spans="1:4" s="13" customFormat="1" ht="15.75" x14ac:dyDescent="0.25">
      <c r="A107" s="49"/>
      <c r="B107" s="51">
        <v>703</v>
      </c>
      <c r="C107" s="57" t="s">
        <v>50</v>
      </c>
      <c r="D107" s="63">
        <v>740</v>
      </c>
    </row>
    <row r="108" spans="1:4" s="13" customFormat="1" ht="15.75" x14ac:dyDescent="0.25">
      <c r="A108" s="49"/>
      <c r="B108" s="51">
        <v>801</v>
      </c>
      <c r="C108" s="57" t="s">
        <v>157</v>
      </c>
      <c r="D108" s="63">
        <v>200</v>
      </c>
    </row>
    <row r="109" spans="1:4" s="13" customFormat="1" ht="15.75" x14ac:dyDescent="0.25">
      <c r="A109" s="49"/>
      <c r="B109" s="51">
        <v>1101</v>
      </c>
      <c r="C109" s="57" t="s">
        <v>32</v>
      </c>
      <c r="D109" s="63">
        <v>3200</v>
      </c>
    </row>
    <row r="110" spans="1:4" s="13" customFormat="1" ht="33" customHeight="1" x14ac:dyDescent="0.25">
      <c r="A110" s="49" t="s">
        <v>134</v>
      </c>
      <c r="B110" s="51"/>
      <c r="C110" s="57" t="s">
        <v>135</v>
      </c>
      <c r="D110" s="63">
        <f>D112+D113</f>
        <v>20708.099999999999</v>
      </c>
    </row>
    <row r="111" spans="1:4" s="13" customFormat="1" ht="15.75" x14ac:dyDescent="0.25">
      <c r="A111" s="49"/>
      <c r="B111" s="11"/>
      <c r="C111" s="31" t="s">
        <v>7</v>
      </c>
      <c r="D111" s="63"/>
    </row>
    <row r="112" spans="1:4" s="13" customFormat="1" ht="15.75" x14ac:dyDescent="0.25">
      <c r="A112" s="49"/>
      <c r="B112" s="11">
        <v>702</v>
      </c>
      <c r="C112" s="31" t="s">
        <v>31</v>
      </c>
      <c r="D112" s="63">
        <v>7948.1</v>
      </c>
    </row>
    <row r="113" spans="1:4" s="13" customFormat="1" ht="15.75" x14ac:dyDescent="0.25">
      <c r="A113" s="49"/>
      <c r="B113" s="11">
        <v>709</v>
      </c>
      <c r="C113" s="31" t="s">
        <v>80</v>
      </c>
      <c r="D113" s="63">
        <v>12760</v>
      </c>
    </row>
    <row r="114" spans="1:4" s="13" customFormat="1" ht="31.5" x14ac:dyDescent="0.25">
      <c r="A114" s="49" t="s">
        <v>142</v>
      </c>
      <c r="B114" s="11"/>
      <c r="C114" s="31" t="s">
        <v>143</v>
      </c>
      <c r="D114" s="63">
        <f>D116+D117</f>
        <v>4580.8</v>
      </c>
    </row>
    <row r="115" spans="1:4" s="13" customFormat="1" ht="15.75" x14ac:dyDescent="0.25">
      <c r="A115" s="49"/>
      <c r="B115" s="11"/>
      <c r="C115" s="31" t="s">
        <v>7</v>
      </c>
      <c r="D115" s="63"/>
    </row>
    <row r="116" spans="1:4" s="13" customFormat="1" ht="15.75" x14ac:dyDescent="0.25">
      <c r="A116" s="49"/>
      <c r="B116" s="11">
        <v>408</v>
      </c>
      <c r="C116" s="31" t="s">
        <v>144</v>
      </c>
      <c r="D116" s="63">
        <v>736.2</v>
      </c>
    </row>
    <row r="117" spans="1:4" s="13" customFormat="1" ht="15.75" x14ac:dyDescent="0.25">
      <c r="A117" s="49"/>
      <c r="B117" s="11">
        <v>409</v>
      </c>
      <c r="C117" s="31" t="s">
        <v>145</v>
      </c>
      <c r="D117" s="63">
        <v>3844.6</v>
      </c>
    </row>
    <row r="118" spans="1:4" s="13" customFormat="1" ht="33" customHeight="1" x14ac:dyDescent="0.25">
      <c r="A118" s="49" t="s">
        <v>146</v>
      </c>
      <c r="B118" s="11">
        <v>801</v>
      </c>
      <c r="C118" s="31" t="s">
        <v>147</v>
      </c>
      <c r="D118" s="63">
        <v>1354.4</v>
      </c>
    </row>
    <row r="119" spans="1:4" s="13" customFormat="1" ht="15.75" x14ac:dyDescent="0.25">
      <c r="A119" s="61" t="s">
        <v>124</v>
      </c>
      <c r="B119" s="58"/>
      <c r="C119" s="55" t="s">
        <v>132</v>
      </c>
      <c r="D119" s="59">
        <f>D121</f>
        <v>1877116.4</v>
      </c>
    </row>
    <row r="120" spans="1:4" s="13" customFormat="1" ht="15.75" x14ac:dyDescent="0.25">
      <c r="A120" s="61"/>
      <c r="B120" s="58"/>
      <c r="C120" s="56" t="s">
        <v>7</v>
      </c>
      <c r="D120" s="59"/>
    </row>
    <row r="121" spans="1:4" s="13" customFormat="1" ht="31.5" customHeight="1" x14ac:dyDescent="0.25">
      <c r="A121" s="49" t="s">
        <v>128</v>
      </c>
      <c r="B121" s="51">
        <v>409</v>
      </c>
      <c r="C121" s="56" t="s">
        <v>133</v>
      </c>
      <c r="D121" s="48">
        <f>D123+D124</f>
        <v>1877116.4</v>
      </c>
    </row>
    <row r="122" spans="1:4" s="13" customFormat="1" ht="15.75" x14ac:dyDescent="0.25">
      <c r="A122" s="49"/>
      <c r="B122" s="60"/>
      <c r="C122" s="56" t="s">
        <v>125</v>
      </c>
      <c r="D122" s="48"/>
    </row>
    <row r="123" spans="1:4" s="13" customFormat="1" ht="15.75" x14ac:dyDescent="0.25">
      <c r="A123" s="49"/>
      <c r="B123" s="51"/>
      <c r="C123" s="57" t="s">
        <v>126</v>
      </c>
      <c r="D123" s="48">
        <v>987956</v>
      </c>
    </row>
    <row r="124" spans="1:4" s="13" customFormat="1" ht="15.75" x14ac:dyDescent="0.25">
      <c r="A124" s="49"/>
      <c r="B124" s="51"/>
      <c r="C124" s="57" t="s">
        <v>127</v>
      </c>
      <c r="D124" s="48">
        <v>889160.4</v>
      </c>
    </row>
    <row r="125" spans="1:4" s="13" customFormat="1" ht="31.5" x14ac:dyDescent="0.25">
      <c r="A125" s="68" t="s">
        <v>149</v>
      </c>
      <c r="B125" s="69"/>
      <c r="C125" s="70" t="s">
        <v>150</v>
      </c>
      <c r="D125" s="71">
        <f>D127</f>
        <v>18318.399999999998</v>
      </c>
    </row>
    <row r="126" spans="1:4" s="13" customFormat="1" ht="15.75" x14ac:dyDescent="0.25">
      <c r="A126" s="64"/>
      <c r="B126" s="65"/>
      <c r="C126" s="56" t="s">
        <v>7</v>
      </c>
      <c r="D126" s="67"/>
    </row>
    <row r="127" spans="1:4" s="13" customFormat="1" ht="31.5" x14ac:dyDescent="0.25">
      <c r="A127" s="64" t="s">
        <v>151</v>
      </c>
      <c r="B127" s="65"/>
      <c r="C127" s="66" t="s">
        <v>159</v>
      </c>
      <c r="D127" s="67">
        <f>D129+D130+D131+D132+D133</f>
        <v>18318.399999999998</v>
      </c>
    </row>
    <row r="128" spans="1:4" s="13" customFormat="1" ht="15.75" x14ac:dyDescent="0.25">
      <c r="A128" s="64"/>
      <c r="B128" s="65"/>
      <c r="C128" s="56" t="s">
        <v>7</v>
      </c>
      <c r="D128" s="67"/>
    </row>
    <row r="129" spans="1:5" s="13" customFormat="1" ht="15.75" x14ac:dyDescent="0.25">
      <c r="A129" s="64"/>
      <c r="B129" s="65">
        <v>113</v>
      </c>
      <c r="C129" s="66" t="s">
        <v>152</v>
      </c>
      <c r="D129" s="67">
        <v>1635.7</v>
      </c>
    </row>
    <row r="130" spans="1:5" s="13" customFormat="1" ht="15.75" x14ac:dyDescent="0.25">
      <c r="A130" s="64"/>
      <c r="B130" s="65">
        <v>701</v>
      </c>
      <c r="C130" s="66" t="s">
        <v>57</v>
      </c>
      <c r="D130" s="67">
        <v>4127.5</v>
      </c>
    </row>
    <row r="131" spans="1:5" s="13" customFormat="1" ht="15.75" x14ac:dyDescent="0.25">
      <c r="A131" s="64"/>
      <c r="B131" s="65">
        <v>702</v>
      </c>
      <c r="C131" s="66" t="s">
        <v>31</v>
      </c>
      <c r="D131" s="67">
        <v>3318.9</v>
      </c>
    </row>
    <row r="132" spans="1:5" s="13" customFormat="1" ht="15.75" x14ac:dyDescent="0.25">
      <c r="A132" s="64"/>
      <c r="B132" s="65">
        <v>703</v>
      </c>
      <c r="C132" s="66" t="s">
        <v>50</v>
      </c>
      <c r="D132" s="67">
        <v>9079.5</v>
      </c>
    </row>
    <row r="133" spans="1:5" s="13" customFormat="1" ht="15.75" x14ac:dyDescent="0.25">
      <c r="A133" s="64"/>
      <c r="B133" s="65">
        <v>1101</v>
      </c>
      <c r="C133" s="66" t="s">
        <v>32</v>
      </c>
      <c r="D133" s="67">
        <v>156.80000000000001</v>
      </c>
    </row>
    <row r="134" spans="1:5" ht="32.25" x14ac:dyDescent="0.3">
      <c r="A134" s="20"/>
      <c r="B134" s="21"/>
      <c r="C134" s="47" t="s">
        <v>84</v>
      </c>
      <c r="D134" s="34">
        <f>D20+D93+D119+D125</f>
        <v>11844026.5</v>
      </c>
      <c r="E134" s="35" t="s">
        <v>111</v>
      </c>
    </row>
    <row r="135" spans="1:5" x14ac:dyDescent="0.25">
      <c r="A135" s="27"/>
      <c r="B135" s="27"/>
      <c r="C135" s="27"/>
      <c r="D135" s="28"/>
    </row>
    <row r="136" spans="1:5" hidden="1" outlineLevel="1" x14ac:dyDescent="0.25">
      <c r="A136" s="28"/>
      <c r="B136" s="28"/>
      <c r="C136" s="28"/>
      <c r="D136" s="62">
        <f>D134-D137</f>
        <v>0</v>
      </c>
    </row>
    <row r="137" spans="1:5" s="18" customFormat="1" ht="14.25" hidden="1" outlineLevel="1" x14ac:dyDescent="0.2">
      <c r="A137" s="25"/>
      <c r="B137" s="25"/>
      <c r="C137" s="25"/>
      <c r="D137" s="26">
        <f>D138+D142+D144+D148+D151+D159+D164+D168+D157</f>
        <v>11844026.5</v>
      </c>
      <c r="E137" s="36"/>
    </row>
    <row r="138" spans="1:5" s="18" customFormat="1" ht="15.75" hidden="1" outlineLevel="1" x14ac:dyDescent="0.25">
      <c r="A138" s="40"/>
      <c r="B138" s="41" t="s">
        <v>58</v>
      </c>
      <c r="C138" s="40"/>
      <c r="D138" s="42">
        <f>D139+D140+D141</f>
        <v>32586.899999999998</v>
      </c>
    </row>
    <row r="139" spans="1:5" ht="15.75" hidden="1" outlineLevel="1" x14ac:dyDescent="0.25">
      <c r="A139" s="43"/>
      <c r="B139" s="19" t="s">
        <v>59</v>
      </c>
      <c r="C139" s="43"/>
      <c r="D139" s="44">
        <f>D34+D35+D37+D42+D54+D91</f>
        <v>26679.3</v>
      </c>
    </row>
    <row r="140" spans="1:5" ht="15.75" hidden="1" outlineLevel="1" x14ac:dyDescent="0.25">
      <c r="A140" s="43"/>
      <c r="B140" s="19" t="s">
        <v>121</v>
      </c>
      <c r="C140" s="43"/>
      <c r="D140" s="44">
        <f>D90</f>
        <v>4271.8999999999996</v>
      </c>
    </row>
    <row r="141" spans="1:5" ht="15.75" hidden="1" outlineLevel="1" x14ac:dyDescent="0.25">
      <c r="A141" s="43"/>
      <c r="B141" s="19" t="s">
        <v>153</v>
      </c>
      <c r="C141" s="43"/>
      <c r="D141" s="44">
        <f>D129</f>
        <v>1635.7</v>
      </c>
    </row>
    <row r="142" spans="1:5" s="17" customFormat="1" ht="15.75" hidden="1" outlineLevel="1" x14ac:dyDescent="0.25">
      <c r="A142" s="40"/>
      <c r="B142" s="41" t="s">
        <v>60</v>
      </c>
      <c r="C142" s="40"/>
      <c r="D142" s="42">
        <f>D143</f>
        <v>432</v>
      </c>
    </row>
    <row r="143" spans="1:5" s="39" customFormat="1" ht="15.75" hidden="1" outlineLevel="1" x14ac:dyDescent="0.25">
      <c r="A143" s="43"/>
      <c r="B143" s="19" t="s">
        <v>61</v>
      </c>
      <c r="C143" s="43"/>
      <c r="D143" s="44">
        <f>D43+D51+D102</f>
        <v>432</v>
      </c>
    </row>
    <row r="144" spans="1:5" s="17" customFormat="1" ht="15.75" hidden="1" outlineLevel="1" x14ac:dyDescent="0.25">
      <c r="A144" s="40"/>
      <c r="B144" s="41" t="s">
        <v>62</v>
      </c>
      <c r="C144" s="40"/>
      <c r="D144" s="42">
        <f>D145+D147+D146</f>
        <v>2290620.3000000003</v>
      </c>
    </row>
    <row r="145" spans="1:4" ht="15.75" hidden="1" outlineLevel="1" x14ac:dyDescent="0.25">
      <c r="A145" s="43"/>
      <c r="B145" s="19" t="s">
        <v>63</v>
      </c>
      <c r="C145" s="43"/>
      <c r="D145" s="44">
        <f>D36+D76</f>
        <v>3711.8999999999996</v>
      </c>
    </row>
    <row r="146" spans="1:4" ht="15.75" hidden="1" outlineLevel="1" x14ac:dyDescent="0.25">
      <c r="A146" s="43"/>
      <c r="B146" s="19" t="s">
        <v>106</v>
      </c>
      <c r="C146" s="43"/>
      <c r="D146" s="44">
        <f>D97+D116</f>
        <v>120736.2</v>
      </c>
    </row>
    <row r="147" spans="1:4" ht="15.75" hidden="1" outlineLevel="1" x14ac:dyDescent="0.25">
      <c r="A147" s="43"/>
      <c r="B147" s="19" t="s">
        <v>101</v>
      </c>
      <c r="C147" s="43"/>
      <c r="D147" s="44">
        <f>D96+D121+D117</f>
        <v>2166172.2000000002</v>
      </c>
    </row>
    <row r="148" spans="1:4" s="17" customFormat="1" ht="15.75" hidden="1" outlineLevel="1" x14ac:dyDescent="0.25">
      <c r="A148" s="40"/>
      <c r="B148" s="41" t="s">
        <v>64</v>
      </c>
      <c r="C148" s="40"/>
      <c r="D148" s="42">
        <f>D149+D150</f>
        <v>105226.1</v>
      </c>
    </row>
    <row r="149" spans="1:4" ht="15.75" hidden="1" outlineLevel="1" x14ac:dyDescent="0.25">
      <c r="A149" s="43"/>
      <c r="B149" s="19" t="s">
        <v>65</v>
      </c>
      <c r="C149" s="43"/>
      <c r="D149" s="44">
        <f>D70+D92+D103</f>
        <v>101866.1</v>
      </c>
    </row>
    <row r="150" spans="1:4" ht="15.75" hidden="1" outlineLevel="1" x14ac:dyDescent="0.25">
      <c r="A150" s="43"/>
      <c r="B150" s="19" t="s">
        <v>158</v>
      </c>
      <c r="C150" s="43"/>
      <c r="D150" s="44">
        <f>D104</f>
        <v>3360</v>
      </c>
    </row>
    <row r="151" spans="1:4" s="17" customFormat="1" ht="15.75" hidden="1" outlineLevel="1" x14ac:dyDescent="0.25">
      <c r="A151" s="40"/>
      <c r="B151" s="41" t="s">
        <v>66</v>
      </c>
      <c r="C151" s="40"/>
      <c r="D151" s="42">
        <f>D152+D153+D154+D155+D156</f>
        <v>7861896.5999999996</v>
      </c>
    </row>
    <row r="152" spans="1:4" ht="15.75" hidden="1" outlineLevel="1" x14ac:dyDescent="0.25">
      <c r="A152" s="43"/>
      <c r="B152" s="19" t="s">
        <v>67</v>
      </c>
      <c r="C152" s="43"/>
      <c r="D152" s="44">
        <f>D64+D79+D84+D130+D105</f>
        <v>3194934.8</v>
      </c>
    </row>
    <row r="153" spans="1:4" ht="15.75" hidden="1" outlineLevel="1" x14ac:dyDescent="0.25">
      <c r="A153" s="43"/>
      <c r="B153" s="19" t="s">
        <v>68</v>
      </c>
      <c r="C153" s="43"/>
      <c r="D153" s="44">
        <f>D40+D65+D80+D85+D88+D99+D112+D131+D106</f>
        <v>4596155.5</v>
      </c>
    </row>
    <row r="154" spans="1:4" ht="15.75" hidden="1" outlineLevel="1" x14ac:dyDescent="0.25">
      <c r="A154" s="43"/>
      <c r="B154" s="19" t="s">
        <v>69</v>
      </c>
      <c r="C154" s="43"/>
      <c r="D154" s="44">
        <f>D32+D66+D132+D107</f>
        <v>11573.5</v>
      </c>
    </row>
    <row r="155" spans="1:4" ht="15.75" hidden="1" outlineLevel="1" x14ac:dyDescent="0.25">
      <c r="A155" s="43"/>
      <c r="B155" s="45" t="s">
        <v>70</v>
      </c>
      <c r="C155" s="43"/>
      <c r="D155" s="44">
        <f>D50+D95</f>
        <v>30467</v>
      </c>
    </row>
    <row r="156" spans="1:4" ht="15.75" hidden="1" outlineLevel="1" x14ac:dyDescent="0.25">
      <c r="A156" s="43"/>
      <c r="B156" s="45" t="s">
        <v>79</v>
      </c>
      <c r="C156" s="43"/>
      <c r="D156" s="44">
        <f>D41+D46+D67+D81+D89+D113</f>
        <v>28765.800000000003</v>
      </c>
    </row>
    <row r="157" spans="1:4" s="17" customFormat="1" ht="15.75" hidden="1" outlineLevel="1" x14ac:dyDescent="0.25">
      <c r="A157" s="40"/>
      <c r="B157" s="52" t="s">
        <v>113</v>
      </c>
      <c r="C157" s="40"/>
      <c r="D157" s="42">
        <f>D158</f>
        <v>291864.90000000002</v>
      </c>
    </row>
    <row r="158" spans="1:4" ht="15.75" hidden="1" outlineLevel="1" x14ac:dyDescent="0.25">
      <c r="A158" s="43"/>
      <c r="B158" s="45" t="s">
        <v>114</v>
      </c>
      <c r="C158" s="43"/>
      <c r="D158" s="44">
        <f>D98+D118+D108</f>
        <v>291864.90000000002</v>
      </c>
    </row>
    <row r="159" spans="1:4" s="17" customFormat="1" ht="15.75" hidden="1" outlineLevel="1" x14ac:dyDescent="0.25">
      <c r="A159" s="40"/>
      <c r="B159" s="41" t="s">
        <v>71</v>
      </c>
      <c r="C159" s="40"/>
      <c r="D159" s="42">
        <f>D160+D161+D162+D163</f>
        <v>811582.2</v>
      </c>
    </row>
    <row r="160" spans="1:4" ht="15.75" hidden="1" outlineLevel="1" x14ac:dyDescent="0.25">
      <c r="A160" s="43"/>
      <c r="B160" s="19" t="s">
        <v>72</v>
      </c>
      <c r="C160" s="43"/>
      <c r="D160" s="44">
        <f>D57</f>
        <v>89019</v>
      </c>
    </row>
    <row r="161" spans="1:4" ht="15.75" hidden="1" outlineLevel="1" x14ac:dyDescent="0.25">
      <c r="A161" s="43"/>
      <c r="B161" s="19" t="s">
        <v>73</v>
      </c>
      <c r="C161" s="43"/>
      <c r="D161" s="44">
        <f>D24+D28+D58+D74</f>
        <v>494624.6</v>
      </c>
    </row>
    <row r="162" spans="1:4" ht="15.75" hidden="1" outlineLevel="1" x14ac:dyDescent="0.25">
      <c r="A162" s="43"/>
      <c r="B162" s="19" t="s">
        <v>74</v>
      </c>
      <c r="C162" s="43"/>
      <c r="D162" s="44">
        <f>D59</f>
        <v>80593.899999999994</v>
      </c>
    </row>
    <row r="163" spans="1:4" ht="15.75" hidden="1" outlineLevel="1" x14ac:dyDescent="0.25">
      <c r="A163" s="43"/>
      <c r="B163" s="19" t="s">
        <v>75</v>
      </c>
      <c r="C163" s="43"/>
      <c r="D163" s="44">
        <f>D25+D29+D60+D75</f>
        <v>147344.69999999998</v>
      </c>
    </row>
    <row r="164" spans="1:4" s="17" customFormat="1" ht="15.75" hidden="1" outlineLevel="1" x14ac:dyDescent="0.25">
      <c r="A164" s="40"/>
      <c r="B164" s="41" t="s">
        <v>76</v>
      </c>
      <c r="C164" s="40"/>
      <c r="D164" s="42">
        <f>D165+D166+D167</f>
        <v>444478.69999999995</v>
      </c>
    </row>
    <row r="165" spans="1:4" ht="15.75" hidden="1" outlineLevel="1" x14ac:dyDescent="0.25">
      <c r="A165" s="43"/>
      <c r="B165" s="19">
        <v>1003</v>
      </c>
      <c r="C165" s="43"/>
      <c r="D165" s="44">
        <f>D61</f>
        <v>165</v>
      </c>
    </row>
    <row r="166" spans="1:4" ht="15.75" hidden="1" outlineLevel="1" x14ac:dyDescent="0.25">
      <c r="A166" s="43"/>
      <c r="B166" s="19">
        <v>1004</v>
      </c>
      <c r="C166" s="43"/>
      <c r="D166" s="44">
        <f>D52+D53+D68+D69+D47</f>
        <v>384043.69999999995</v>
      </c>
    </row>
    <row r="167" spans="1:4" ht="15.75" hidden="1" outlineLevel="1" x14ac:dyDescent="0.25">
      <c r="A167" s="43"/>
      <c r="B167" s="19">
        <v>1006</v>
      </c>
      <c r="C167" s="43"/>
      <c r="D167" s="44">
        <f>D48+D49+D71</f>
        <v>60270</v>
      </c>
    </row>
    <row r="168" spans="1:4" s="17" customFormat="1" ht="15.75" hidden="1" outlineLevel="1" x14ac:dyDescent="0.25">
      <c r="A168" s="40"/>
      <c r="B168" s="41" t="s">
        <v>77</v>
      </c>
      <c r="C168" s="40"/>
      <c r="D168" s="42">
        <f>D169</f>
        <v>5338.8</v>
      </c>
    </row>
    <row r="169" spans="1:4" ht="15.75" hidden="1" outlineLevel="1" x14ac:dyDescent="0.25">
      <c r="A169" s="43"/>
      <c r="B169" s="19">
        <v>1101</v>
      </c>
      <c r="C169" s="43"/>
      <c r="D169" s="44">
        <f>D33+D109+D133</f>
        <v>5338.8</v>
      </c>
    </row>
    <row r="170" spans="1:4" hidden="1" outlineLevel="1" x14ac:dyDescent="0.25">
      <c r="A170" s="29"/>
      <c r="B170" s="29"/>
      <c r="C170" s="29"/>
      <c r="D170" s="29"/>
    </row>
    <row r="171" spans="1:4" collapsed="1" x14ac:dyDescent="0.25"/>
  </sheetData>
  <autoFilter ref="A19:E134"/>
  <mergeCells count="10">
    <mergeCell ref="C1:D1"/>
    <mergeCell ref="C2:D2"/>
    <mergeCell ref="C3:D3"/>
    <mergeCell ref="C4:D4"/>
    <mergeCell ref="C6:D6"/>
    <mergeCell ref="C9:D9"/>
    <mergeCell ref="C8:D8"/>
    <mergeCell ref="C7:D7"/>
    <mergeCell ref="A14:D14"/>
    <mergeCell ref="A13:D13"/>
  </mergeCells>
  <printOptions horizontalCentered="1"/>
  <pageMargins left="1.1811023622047245" right="0.19685039370078741" top="0.78740157480314965" bottom="0.78740157480314965" header="0.51181102362204722" footer="0.31496062992125984"/>
  <pageSetup paperSize="9" scale="92" fitToHeight="0" orientation="portrait" r:id="rId1"/>
  <headerFooter differentFirst="1">
    <oddHeader>&amp;C&amp;"Times New Roman,обычный"&amp;14&amp;P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прил. 17</vt:lpstr>
      <vt:lpstr>'прил. 17'!Заголовки_для_печати</vt:lpstr>
    </vt:vector>
  </TitlesOfParts>
  <Company>Администрация МО город Краснодар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Скрынникова Жанна Алексеевна</dc:creator>
  <cp:lastModifiedBy>Богданов С.Л.</cp:lastModifiedBy>
  <cp:lastPrinted>2018-04-23T11:32:24Z</cp:lastPrinted>
  <dcterms:created xsi:type="dcterms:W3CDTF">2016-10-27T14:04:24Z</dcterms:created>
  <dcterms:modified xsi:type="dcterms:W3CDTF">2018-04-25T11:53:25Z</dcterms:modified>
</cp:coreProperties>
</file>