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F60" i="1"/>
  <c r="I69" i="1"/>
  <c r="E26" i="1" l="1"/>
  <c r="F26" i="1"/>
  <c r="I52" i="1"/>
  <c r="I49" i="1" s="1"/>
  <c r="G52" i="1"/>
  <c r="F52" i="1"/>
  <c r="F49" i="1" s="1"/>
  <c r="F19" i="1" s="1"/>
  <c r="E18" i="1" l="1"/>
  <c r="H69" i="1" l="1"/>
  <c r="H36" i="1" l="1"/>
  <c r="I36" i="1"/>
  <c r="G40" i="1"/>
  <c r="H40" i="1"/>
  <c r="I40" i="1"/>
  <c r="H53" i="1"/>
  <c r="D53" i="1"/>
  <c r="G61" i="1"/>
  <c r="H61" i="1"/>
  <c r="I61" i="1"/>
  <c r="D61" i="1"/>
  <c r="D65" i="1"/>
  <c r="D57" i="1" l="1"/>
  <c r="G49" i="1"/>
  <c r="G36" i="1" l="1"/>
  <c r="G60" i="1" l="1"/>
  <c r="D35" i="1" l="1"/>
  <c r="D30" i="1" s="1"/>
  <c r="E30" i="1"/>
  <c r="F35" i="1"/>
  <c r="F30" i="1" s="1"/>
  <c r="E23" i="1"/>
  <c r="E15" i="1" s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D47" i="1" s="1"/>
  <c r="F40" i="1"/>
  <c r="D40" i="1"/>
  <c r="F36" i="1"/>
  <c r="D36" i="1"/>
  <c r="I35" i="1"/>
  <c r="I22" i="1" s="1"/>
  <c r="G35" i="1"/>
  <c r="G30" i="1" s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<sst xmlns="http://schemas.openxmlformats.org/spreadsheetml/2006/main" count="372" uniqueCount="55">
  <si>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</si>
  <si>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</si>
  <si>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</si>
  <si>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</si>
  <si>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</si>
  <si>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</si>
  <si>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</si>
  <si>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</si>
  <si>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</si>
  <si>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</si>
  <si>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</si>
  <si>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</si>
  <si>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</si>
  <si>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</si>
  <si>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</si>
  <si>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</si>
  <si>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</si>
  <si>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</si>
  <si>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</si>
  <si>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</si>
  <si>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</si>
  <si>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</si>
  <si>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</si>
  <si>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</si>
  <si>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</si>
  <si>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</si>
  <si>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</si>
  <si>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</si>
  <si>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</si>
  <si>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</si>
  <si>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</si>
  <si>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</si>
  <si>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</si>
  <si>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</si>
  <si>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</si>
  <si>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</si>
  <si>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</si>
  <si>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</si>
  <si>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</si>
  <si>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</si>
  <si>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</si>
  <si>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</si>
  <si>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</si>
  <si>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</si>
  <si>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</si>
  <si>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</si>
  <si>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</si>
  <si>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</si>
  <si>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</si>
  <si>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</si>
  <si>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</si>
  <si>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</si>
  <si>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Начальник отдела учёта и отчётности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</si>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</sst>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7" workbookViewId="0">
      <selection activeCell="G40" sqref="G40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761301.70000000007</v>
      </c>
      <c r="E15" s="16">
        <f t="shared" si="0"/>
        <v>0</v>
      </c>
      <c r="F15" s="16">
        <f>SUM(F19+F23)</f>
        <v>761301.70000000007</v>
      </c>
      <c r="G15" s="16">
        <f t="shared" si="0"/>
        <v>21950.03</v>
      </c>
      <c r="H15" s="16" t="s">
        <v>46</v>
      </c>
      <c r="I15" s="16">
        <f t="shared" si="0"/>
        <v>21787.23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761301.70000000007</v>
      </c>
      <c r="E18" s="21">
        <f t="shared" si="1"/>
        <v>0</v>
      </c>
      <c r="F18" s="21">
        <f t="shared" si="1"/>
        <v>761301.70000000007</v>
      </c>
      <c r="G18" s="21">
        <f t="shared" ref="G18:I18" si="2">SUM(G22+G26)</f>
        <v>21950.03</v>
      </c>
      <c r="H18" s="22" t="s">
        <v>19</v>
      </c>
      <c r="I18" s="21">
        <f t="shared" si="2"/>
        <v>21787.23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133637.9</v>
      </c>
      <c r="E19" s="16"/>
      <c r="F19" s="16">
        <f>SUM(F32+F49)</f>
        <v>133637.9</v>
      </c>
      <c r="G19" s="16">
        <f t="shared" si="3"/>
        <v>8554.15</v>
      </c>
      <c r="H19" s="16" t="s">
        <v>46</v>
      </c>
      <c r="I19" s="16">
        <f t="shared" si="3"/>
        <v>8391.35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133637.9</v>
      </c>
      <c r="E22" s="21"/>
      <c r="F22" s="21">
        <f t="shared" si="4"/>
        <v>133637.9</v>
      </c>
      <c r="G22" s="21">
        <f t="shared" si="4"/>
        <v>8554.15</v>
      </c>
      <c r="H22" s="22" t="s">
        <v>19</v>
      </c>
      <c r="I22" s="21">
        <f t="shared" si="4"/>
        <v>8391.35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I23" si="5">SUM(D57)</f>
        <v>627663.80000000005</v>
      </c>
      <c r="E23" s="16">
        <f t="shared" si="5"/>
        <v>0</v>
      </c>
      <c r="F23" s="16">
        <f t="shared" si="5"/>
        <v>627663.80000000005</v>
      </c>
      <c r="G23" s="16">
        <f t="shared" si="5"/>
        <v>13395.88</v>
      </c>
      <c r="H23" s="16" t="s">
        <v>46</v>
      </c>
      <c r="I23" s="16">
        <f t="shared" si="5"/>
        <v>13395.88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627663.80000000005</v>
      </c>
      <c r="E26" s="21">
        <f t="shared" si="6"/>
        <v>0</v>
      </c>
      <c r="F26" s="21">
        <f t="shared" si="6"/>
        <v>627663.80000000005</v>
      </c>
      <c r="G26" s="21">
        <f t="shared" ref="G26:I26" si="7">SUM(G60)</f>
        <v>13395.88</v>
      </c>
      <c r="H26" s="22" t="s">
        <v>19</v>
      </c>
      <c r="I26" s="21">
        <f t="shared" si="7"/>
        <v>13395.88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130641.5</v>
      </c>
      <c r="E27" s="16" t="s">
        <v>46</v>
      </c>
      <c r="F27" s="16">
        <f t="shared" ref="F27:I27" si="8">SUM(F32)</f>
        <v>130641.5</v>
      </c>
      <c r="G27" s="16">
        <f t="shared" si="8"/>
        <v>8554.15</v>
      </c>
      <c r="H27" s="16" t="s">
        <v>46</v>
      </c>
      <c r="I27" s="16">
        <f t="shared" si="8"/>
        <v>8391.35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9">SUM(D35)</f>
        <v>130641.5</v>
      </c>
      <c r="E30" s="21">
        <f t="shared" si="9"/>
        <v>0</v>
      </c>
      <c r="F30" s="21">
        <f t="shared" si="9"/>
        <v>130641.5</v>
      </c>
      <c r="G30" s="21">
        <f t="shared" si="9"/>
        <v>8554.15</v>
      </c>
      <c r="H30" s="22" t="s">
        <v>19</v>
      </c>
      <c r="I30" s="21">
        <f t="shared" si="9"/>
        <v>8391.35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130641.5</v>
      </c>
      <c r="E32" s="16" t="s">
        <v>46</v>
      </c>
      <c r="F32" s="16">
        <f t="shared" ref="F32:I32" si="10">SUM(F36+F40)</f>
        <v>130641.5</v>
      </c>
      <c r="G32" s="16">
        <f t="shared" si="10"/>
        <v>8554.15</v>
      </c>
      <c r="H32" s="16" t="s">
        <v>46</v>
      </c>
      <c r="I32" s="16">
        <f t="shared" si="10"/>
        <v>8391.35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130641.5</v>
      </c>
      <c r="E35" s="21"/>
      <c r="F35" s="21">
        <f t="shared" si="11"/>
        <v>130641.5</v>
      </c>
      <c r="G35" s="21">
        <f t="shared" si="11"/>
        <v>8554.15</v>
      </c>
      <c r="H35" s="22" t="s">
        <v>19</v>
      </c>
      <c r="I35" s="21">
        <f t="shared" si="11"/>
        <v>8391.35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119743</v>
      </c>
      <c r="E36" s="29" t="s">
        <v>46</v>
      </c>
      <c r="F36" s="29">
        <f t="shared" ref="F36" si="12">SUM(F37:F39)</f>
        <v>119743</v>
      </c>
      <c r="G36" s="29">
        <f>G39</f>
        <v>8554.15</v>
      </c>
      <c r="H36" s="29" t="str">
        <f t="shared" ref="H36:I36" si="13">H39</f>
        <v>Х</v>
      </c>
      <c r="I36" s="29">
        <f t="shared" si="13"/>
        <v>8391.35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119743</v>
      </c>
      <c r="E39" s="36" t="s">
        <v>46</v>
      </c>
      <c r="F39" s="36">
        <v>119743</v>
      </c>
      <c r="G39" s="36">
        <v>8554.15</v>
      </c>
      <c r="H39" s="37" t="s">
        <v>19</v>
      </c>
      <c r="I39" s="36">
        <v>8391.35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f t="shared" si="14"/>
        <v>0</v>
      </c>
      <c r="H40" s="63">
        <f t="shared" si="14"/>
        <v>0</v>
      </c>
      <c r="I40" s="62">
        <f t="shared" si="14"/>
        <v>0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0</v>
      </c>
      <c r="H43" s="37" t="s">
        <v>19</v>
      </c>
      <c r="I43" s="64">
        <v>0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630660.20000000007</v>
      </c>
      <c r="E44" s="42" t="s">
        <v>46</v>
      </c>
      <c r="F44" s="42">
        <f t="shared" ref="F44:I44" si="15">SUM(F49+F57)</f>
        <v>630660.20000000007</v>
      </c>
      <c r="G44" s="42">
        <f t="shared" si="15"/>
        <v>13395.88</v>
      </c>
      <c r="H44" s="42" t="s">
        <v>46</v>
      </c>
      <c r="I44" s="42">
        <f t="shared" si="15"/>
        <v>13395.88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630660.20000000007</v>
      </c>
      <c r="E47" s="45" t="s">
        <v>46</v>
      </c>
      <c r="F47" s="45">
        <f>F44</f>
        <v>630660.20000000007</v>
      </c>
      <c r="G47" s="45">
        <f t="shared" ref="G47:I47" si="16">SUM(G52+G60)</f>
        <v>13395.88</v>
      </c>
      <c r="H47" s="22" t="s">
        <v>19</v>
      </c>
      <c r="I47" s="45">
        <f t="shared" si="16"/>
        <v>13395.88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2996.4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2996.4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2996.4</v>
      </c>
      <c r="E53" s="16" t="s">
        <v>46</v>
      </c>
      <c r="F53" s="16">
        <f t="shared" si="19"/>
        <v>2996.4</v>
      </c>
      <c r="G53" s="60"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2996.4</v>
      </c>
      <c r="E56" s="21" t="s">
        <v>46</v>
      </c>
      <c r="F56" s="21">
        <v>2996.4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627663.80000000005</v>
      </c>
      <c r="E57" s="16" t="s">
        <v>46</v>
      </c>
      <c r="F57" s="16">
        <f t="shared" si="20"/>
        <v>627663.80000000005</v>
      </c>
      <c r="G57" s="16">
        <f>SUM(G61,G65,G69)</f>
        <v>13395.88</v>
      </c>
      <c r="H57" s="16" t="s">
        <v>46</v>
      </c>
      <c r="I57" s="16">
        <f>SUM(I61,I65,I69)</f>
        <v>13395.88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627663.80000000005</v>
      </c>
      <c r="E60" s="21" t="s">
        <v>46</v>
      </c>
      <c r="F60" s="21">
        <f>SUM(F64,F68,F72)</f>
        <v>627663.80000000005</v>
      </c>
      <c r="G60" s="21">
        <f>SUM(G64,G68,G72)</f>
        <v>13395.88</v>
      </c>
      <c r="H60" s="22" t="s">
        <v>19</v>
      </c>
      <c r="I60" s="21">
        <f>SUM(I64,I68,I72)</f>
        <v>13395.88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627113.80000000005</v>
      </c>
      <c r="E61" s="47" t="s">
        <v>46</v>
      </c>
      <c r="F61" s="47">
        <f t="shared" ref="F61:J61" si="21">SUM(F62:F64)</f>
        <v>627113.80000000005</v>
      </c>
      <c r="G61" s="47">
        <f t="shared" si="21"/>
        <v>13395.88</v>
      </c>
      <c r="H61" s="47">
        <f t="shared" si="21"/>
        <v>0</v>
      </c>
      <c r="I61" s="47">
        <f t="shared" si="21"/>
        <v>13395.88</v>
      </c>
      <c r="J61" s="47">
        <f t="shared" si="21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627113.80000000005</v>
      </c>
      <c r="E64" s="49"/>
      <c r="F64" s="49">
        <v>627113.80000000005</v>
      </c>
      <c r="G64" s="49">
        <v>13395.88</v>
      </c>
      <c r="H64" s="22" t="s">
        <v>19</v>
      </c>
      <c r="I64" s="49">
        <v>13395.88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2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51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66" t="s">
        <v>53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2022-02-17T09:02:19Z</dcterms:modified>
</cp:coreProperties>
</file>