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<sst xmlns="http://schemas.openxmlformats.org/spreadsheetml/2006/main" count="372" uniqueCount="55">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</sst>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F6" sqref="F6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793049.7</v>
      </c>
      <c r="E15" s="16">
        <f t="shared" si="0"/>
        <v>0</v>
      </c>
      <c r="F15" s="16">
        <f t="shared" si="0"/>
        <v>793049.7</v>
      </c>
      <c r="G15" s="16">
        <f t="shared" si="0"/>
        <v>326927.28999999998</v>
      </c>
      <c r="H15" s="16" t="s">
        <v>46</v>
      </c>
      <c r="I15" s="16">
        <f t="shared" si="0"/>
        <v>326765.09999999998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793049.7</v>
      </c>
      <c r="E18" s="21">
        <f t="shared" si="1"/>
        <v>0</v>
      </c>
      <c r="F18" s="21">
        <f t="shared" si="1"/>
        <v>793049.7</v>
      </c>
      <c r="G18" s="21">
        <f t="shared" ref="G18:I18" si="2">SUM(G22+G26)</f>
        <v>326927.28999999998</v>
      </c>
      <c r="H18" s="22" t="s">
        <v>19</v>
      </c>
      <c r="I18" s="21">
        <f t="shared" si="2"/>
        <v>326765.09999999998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134321.20000000001</v>
      </c>
      <c r="E19" s="16"/>
      <c r="F19" s="16">
        <f t="shared" si="3"/>
        <v>134321.20000000001</v>
      </c>
      <c r="G19" s="16">
        <f t="shared" si="3"/>
        <v>100928.89</v>
      </c>
      <c r="H19" s="16" t="s">
        <v>46</v>
      </c>
      <c r="I19" s="16">
        <f t="shared" si="3"/>
        <v>100766.7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134321.20000000001</v>
      </c>
      <c r="E22" s="21"/>
      <c r="F22" s="21">
        <f t="shared" si="4"/>
        <v>134321.20000000001</v>
      </c>
      <c r="G22" s="21">
        <f t="shared" si="4"/>
        <v>100928.89</v>
      </c>
      <c r="H22" s="22" t="s">
        <v>19</v>
      </c>
      <c r="I22" s="21">
        <f t="shared" si="4"/>
        <v>100766.7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225998.4</v>
      </c>
      <c r="H23" s="16" t="s">
        <v>46</v>
      </c>
      <c r="I23" s="16">
        <f t="shared" si="5"/>
        <v>225998.4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225998.4</v>
      </c>
      <c r="H26" s="22" t="s">
        <v>19</v>
      </c>
      <c r="I26" s="21">
        <f t="shared" si="7"/>
        <v>225998.4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129781.5</v>
      </c>
      <c r="E27" s="16" t="s">
        <v>46</v>
      </c>
      <c r="F27" s="16">
        <f t="shared" ref="F27:I27" si="8">SUM(F32)</f>
        <v>129781.5</v>
      </c>
      <c r="G27" s="16">
        <f t="shared" si="8"/>
        <v>100928.89</v>
      </c>
      <c r="H27" s="16" t="s">
        <v>46</v>
      </c>
      <c r="I27" s="16">
        <f t="shared" si="8"/>
        <v>100766.7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129781.5</v>
      </c>
      <c r="E30" s="21">
        <f t="shared" si="9"/>
        <v>0</v>
      </c>
      <c r="F30" s="21">
        <f t="shared" si="9"/>
        <v>129781.5</v>
      </c>
      <c r="G30" s="21">
        <f t="shared" si="9"/>
        <v>100928.89</v>
      </c>
      <c r="H30" s="22" t="s">
        <v>19</v>
      </c>
      <c r="I30" s="21">
        <f t="shared" si="9"/>
        <v>100766.7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129781.5</v>
      </c>
      <c r="E32" s="16" t="s">
        <v>46</v>
      </c>
      <c r="F32" s="16">
        <f t="shared" ref="F32:I32" si="10">SUM(F36+F40)</f>
        <v>129781.5</v>
      </c>
      <c r="G32" s="16">
        <f t="shared" si="10"/>
        <v>100928.89</v>
      </c>
      <c r="H32" s="16" t="s">
        <v>46</v>
      </c>
      <c r="I32" s="16">
        <f t="shared" si="10"/>
        <v>100766.7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129781.5</v>
      </c>
      <c r="E35" s="21"/>
      <c r="F35" s="21">
        <f t="shared" si="11"/>
        <v>129781.5</v>
      </c>
      <c r="G35" s="21">
        <f t="shared" si="11"/>
        <v>100928.89</v>
      </c>
      <c r="H35" s="22" t="s">
        <v>19</v>
      </c>
      <c r="I35" s="21">
        <f t="shared" si="11"/>
        <v>100766.7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118250.1</v>
      </c>
      <c r="E36" s="29" t="s">
        <v>46</v>
      </c>
      <c r="F36" s="29">
        <f t="shared" ref="F36" si="12">SUM(F37:F39)</f>
        <v>118250.1</v>
      </c>
      <c r="G36" s="29">
        <f>G39</f>
        <v>92689.38</v>
      </c>
      <c r="H36" s="29" t="str">
        <f t="shared" ref="H36:I36" si="13">H39</f>
        <v>Х</v>
      </c>
      <c r="I36" s="29">
        <f t="shared" si="13"/>
        <v>92527.19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118250.1</v>
      </c>
      <c r="E39" s="36" t="s">
        <v>46</v>
      </c>
      <c r="F39" s="36">
        <v>118250.1</v>
      </c>
      <c r="G39" s="36">
        <v>92689.38</v>
      </c>
      <c r="H39" s="37" t="s">
        <v>19</v>
      </c>
      <c r="I39" s="36">
        <v>92527.19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11531.4</v>
      </c>
      <c r="E40" s="29" t="s">
        <v>46</v>
      </c>
      <c r="F40" s="29">
        <f t="shared" ref="F40:I40" si="14">SUM(F41:F43)</f>
        <v>11531.4</v>
      </c>
      <c r="G40" s="62">
        <f t="shared" si="14"/>
        <v>8239.51</v>
      </c>
      <c r="H40" s="63">
        <f t="shared" si="14"/>
        <v>0</v>
      </c>
      <c r="I40" s="62">
        <f t="shared" si="14"/>
        <v>8239.51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11531.4</v>
      </c>
      <c r="E43" s="36" t="s">
        <v>46</v>
      </c>
      <c r="F43" s="36">
        <v>11531.4</v>
      </c>
      <c r="G43" s="64">
        <v>8239.51</v>
      </c>
      <c r="H43" s="37" t="s">
        <v>19</v>
      </c>
      <c r="I43" s="64">
        <v>8239.51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46</v>
      </c>
      <c r="F44" s="42">
        <f t="shared" ref="F44:I44" si="15">SUM(F49+F57)</f>
        <v>663268.19999999995</v>
      </c>
      <c r="G44" s="42">
        <f t="shared" si="15"/>
        <v>225998.4</v>
      </c>
      <c r="H44" s="42" t="s">
        <v>46</v>
      </c>
      <c r="I44" s="42">
        <f t="shared" si="15"/>
        <v>225998.4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46</v>
      </c>
      <c r="F47" s="45">
        <f>F44</f>
        <v>663268.19999999995</v>
      </c>
      <c r="G47" s="45">
        <f t="shared" ref="G47:I47" si="16">SUM(G52+G60)</f>
        <v>225998.4</v>
      </c>
      <c r="H47" s="22" t="s">
        <v>19</v>
      </c>
      <c r="I47" s="45">
        <f t="shared" si="16"/>
        <v>225998.4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46</v>
      </c>
      <c r="F49" s="16">
        <v>4539.7</v>
      </c>
      <c r="G49" s="60">
        <f t="shared" ref="G49" si="17">SUM(G53)</f>
        <v>0</v>
      </c>
      <c r="H49" s="16" t="s">
        <v>46</v>
      </c>
      <c r="I49" s="60">
        <v>0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46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46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46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46</v>
      </c>
      <c r="F57" s="16">
        <f t="shared" si="20"/>
        <v>658728.5</v>
      </c>
      <c r="G57" s="16">
        <f>SUM(G61,G65,G69)</f>
        <v>225998.4</v>
      </c>
      <c r="H57" s="16" t="s">
        <v>46</v>
      </c>
      <c r="I57" s="16">
        <f>SUM(I61,I65,I69)</f>
        <v>225998.4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46</v>
      </c>
      <c r="F60" s="21">
        <v>658728.5</v>
      </c>
      <c r="G60" s="21">
        <f>SUM(G64,G68,G72)</f>
        <v>225998.4</v>
      </c>
      <c r="H60" s="22" t="s">
        <v>19</v>
      </c>
      <c r="I60" s="21">
        <f>SUM(I64,I68,I72)</f>
        <v>225998.4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46</v>
      </c>
      <c r="F61" s="47">
        <f t="shared" ref="F61:J61" si="21">SUM(F62:F64)</f>
        <v>653059.4</v>
      </c>
      <c r="G61" s="47">
        <f t="shared" si="21"/>
        <v>225998.4</v>
      </c>
      <c r="H61" s="47">
        <f t="shared" si="21"/>
        <v>0</v>
      </c>
      <c r="I61" s="47">
        <f t="shared" si="21"/>
        <v>225998.4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225998.4</v>
      </c>
      <c r="H64" s="22" t="s">
        <v>19</v>
      </c>
      <c r="I64" s="49">
        <v>225998.4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46</v>
      </c>
      <c r="F65" s="16">
        <f t="shared" ref="F65" si="22">SUM(F66:F68)</f>
        <v>5159.1000000000004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46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51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81" t="s">
        <v>53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2021-11-10T14:49:10Z</dcterms:modified>
</cp:coreProperties>
</file>