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sbogdan\Documents\!Богданов\!Решения Думы _6 созыв\94_\"/>
    </mc:Choice>
  </mc:AlternateContent>
  <xr:revisionPtr revIDLastSave="0" documentId="13_ncr:1_{1B7C2ADE-9D7B-4F75-9065-EA2554054CCF}" xr6:coauthVersionLast="45" xr6:coauthVersionMax="45" xr10:uidLastSave="{00000000-0000-0000-0000-000000000000}"/>
  <bookViews>
    <workbookView xWindow="-120" yWindow="-120" windowWidth="29040" windowHeight="15990" xr2:uid="{00000000-000D-0000-FFFF-FFFF00000000}"/>
  </bookViews>
  <sheets>
    <sheet name="прил. 16" sheetId="4" r:id="rId1"/>
  </sheets>
  <definedNames>
    <definedName name="_xlnm._FilterDatabase" localSheetId="0" hidden="1">'прил. 16'!$A$17:$G$36</definedName>
    <definedName name="_xlnm.Print_Titles" localSheetId="0">'прил. 16'!$20:$20</definedName>
    <definedName name="_xlnm.Print_Area" localSheetId="0">'прил. 16'!$A$1:$H$36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6" i="4" l="1"/>
  <c r="F36" i="4"/>
  <c r="G25" i="4" l="1"/>
  <c r="G36" i="4" s="1"/>
  <c r="D27" i="4" l="1"/>
  <c r="D34" i="4"/>
  <c r="D33" i="4"/>
  <c r="D32" i="4"/>
  <c r="D26" i="4"/>
  <c r="D29" i="4"/>
  <c r="D28" i="4"/>
  <c r="D25" i="4"/>
  <c r="D35" i="4" l="1"/>
  <c r="D31" i="4"/>
  <c r="D30" i="4" l="1"/>
  <c r="D24" i="4"/>
  <c r="D23" i="4"/>
  <c r="D22" i="4"/>
  <c r="D21" i="4" l="1"/>
  <c r="D36" i="4" s="1"/>
</calcChain>
</file>

<file path=xl/sharedStrings.xml><?xml version="1.0" encoding="utf-8"?>
<sst xmlns="http://schemas.openxmlformats.org/spreadsheetml/2006/main" count="52" uniqueCount="40">
  <si>
    <t>краевого бюджета</t>
  </si>
  <si>
    <t>местного бюджета</t>
  </si>
  <si>
    <t>(тыс. рублей)</t>
  </si>
  <si>
    <t>Код</t>
  </si>
  <si>
    <t>ПР</t>
  </si>
  <si>
    <t xml:space="preserve">РАСПРЕДЕЛЕНИЕ </t>
  </si>
  <si>
    <t>Сумма</t>
  </si>
  <si>
    <t>всего</t>
  </si>
  <si>
    <t>в том числе за счёт средств</t>
  </si>
  <si>
    <t xml:space="preserve">                                                      к решению городской Думы</t>
  </si>
  <si>
    <t xml:space="preserve">                                                      Краснодара</t>
  </si>
  <si>
    <t>0409</t>
  </si>
  <si>
    <t>федераль-ного бюджета</t>
  </si>
  <si>
    <t>0502</t>
  </si>
  <si>
    <t>0702</t>
  </si>
  <si>
    <t>ИТОГО</t>
  </si>
  <si>
    <t>«Начальная школа на 300 учащихся МБОУ гимназия № 92 по ул. Пионерская, 38 в                                        г. Краснодаре 2 этап: Строительство блока МБОУ на 300 мест с переходной галереей»</t>
  </si>
  <si>
    <t>«Обеспечение инженерными сетями земельных участков для индивидуального жилищного строительства или ведения личного подсобного хозяйства, предо-ставленных гражданам, имеющих трёх и более детей в х. Новом (Этап 1.4.2 водоснабжение)»</t>
  </si>
  <si>
    <t>1101</t>
  </si>
  <si>
    <t>0701</t>
  </si>
  <si>
    <t>«Проектирование и строительство дошкольной образовательной организации на 200 мест по ул. им. Калинина, 350/12 в Западном внутригородском округе города Краснодара»</t>
  </si>
  <si>
    <t>«Проектирование и строительство детского сада в пос. Водники» (2 этап)»</t>
  </si>
  <si>
    <t>«Проектирование и строительство общеобразовательной школы на 1550 мест в мкр. «Почтовый» г. Краснодар»</t>
  </si>
  <si>
    <t>«Проектирование и строительство блока к МБОУ СОШ № 46 по ул. Гидростроителей, 20 в городе Краснодаре»</t>
  </si>
  <si>
    <t>«Общеобразовательная школа на 1100 мест по ул. Изобильной в г. Краснодаре» (2 этап)»</t>
  </si>
  <si>
    <t>«Газификация  жилой застройки в                                               пос. Белозёрный»</t>
  </si>
  <si>
    <t>«Реконструкция автомобильной дороги по ул. Есаульской от ул. Ростовское шоссе до ул. Российской, по ул. Алуштинской от                                               ул. Пригородной до ул. Михаила Ягодина, по ул. Жигуленко от ул. Михаила Ягодина до ул. Петра Метальникова, по ул. Янтар-ной от ул. Алуштинской до ул. Михаила Ягодина, по ул. Бульварной от ул. Янтарной до ул. Пригородной в г. Краснодаре»</t>
  </si>
  <si>
    <t>«Блок начальных классов на 300 мест на территории МОУ гимназии № 87 по                                                                        ул. Бульварное кольцо, 9 в г. Краснодаре                                                    (2-й этап)»</t>
  </si>
  <si>
    <t>«Физкультурно-оздоровительный комплекс по ул. им. 70-летия Октября 10/1                                                       в г. Краснодаре»</t>
  </si>
  <si>
    <t>Наименование объекта</t>
  </si>
  <si>
    <t>».</t>
  </si>
  <si>
    <t xml:space="preserve">                                                      «ПРИЛОЖЕНИЕ № 22</t>
  </si>
  <si>
    <t xml:space="preserve">                                                      от 12.12.2019 № 89 п. 4</t>
  </si>
  <si>
    <t>«Обеспечение инженерными сетями земельных участков для индивидуального жилищного строительства или ведения личного подсобного хозяйства, предо-ставленных гражданам, имеющим трёх и более детей в х. Копанском (водоснаб-жение)»</t>
  </si>
  <si>
    <t>«Детское дошкольное учреждение на                                                        300 мест по ул. Героев-Разведчиков, Прикубанского района г. Краснодара»</t>
  </si>
  <si>
    <t xml:space="preserve">                                                      ПРИЛОЖЕНИЕ № 16</t>
  </si>
  <si>
    <t>«Общеобразовательная школа на 1100 мест в пос. Знаменский – пос. Зеленопольский                                                                                                      в  г. Краснодаре. II этап»</t>
  </si>
  <si>
    <t>«Общеобразовательная школа на 1875 мест по адресу: г. Краснодар, Прикубанский район внутригородской округ,                                                                             ул. Конгрессная»</t>
  </si>
  <si>
    <t xml:space="preserve">                                                      от 26.03.2020 № 94 п. 2</t>
  </si>
  <si>
    <t>бюджетных ассигнований на осуществление бюджетных инвестиций в форме капитальных вложений в объекты муниципальной собственности  муниципального образования город Краснодар и предоставление муниципальным бюджетным и  автономным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 софинансирование капитальных вложений в которые осуществляется за счёт межбюджетных субсидий из краевого бюджета, по объектам на 2020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</si>
</sst>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3" x14ac:knownFonts="1">
    <font>
      <sz val="11"/>
      <color theme="1"/>
      <name val="Calibri"/>
      <family val="2"/>
      <charset val="204"/>
      <scheme val="minor"/>
    </font>
    <font>
      <sz val="10"/>
      <name val="Arial"/>
      <family val="2"/>
      <charset val="204"/>
    </font>
    <font>
      <sz val="10"/>
      <name val="Arial"/>
      <family val="2"/>
      <charset val="204"/>
    </font>
    <font>
      <sz val="14"/>
      <color theme="1"/>
      <name val="Times New Roman"/>
      <family val="1"/>
      <charset val="204"/>
    </font>
    <font>
      <b/>
      <sz val="14"/>
      <color theme="1"/>
      <name val="Times New Roman"/>
      <family val="1"/>
      <charset val="204"/>
    </font>
    <font>
      <sz val="14"/>
      <color theme="1"/>
      <name val="Calibri"/>
      <family val="2"/>
      <charset val="204"/>
      <scheme val="minor"/>
    </font>
    <font>
      <sz val="12"/>
      <color theme="1"/>
      <name val="Times New Roman"/>
      <family val="1"/>
      <charset val="204"/>
    </font>
    <font>
      <sz val="12"/>
      <color theme="1"/>
      <name val="Calibri"/>
      <family val="2"/>
      <charset val="204"/>
      <scheme val="minor"/>
    </font>
    <font>
      <sz val="15"/>
      <color theme="1"/>
      <name val="Times New Roman"/>
      <family val="1"/>
      <charset val="204"/>
    </font>
    <font>
      <sz val="15"/>
      <color theme="1"/>
      <name val="Calibri"/>
      <family val="2"/>
      <charset val="204"/>
      <scheme val="minor"/>
    </font>
    <font>
      <sz val="12"/>
      <name val="Times New Roman"/>
      <family val="1"/>
      <charset val="204"/>
    </font>
    <font>
      <b/>
      <sz val="12"/>
      <color theme="1"/>
      <name val="Times New Roman"/>
      <family val="1"/>
      <charset val="204"/>
    </font>
    <font>
      <b/>
      <sz val="12"/>
      <name val="Times New Roman"/>
      <family val="1"/>
      <charset val="204"/>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1" fillId="0" borderId="0"/>
    <xf numFmtId="0" fontId="2" fillId="0" borderId="0"/>
  </cellStyleXfs>
  <cellXfs count="49">
    <xf numFmtId="0" fontId="0" fillId="0" borderId="0" xfId="0"/>
    <xf numFmtId="0" fontId="3" fillId="0" borderId="0" xfId="0" applyFont="1"/>
    <xf numFmtId="0" fontId="3" fillId="0" borderId="0" xfId="0" applyFont="1" applyAlignment="1">
      <alignment wrapText="1"/>
    </xf>
    <xf numFmtId="49" fontId="3" fillId="0" borderId="0" xfId="0" applyNumberFormat="1" applyFont="1" applyAlignment="1">
      <alignment horizontal="center" wrapText="1"/>
    </xf>
    <xf numFmtId="0" fontId="3" fillId="0" borderId="0" xfId="0" applyFont="1" applyFill="1"/>
    <xf numFmtId="49" fontId="3" fillId="0" borderId="0" xfId="0" applyNumberFormat="1" applyFont="1" applyFill="1" applyAlignment="1">
      <alignment horizontal="center" wrapText="1"/>
    </xf>
    <xf numFmtId="0" fontId="3" fillId="0" borderId="0" xfId="0" applyFont="1" applyFill="1" applyAlignment="1">
      <alignment wrapText="1"/>
    </xf>
    <xf numFmtId="164" fontId="3" fillId="0" borderId="0" xfId="0" applyNumberFormat="1" applyFont="1" applyFill="1" applyAlignment="1">
      <alignment horizontal="center" wrapText="1"/>
    </xf>
    <xf numFmtId="0" fontId="3"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wrapText="1"/>
    </xf>
    <xf numFmtId="0" fontId="6" fillId="0" borderId="0" xfId="0" applyFont="1"/>
    <xf numFmtId="0" fontId="6" fillId="0" borderId="1" xfId="0" applyFont="1" applyBorder="1" applyAlignment="1">
      <alignment horizontal="center" vertical="center" wrapText="1"/>
    </xf>
    <xf numFmtId="0" fontId="6" fillId="0" borderId="0" xfId="0" applyFont="1" applyFill="1"/>
    <xf numFmtId="49" fontId="6" fillId="0" borderId="0" xfId="0" applyNumberFormat="1" applyFont="1" applyFill="1" applyAlignment="1">
      <alignment horizontal="center" wrapText="1"/>
    </xf>
    <xf numFmtId="0" fontId="6" fillId="0" borderId="0" xfId="0" applyFont="1" applyFill="1" applyAlignment="1">
      <alignment wrapText="1"/>
    </xf>
    <xf numFmtId="164" fontId="6" fillId="0" borderId="0" xfId="0" applyNumberFormat="1" applyFont="1" applyFill="1" applyAlignment="1">
      <alignment horizontal="center" wrapText="1"/>
    </xf>
    <xf numFmtId="0" fontId="6" fillId="0" borderId="6" xfId="0" applyFont="1" applyFill="1" applyBorder="1" applyAlignment="1">
      <alignment horizontal="center" vertical="top" wrapText="1"/>
    </xf>
    <xf numFmtId="49" fontId="6" fillId="0" borderId="7" xfId="0" applyNumberFormat="1" applyFont="1" applyFill="1" applyBorder="1" applyAlignment="1">
      <alignment horizontal="center" vertical="top" wrapText="1"/>
    </xf>
    <xf numFmtId="165" fontId="10" fillId="0" borderId="7" xfId="0" applyNumberFormat="1" applyFont="1" applyFill="1" applyBorder="1" applyAlignment="1">
      <alignment wrapText="1"/>
    </xf>
    <xf numFmtId="165" fontId="10" fillId="0" borderId="8" xfId="0" applyNumberFormat="1" applyFont="1" applyFill="1" applyBorder="1" applyAlignment="1">
      <alignment wrapText="1"/>
    </xf>
    <xf numFmtId="0" fontId="10" fillId="0" borderId="0" xfId="0" applyFont="1" applyFill="1"/>
    <xf numFmtId="0" fontId="6" fillId="0" borderId="3" xfId="0" applyFont="1" applyFill="1" applyBorder="1" applyAlignment="1">
      <alignment horizontal="center" vertical="top" wrapText="1"/>
    </xf>
    <xf numFmtId="49" fontId="10" fillId="0" borderId="4" xfId="0" applyNumberFormat="1" applyFont="1" applyFill="1" applyBorder="1" applyAlignment="1">
      <alignment horizontal="center" vertical="top" wrapText="1"/>
    </xf>
    <xf numFmtId="165" fontId="10" fillId="0" borderId="4" xfId="0" applyNumberFormat="1" applyFont="1" applyFill="1" applyBorder="1" applyAlignment="1">
      <alignment wrapText="1"/>
    </xf>
    <xf numFmtId="165" fontId="10" fillId="0" borderId="5" xfId="0" applyNumberFormat="1" applyFont="1" applyFill="1" applyBorder="1" applyAlignment="1">
      <alignment wrapText="1"/>
    </xf>
    <xf numFmtId="0" fontId="10" fillId="0" borderId="4" xfId="0" applyFont="1" applyFill="1" applyBorder="1" applyAlignment="1">
      <alignment horizontal="justify" wrapText="1"/>
    </xf>
    <xf numFmtId="0" fontId="6" fillId="0" borderId="7" xfId="0" applyFont="1" applyFill="1" applyBorder="1" applyAlignment="1">
      <alignment horizontal="justify" wrapText="1"/>
    </xf>
    <xf numFmtId="0" fontId="3" fillId="0" borderId="0" xfId="0" applyFont="1" applyAlignment="1">
      <alignment horizontal="center" wrapText="1"/>
    </xf>
    <xf numFmtId="0" fontId="6" fillId="0" borderId="0" xfId="0" applyFont="1" applyAlignment="1">
      <alignment vertical="center"/>
    </xf>
    <xf numFmtId="0" fontId="10" fillId="0" borderId="6" xfId="0" applyFont="1" applyFill="1" applyBorder="1" applyAlignment="1">
      <alignment horizontal="center" vertical="top" wrapText="1"/>
    </xf>
    <xf numFmtId="49" fontId="10" fillId="0" borderId="7" xfId="0" applyNumberFormat="1" applyFont="1" applyFill="1" applyBorder="1" applyAlignment="1">
      <alignment horizontal="center" vertical="top" wrapText="1"/>
    </xf>
    <xf numFmtId="0" fontId="10" fillId="0" borderId="7" xfId="0" applyFont="1" applyFill="1" applyBorder="1" applyAlignment="1">
      <alignment horizontal="justify" wrapText="1"/>
    </xf>
    <xf numFmtId="0" fontId="6" fillId="0" borderId="9" xfId="0" applyFont="1" applyFill="1" applyBorder="1" applyAlignment="1">
      <alignment horizontal="center" vertical="top" wrapText="1"/>
    </xf>
    <xf numFmtId="49" fontId="6" fillId="0" borderId="10" xfId="0" applyNumberFormat="1" applyFont="1" applyFill="1" applyBorder="1" applyAlignment="1">
      <alignment horizontal="center" vertical="top" wrapText="1"/>
    </xf>
    <xf numFmtId="0" fontId="11" fillId="0" borderId="10" xfId="0" applyFont="1" applyFill="1" applyBorder="1" applyAlignment="1">
      <alignment horizontal="justify" vertical="center" wrapText="1"/>
    </xf>
    <xf numFmtId="165" fontId="12" fillId="0" borderId="10" xfId="0" applyNumberFormat="1" applyFont="1" applyFill="1" applyBorder="1" applyAlignment="1">
      <alignment wrapText="1"/>
    </xf>
    <xf numFmtId="165" fontId="12" fillId="0" borderId="11" xfId="0" applyNumberFormat="1" applyFont="1" applyFill="1" applyBorder="1" applyAlignment="1">
      <alignment wrapText="1"/>
    </xf>
    <xf numFmtId="0" fontId="6" fillId="0" borderId="7" xfId="0" applyFont="1" applyFill="1" applyBorder="1" applyAlignment="1">
      <alignment horizontal="justify" vertical="center" wrapText="1"/>
    </xf>
    <xf numFmtId="0" fontId="4" fillId="0" borderId="0" xfId="0" applyFont="1" applyAlignment="1">
      <alignment horizontal="center" wrapText="1"/>
    </xf>
    <xf numFmtId="0" fontId="3" fillId="0" borderId="0" xfId="0" applyFont="1" applyAlignment="1">
      <alignment horizontal="center" wrapText="1"/>
    </xf>
    <xf numFmtId="0" fontId="3" fillId="0" borderId="0" xfId="0" applyFont="1" applyAlignment="1">
      <alignment horizontal="center" wrapText="1"/>
    </xf>
    <xf numFmtId="0" fontId="6" fillId="0" borderId="1" xfId="0" applyFont="1" applyBorder="1" applyAlignment="1">
      <alignment horizontal="center" wrapText="1"/>
    </xf>
    <xf numFmtId="0" fontId="6" fillId="0" borderId="1" xfId="0" applyFont="1" applyBorder="1" applyAlignment="1">
      <alignment horizontal="center" vertical="center" wrapText="1"/>
    </xf>
    <xf numFmtId="0" fontId="7" fillId="0" borderId="1" xfId="0" applyFont="1" applyBorder="1" applyAlignment="1">
      <alignment horizontal="center" wrapText="1"/>
    </xf>
    <xf numFmtId="0" fontId="4" fillId="0" borderId="0" xfId="0" applyFont="1" applyAlignment="1">
      <alignment horizontal="center" wrapText="1"/>
    </xf>
    <xf numFmtId="0" fontId="6" fillId="0" borderId="2" xfId="0" applyFont="1" applyBorder="1" applyAlignment="1">
      <alignment horizontal="right" wrapText="1"/>
    </xf>
    <xf numFmtId="0" fontId="8" fillId="0" borderId="0" xfId="0" applyFont="1" applyAlignment="1">
      <alignment horizontal="center" wrapText="1"/>
    </xf>
    <xf numFmtId="0" fontId="9" fillId="0" borderId="0" xfId="0" applyFont="1" applyAlignment="1">
      <alignment horizontal="center" wrapText="1"/>
    </xf>
  </cellXfs>
  <cellStyles count="3">
    <cellStyle name="Обычный" xfId="0" builtinId="0"/>
    <cellStyle name="Обычный 2" xfId="1" xr:uid="{00000000-0005-0000-0000-000001000000}"/>
    <cellStyle name="Обычный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X88"/>
  <sheetViews>
    <sheetView tabSelected="1" view="pageBreakPreview" zoomScaleNormal="100" zoomScaleSheetLayoutView="100" workbookViewId="0">
      <selection activeCell="A15" sqref="A15"/>
    </sheetView>
  </sheetViews>
  <sheetFormatPr defaultRowHeight="18.75" x14ac:dyDescent="0.3"/>
  <cols>
    <col min="1" max="1" width="5.7109375" style="2" customWidth="1"/>
    <col min="2" max="2" width="6.28515625" style="2" customWidth="1"/>
    <col min="3" max="3" width="42.140625" style="2" customWidth="1"/>
    <col min="4" max="4" width="11.5703125" style="2" customWidth="1"/>
    <col min="5" max="5" width="9.85546875" style="2" customWidth="1"/>
    <col min="6" max="6" width="11.85546875" style="2" bestFit="1" customWidth="1"/>
    <col min="7" max="7" width="10.42578125" style="2" customWidth="1"/>
    <col min="8" max="8" width="2.85546875" style="1" customWidth="1"/>
    <col min="9" max="16384" width="9.140625" style="1"/>
  </cols>
  <sheetData>
    <row r="1" spans="1:232" ht="19.5" x14ac:dyDescent="0.3">
      <c r="C1" s="47" t="s">
        <v>35</v>
      </c>
      <c r="D1" s="48"/>
      <c r="E1" s="48"/>
      <c r="F1" s="48"/>
      <c r="G1" s="48"/>
    </row>
    <row r="2" spans="1:232" ht="19.5" x14ac:dyDescent="0.3">
      <c r="C2" s="47" t="s">
        <v>9</v>
      </c>
      <c r="D2" s="48"/>
      <c r="E2" s="48"/>
      <c r="F2" s="48"/>
      <c r="G2" s="48"/>
    </row>
    <row r="3" spans="1:232" ht="19.5" x14ac:dyDescent="0.3">
      <c r="C3" s="47" t="s">
        <v>10</v>
      </c>
      <c r="D3" s="48"/>
      <c r="E3" s="48"/>
      <c r="F3" s="48"/>
      <c r="G3" s="48"/>
    </row>
    <row r="4" spans="1:232" ht="18.75" customHeight="1" x14ac:dyDescent="0.3">
      <c r="C4" s="47" t="s">
        <v>38</v>
      </c>
      <c r="D4" s="48"/>
      <c r="E4" s="48"/>
      <c r="F4" s="48"/>
      <c r="G4" s="48"/>
    </row>
    <row r="5" spans="1:232" ht="18.75" customHeight="1" x14ac:dyDescent="0.3">
      <c r="C5" s="8"/>
      <c r="D5" s="9"/>
      <c r="E5" s="9"/>
      <c r="F5" s="9"/>
      <c r="G5" s="9"/>
    </row>
    <row r="6" spans="1:232" ht="27" customHeight="1" x14ac:dyDescent="0.3">
      <c r="C6" s="47" t="s">
        <v>31</v>
      </c>
      <c r="D6" s="48"/>
      <c r="E6" s="48"/>
      <c r="F6" s="48"/>
      <c r="G6" s="48"/>
    </row>
    <row r="7" spans="1:232" ht="22.5" customHeight="1" x14ac:dyDescent="0.3">
      <c r="C7" s="47" t="s">
        <v>9</v>
      </c>
      <c r="D7" s="48"/>
      <c r="E7" s="48"/>
      <c r="F7" s="48"/>
      <c r="G7" s="48"/>
    </row>
    <row r="8" spans="1:232" ht="22.5" customHeight="1" x14ac:dyDescent="0.3">
      <c r="C8" s="47" t="s">
        <v>10</v>
      </c>
      <c r="D8" s="48"/>
      <c r="E8" s="48"/>
      <c r="F8" s="48"/>
      <c r="G8" s="48"/>
    </row>
    <row r="9" spans="1:232" ht="18.75" customHeight="1" x14ac:dyDescent="0.3">
      <c r="C9" s="47" t="s">
        <v>32</v>
      </c>
      <c r="D9" s="48"/>
      <c r="E9" s="48"/>
      <c r="F9" s="48"/>
      <c r="G9" s="48"/>
    </row>
    <row r="10" spans="1:232" ht="18.75" customHeight="1" x14ac:dyDescent="0.3">
      <c r="C10" s="8"/>
      <c r="D10" s="9"/>
      <c r="E10" s="9"/>
      <c r="F10" s="9"/>
      <c r="G10" s="9"/>
    </row>
    <row r="11" spans="1:232" ht="18.75" customHeight="1" x14ac:dyDescent="0.3">
      <c r="C11" s="40"/>
      <c r="D11" s="9"/>
      <c r="E11" s="9"/>
      <c r="F11" s="9"/>
      <c r="G11" s="9"/>
    </row>
    <row r="12" spans="1:232" x14ac:dyDescent="0.3">
      <c r="D12" s="8"/>
      <c r="E12" s="8"/>
      <c r="F12" s="8"/>
      <c r="G12" s="8"/>
    </row>
    <row r="13" spans="1:232" ht="17.25" customHeight="1" x14ac:dyDescent="0.3">
      <c r="A13" s="45" t="s">
        <v>5</v>
      </c>
      <c r="B13" s="45"/>
      <c r="C13" s="45"/>
      <c r="D13" s="45"/>
      <c r="E13" s="45"/>
      <c r="F13" s="45"/>
      <c r="G13" s="45"/>
    </row>
    <row r="14" spans="1:232" ht="181.5" customHeight="1" x14ac:dyDescent="0.3">
      <c r="A14" s="45" t="s">
        <v>39</v>
      </c>
      <c r="B14" s="45"/>
      <c r="C14" s="45"/>
      <c r="D14" s="45"/>
      <c r="E14" s="45"/>
      <c r="F14" s="45"/>
      <c r="G14" s="45"/>
      <c r="H14" s="28"/>
      <c r="I14" s="28"/>
      <c r="J14" s="28"/>
      <c r="K14" s="28"/>
      <c r="L14" s="28"/>
      <c r="M14" s="28"/>
      <c r="N14" s="28"/>
      <c r="O14" s="28"/>
      <c r="P14" s="28"/>
      <c r="Q14" s="28"/>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row>
    <row r="15" spans="1:232" x14ac:dyDescent="0.3">
      <c r="A15" s="39"/>
      <c r="B15" s="39"/>
      <c r="C15" s="39"/>
      <c r="D15" s="39"/>
      <c r="E15" s="39"/>
      <c r="F15" s="39"/>
      <c r="G15" s="39"/>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row>
    <row r="16" spans="1:232" s="11" customFormat="1" ht="15.75" x14ac:dyDescent="0.25">
      <c r="A16" s="10"/>
      <c r="B16" s="10"/>
      <c r="C16" s="10"/>
      <c r="D16" s="10"/>
      <c r="E16" s="10"/>
      <c r="F16" s="46" t="s">
        <v>2</v>
      </c>
      <c r="G16" s="46"/>
    </row>
    <row r="17" spans="1:7" s="11" customFormat="1" ht="15.75" x14ac:dyDescent="0.25">
      <c r="A17" s="43" t="s">
        <v>3</v>
      </c>
      <c r="B17" s="43" t="s">
        <v>4</v>
      </c>
      <c r="C17" s="43" t="s">
        <v>29</v>
      </c>
      <c r="D17" s="42" t="s">
        <v>6</v>
      </c>
      <c r="E17" s="42"/>
      <c r="F17" s="42"/>
      <c r="G17" s="42"/>
    </row>
    <row r="18" spans="1:7" s="11" customFormat="1" ht="18" customHeight="1" x14ac:dyDescent="0.25">
      <c r="A18" s="43"/>
      <c r="B18" s="43"/>
      <c r="C18" s="43"/>
      <c r="D18" s="43" t="s">
        <v>7</v>
      </c>
      <c r="E18" s="42" t="s">
        <v>8</v>
      </c>
      <c r="F18" s="44"/>
      <c r="G18" s="44"/>
    </row>
    <row r="19" spans="1:7" s="11" customFormat="1" ht="51.75" customHeight="1" x14ac:dyDescent="0.25">
      <c r="A19" s="43"/>
      <c r="B19" s="43"/>
      <c r="C19" s="43"/>
      <c r="D19" s="43"/>
      <c r="E19" s="12" t="s">
        <v>12</v>
      </c>
      <c r="F19" s="12" t="s">
        <v>0</v>
      </c>
      <c r="G19" s="12" t="s">
        <v>1</v>
      </c>
    </row>
    <row r="20" spans="1:7" s="11" customFormat="1" ht="15.75" x14ac:dyDescent="0.25">
      <c r="A20" s="12">
        <v>1</v>
      </c>
      <c r="B20" s="12">
        <v>2</v>
      </c>
      <c r="C20" s="12">
        <v>3</v>
      </c>
      <c r="D20" s="12">
        <v>4</v>
      </c>
      <c r="E20" s="12">
        <v>5</v>
      </c>
      <c r="F20" s="12">
        <v>6</v>
      </c>
      <c r="G20" s="12">
        <v>7</v>
      </c>
    </row>
    <row r="21" spans="1:7" s="13" customFormat="1" ht="141" customHeight="1" x14ac:dyDescent="0.25">
      <c r="A21" s="22">
        <v>942</v>
      </c>
      <c r="B21" s="23" t="s">
        <v>11</v>
      </c>
      <c r="C21" s="26" t="s">
        <v>26</v>
      </c>
      <c r="D21" s="24">
        <f t="shared" ref="D21:D35" si="0">E21+F21+G21</f>
        <v>60000</v>
      </c>
      <c r="E21" s="24">
        <v>0</v>
      </c>
      <c r="F21" s="24">
        <v>51000</v>
      </c>
      <c r="G21" s="25">
        <v>9000</v>
      </c>
    </row>
    <row r="22" spans="1:7" s="13" customFormat="1" ht="31.5" x14ac:dyDescent="0.25">
      <c r="A22" s="17">
        <v>918</v>
      </c>
      <c r="B22" s="18" t="s">
        <v>13</v>
      </c>
      <c r="C22" s="27" t="s">
        <v>25</v>
      </c>
      <c r="D22" s="19">
        <f t="shared" si="0"/>
        <v>33604.299999999996</v>
      </c>
      <c r="E22" s="19">
        <v>0</v>
      </c>
      <c r="F22" s="19">
        <v>28563.599999999999</v>
      </c>
      <c r="G22" s="20">
        <v>5040.7</v>
      </c>
    </row>
    <row r="23" spans="1:7" s="13" customFormat="1" ht="109.5" customHeight="1" x14ac:dyDescent="0.25">
      <c r="A23" s="17">
        <v>918</v>
      </c>
      <c r="B23" s="18" t="s">
        <v>13</v>
      </c>
      <c r="C23" s="27" t="s">
        <v>17</v>
      </c>
      <c r="D23" s="19">
        <f t="shared" si="0"/>
        <v>1368.5</v>
      </c>
      <c r="E23" s="19">
        <v>0</v>
      </c>
      <c r="F23" s="19">
        <v>1272.5999999999999</v>
      </c>
      <c r="G23" s="20">
        <v>95.9</v>
      </c>
    </row>
    <row r="24" spans="1:7" s="13" customFormat="1" ht="111" customHeight="1" x14ac:dyDescent="0.25">
      <c r="A24" s="17">
        <v>918</v>
      </c>
      <c r="B24" s="18" t="s">
        <v>13</v>
      </c>
      <c r="C24" s="27" t="s">
        <v>33</v>
      </c>
      <c r="D24" s="19">
        <f t="shared" si="0"/>
        <v>2685.6</v>
      </c>
      <c r="E24" s="19">
        <v>0</v>
      </c>
      <c r="F24" s="19">
        <v>2497.6</v>
      </c>
      <c r="G24" s="20">
        <v>188</v>
      </c>
    </row>
    <row r="25" spans="1:7" s="13" customFormat="1" ht="78" customHeight="1" x14ac:dyDescent="0.25">
      <c r="A25" s="17">
        <v>918</v>
      </c>
      <c r="B25" s="18" t="s">
        <v>19</v>
      </c>
      <c r="C25" s="27" t="s">
        <v>20</v>
      </c>
      <c r="D25" s="19">
        <f t="shared" si="0"/>
        <v>129961.59999999999</v>
      </c>
      <c r="E25" s="19">
        <v>74879.399999999994</v>
      </c>
      <c r="F25" s="19">
        <v>45984.800000000003</v>
      </c>
      <c r="G25" s="20">
        <f>5871+3226.4</f>
        <v>9097.4</v>
      </c>
    </row>
    <row r="26" spans="1:7" s="13" customFormat="1" ht="33.75" customHeight="1" x14ac:dyDescent="0.25">
      <c r="A26" s="17">
        <v>918</v>
      </c>
      <c r="B26" s="18" t="s">
        <v>19</v>
      </c>
      <c r="C26" s="27" t="s">
        <v>21</v>
      </c>
      <c r="D26" s="19">
        <f>E26+F26+G26</f>
        <v>142136.20000000001</v>
      </c>
      <c r="E26" s="19">
        <v>0</v>
      </c>
      <c r="F26" s="19">
        <v>132186.6</v>
      </c>
      <c r="G26" s="20">
        <v>9949.6</v>
      </c>
    </row>
    <row r="27" spans="1:7" s="21" customFormat="1" ht="47.25" x14ac:dyDescent="0.25">
      <c r="A27" s="30">
        <v>918</v>
      </c>
      <c r="B27" s="31" t="s">
        <v>19</v>
      </c>
      <c r="C27" s="32" t="s">
        <v>34</v>
      </c>
      <c r="D27" s="19">
        <f>E27+F27+G27</f>
        <v>99331.5</v>
      </c>
      <c r="E27" s="19">
        <v>0</v>
      </c>
      <c r="F27" s="19">
        <v>92378.2</v>
      </c>
      <c r="G27" s="20">
        <v>6953.3</v>
      </c>
    </row>
    <row r="28" spans="1:7" s="13" customFormat="1" ht="47.25" x14ac:dyDescent="0.25">
      <c r="A28" s="17">
        <v>918</v>
      </c>
      <c r="B28" s="18" t="s">
        <v>14</v>
      </c>
      <c r="C28" s="27" t="s">
        <v>22</v>
      </c>
      <c r="D28" s="19">
        <f>E28+F28+G28</f>
        <v>350000</v>
      </c>
      <c r="E28" s="19">
        <v>0</v>
      </c>
      <c r="F28" s="19">
        <v>325500</v>
      </c>
      <c r="G28" s="20">
        <v>24500</v>
      </c>
    </row>
    <row r="29" spans="1:7" s="13" customFormat="1" ht="49.5" customHeight="1" x14ac:dyDescent="0.25">
      <c r="A29" s="17">
        <v>918</v>
      </c>
      <c r="B29" s="18" t="s">
        <v>14</v>
      </c>
      <c r="C29" s="27" t="s">
        <v>23</v>
      </c>
      <c r="D29" s="19">
        <f>E29+F29+G29</f>
        <v>199402.2</v>
      </c>
      <c r="E29" s="19"/>
      <c r="F29" s="19">
        <v>185444</v>
      </c>
      <c r="G29" s="20">
        <v>13958.2</v>
      </c>
    </row>
    <row r="30" spans="1:7" s="13" customFormat="1" ht="63" customHeight="1" x14ac:dyDescent="0.25">
      <c r="A30" s="17">
        <v>918</v>
      </c>
      <c r="B30" s="18" t="s">
        <v>14</v>
      </c>
      <c r="C30" s="27" t="s">
        <v>16</v>
      </c>
      <c r="D30" s="19">
        <f t="shared" si="0"/>
        <v>219366</v>
      </c>
      <c r="E30" s="19">
        <v>0</v>
      </c>
      <c r="F30" s="19">
        <v>204010.3</v>
      </c>
      <c r="G30" s="20">
        <v>15355.7</v>
      </c>
    </row>
    <row r="31" spans="1:7" s="13" customFormat="1" ht="63" x14ac:dyDescent="0.25">
      <c r="A31" s="17">
        <v>918</v>
      </c>
      <c r="B31" s="18" t="s">
        <v>14</v>
      </c>
      <c r="C31" s="27" t="s">
        <v>27</v>
      </c>
      <c r="D31" s="19">
        <f t="shared" si="0"/>
        <v>156632.4</v>
      </c>
      <c r="E31" s="19">
        <v>0</v>
      </c>
      <c r="F31" s="19">
        <v>145668.1</v>
      </c>
      <c r="G31" s="20">
        <v>10964.3</v>
      </c>
    </row>
    <row r="32" spans="1:7" s="13" customFormat="1" ht="33.75" customHeight="1" x14ac:dyDescent="0.25">
      <c r="A32" s="17">
        <v>918</v>
      </c>
      <c r="B32" s="18" t="s">
        <v>14</v>
      </c>
      <c r="C32" s="27" t="s">
        <v>24</v>
      </c>
      <c r="D32" s="19">
        <f>E32+F32+G32</f>
        <v>547059.70000000007</v>
      </c>
      <c r="E32" s="19">
        <v>339765.3</v>
      </c>
      <c r="F32" s="19">
        <v>169000.1</v>
      </c>
      <c r="G32" s="20">
        <v>38294.300000000003</v>
      </c>
    </row>
    <row r="33" spans="1:8" s="13" customFormat="1" ht="46.5" customHeight="1" x14ac:dyDescent="0.25">
      <c r="A33" s="17">
        <v>918</v>
      </c>
      <c r="B33" s="18" t="s">
        <v>14</v>
      </c>
      <c r="C33" s="38" t="s">
        <v>36</v>
      </c>
      <c r="D33" s="19">
        <f>E33+F33+G33</f>
        <v>229755</v>
      </c>
      <c r="E33" s="19">
        <v>174613.7</v>
      </c>
      <c r="F33" s="19">
        <v>39058.400000000001</v>
      </c>
      <c r="G33" s="20">
        <v>16082.9</v>
      </c>
    </row>
    <row r="34" spans="1:8" s="13" customFormat="1" ht="63" customHeight="1" x14ac:dyDescent="0.25">
      <c r="A34" s="17">
        <v>918</v>
      </c>
      <c r="B34" s="18" t="s">
        <v>14</v>
      </c>
      <c r="C34" s="38" t="s">
        <v>37</v>
      </c>
      <c r="D34" s="19">
        <f>E34+F34+G34</f>
        <v>71862</v>
      </c>
      <c r="E34" s="19">
        <v>54615.1</v>
      </c>
      <c r="F34" s="19">
        <v>12216.5</v>
      </c>
      <c r="G34" s="20">
        <v>5030.3999999999996</v>
      </c>
    </row>
    <row r="35" spans="1:8" s="13" customFormat="1" ht="48" customHeight="1" x14ac:dyDescent="0.25">
      <c r="A35" s="17">
        <v>918</v>
      </c>
      <c r="B35" s="18" t="s">
        <v>18</v>
      </c>
      <c r="C35" s="27" t="s">
        <v>28</v>
      </c>
      <c r="D35" s="19">
        <f t="shared" si="0"/>
        <v>79314.099999999991</v>
      </c>
      <c r="E35" s="19">
        <v>0</v>
      </c>
      <c r="F35" s="19">
        <v>67416.899999999994</v>
      </c>
      <c r="G35" s="20">
        <v>11897.2</v>
      </c>
    </row>
    <row r="36" spans="1:8" s="11" customFormat="1" ht="19.5" customHeight="1" x14ac:dyDescent="0.25">
      <c r="A36" s="33"/>
      <c r="B36" s="34"/>
      <c r="C36" s="35" t="s">
        <v>15</v>
      </c>
      <c r="D36" s="36">
        <f>SUM(D21:D35)</f>
        <v>2322479.1</v>
      </c>
      <c r="E36" s="36">
        <f t="shared" ref="E36:G36" si="1">SUM(E21:E35)</f>
        <v>643873.49999999988</v>
      </c>
      <c r="F36" s="36">
        <f t="shared" si="1"/>
        <v>1502197.7</v>
      </c>
      <c r="G36" s="37">
        <f t="shared" si="1"/>
        <v>176407.90000000002</v>
      </c>
      <c r="H36" s="29" t="s">
        <v>30</v>
      </c>
    </row>
    <row r="37" spans="1:8" s="13" customFormat="1" ht="15.75" x14ac:dyDescent="0.25">
      <c r="A37" s="14"/>
      <c r="B37" s="14"/>
      <c r="C37" s="15"/>
      <c r="D37" s="16"/>
      <c r="E37" s="16"/>
      <c r="F37" s="16"/>
      <c r="G37" s="16"/>
    </row>
    <row r="38" spans="1:8" s="4" customFormat="1" x14ac:dyDescent="0.3">
      <c r="A38" s="5"/>
      <c r="B38" s="5"/>
      <c r="C38" s="6"/>
      <c r="D38" s="7"/>
      <c r="E38" s="7"/>
      <c r="F38" s="7"/>
      <c r="G38" s="7"/>
    </row>
    <row r="39" spans="1:8" s="4" customFormat="1" x14ac:dyDescent="0.3">
      <c r="A39" s="5"/>
      <c r="B39" s="5"/>
      <c r="C39" s="6"/>
      <c r="D39" s="7"/>
      <c r="E39" s="7"/>
      <c r="F39" s="7"/>
      <c r="G39" s="7"/>
    </row>
    <row r="40" spans="1:8" s="4" customFormat="1" x14ac:dyDescent="0.3">
      <c r="A40" s="5"/>
      <c r="B40" s="5"/>
      <c r="C40" s="6"/>
      <c r="D40" s="7"/>
      <c r="E40" s="7"/>
      <c r="F40" s="7"/>
      <c r="G40" s="7"/>
    </row>
    <row r="41" spans="1:8" s="4" customFormat="1" x14ac:dyDescent="0.3">
      <c r="A41" s="5"/>
      <c r="B41" s="5"/>
      <c r="C41" s="6"/>
      <c r="D41" s="7"/>
      <c r="E41" s="7"/>
      <c r="F41" s="7"/>
      <c r="G41" s="7"/>
    </row>
    <row r="42" spans="1:8" s="4" customFormat="1" x14ac:dyDescent="0.3">
      <c r="A42" s="5"/>
      <c r="B42" s="5"/>
      <c r="C42" s="6"/>
      <c r="D42" s="6"/>
      <c r="E42" s="6"/>
      <c r="F42" s="6"/>
      <c r="G42" s="6"/>
    </row>
    <row r="43" spans="1:8" s="4" customFormat="1" x14ac:dyDescent="0.3">
      <c r="A43" s="5"/>
      <c r="B43" s="5"/>
      <c r="C43" s="6"/>
      <c r="D43" s="6"/>
      <c r="E43" s="6"/>
      <c r="F43" s="6"/>
      <c r="G43" s="6"/>
    </row>
    <row r="44" spans="1:8" s="4" customFormat="1" x14ac:dyDescent="0.3">
      <c r="A44" s="5"/>
      <c r="B44" s="5"/>
      <c r="C44" s="6"/>
      <c r="D44" s="6"/>
      <c r="E44" s="6"/>
      <c r="F44" s="6"/>
      <c r="G44" s="6"/>
    </row>
    <row r="45" spans="1:8" s="4" customFormat="1" x14ac:dyDescent="0.3">
      <c r="A45" s="5"/>
      <c r="B45" s="5"/>
      <c r="C45" s="6"/>
      <c r="D45" s="6"/>
      <c r="E45" s="6"/>
      <c r="F45" s="6"/>
      <c r="G45" s="6"/>
    </row>
    <row r="46" spans="1:8" s="4" customFormat="1" x14ac:dyDescent="0.3">
      <c r="A46" s="5"/>
      <c r="B46" s="5"/>
      <c r="C46" s="6"/>
      <c r="D46" s="6"/>
      <c r="E46" s="6"/>
      <c r="F46" s="6"/>
      <c r="G46" s="6"/>
    </row>
    <row r="47" spans="1:8" x14ac:dyDescent="0.3">
      <c r="A47" s="3"/>
      <c r="B47" s="3"/>
    </row>
    <row r="48" spans="1:8" x14ac:dyDescent="0.3">
      <c r="A48" s="3"/>
      <c r="B48" s="3"/>
    </row>
    <row r="49" spans="1:2" x14ac:dyDescent="0.3">
      <c r="A49" s="3"/>
      <c r="B49" s="3"/>
    </row>
    <row r="50" spans="1:2" x14ac:dyDescent="0.3">
      <c r="A50" s="3"/>
      <c r="B50" s="3"/>
    </row>
    <row r="51" spans="1:2" x14ac:dyDescent="0.3">
      <c r="A51" s="3"/>
      <c r="B51" s="3"/>
    </row>
    <row r="52" spans="1:2" x14ac:dyDescent="0.3">
      <c r="A52" s="3"/>
      <c r="B52" s="3"/>
    </row>
    <row r="53" spans="1:2" x14ac:dyDescent="0.3">
      <c r="A53" s="3"/>
      <c r="B53" s="3"/>
    </row>
    <row r="54" spans="1:2" x14ac:dyDescent="0.3">
      <c r="A54" s="3"/>
      <c r="B54" s="3"/>
    </row>
    <row r="55" spans="1:2" x14ac:dyDescent="0.3">
      <c r="A55" s="3"/>
      <c r="B55" s="3"/>
    </row>
    <row r="56" spans="1:2" x14ac:dyDescent="0.3">
      <c r="A56" s="3"/>
      <c r="B56" s="3"/>
    </row>
    <row r="57" spans="1:2" x14ac:dyDescent="0.3">
      <c r="A57" s="3"/>
      <c r="B57" s="3"/>
    </row>
    <row r="58" spans="1:2" x14ac:dyDescent="0.3">
      <c r="A58" s="3"/>
      <c r="B58" s="3"/>
    </row>
    <row r="59" spans="1:2" x14ac:dyDescent="0.3">
      <c r="A59" s="3"/>
      <c r="B59" s="3"/>
    </row>
    <row r="60" spans="1:2" x14ac:dyDescent="0.3">
      <c r="A60" s="3"/>
      <c r="B60" s="3"/>
    </row>
    <row r="61" spans="1:2" x14ac:dyDescent="0.3">
      <c r="A61" s="3"/>
      <c r="B61" s="3"/>
    </row>
    <row r="62" spans="1:2" x14ac:dyDescent="0.3">
      <c r="A62" s="3"/>
      <c r="B62" s="3"/>
    </row>
    <row r="63" spans="1:2" x14ac:dyDescent="0.3">
      <c r="A63" s="3"/>
      <c r="B63" s="3"/>
    </row>
    <row r="64" spans="1:2" x14ac:dyDescent="0.3">
      <c r="A64" s="3"/>
      <c r="B64" s="3"/>
    </row>
    <row r="65" spans="1:2" x14ac:dyDescent="0.3">
      <c r="A65" s="3"/>
      <c r="B65" s="3"/>
    </row>
    <row r="66" spans="1:2" x14ac:dyDescent="0.3">
      <c r="A66" s="3"/>
      <c r="B66" s="3"/>
    </row>
    <row r="67" spans="1:2" x14ac:dyDescent="0.3">
      <c r="A67" s="3"/>
      <c r="B67" s="3"/>
    </row>
    <row r="68" spans="1:2" x14ac:dyDescent="0.3">
      <c r="A68" s="3"/>
      <c r="B68" s="3"/>
    </row>
    <row r="69" spans="1:2" x14ac:dyDescent="0.3">
      <c r="A69" s="3"/>
      <c r="B69" s="3"/>
    </row>
    <row r="70" spans="1:2" x14ac:dyDescent="0.3">
      <c r="A70" s="3"/>
      <c r="B70" s="3"/>
    </row>
    <row r="71" spans="1:2" x14ac:dyDescent="0.3">
      <c r="A71" s="3"/>
      <c r="B71" s="3"/>
    </row>
    <row r="72" spans="1:2" x14ac:dyDescent="0.3">
      <c r="A72" s="3"/>
      <c r="B72" s="3"/>
    </row>
    <row r="73" spans="1:2" x14ac:dyDescent="0.3">
      <c r="A73" s="3"/>
      <c r="B73" s="3"/>
    </row>
    <row r="74" spans="1:2" x14ac:dyDescent="0.3">
      <c r="A74" s="3"/>
      <c r="B74" s="3"/>
    </row>
    <row r="75" spans="1:2" x14ac:dyDescent="0.3">
      <c r="A75" s="3"/>
      <c r="B75" s="3"/>
    </row>
    <row r="76" spans="1:2" x14ac:dyDescent="0.3">
      <c r="A76" s="3"/>
      <c r="B76" s="3"/>
    </row>
    <row r="77" spans="1:2" x14ac:dyDescent="0.3">
      <c r="A77" s="3"/>
      <c r="B77" s="3"/>
    </row>
    <row r="78" spans="1:2" x14ac:dyDescent="0.3">
      <c r="A78" s="3"/>
      <c r="B78" s="3"/>
    </row>
    <row r="79" spans="1:2" x14ac:dyDescent="0.3">
      <c r="A79" s="3"/>
      <c r="B79" s="3"/>
    </row>
    <row r="80" spans="1:2" x14ac:dyDescent="0.3">
      <c r="A80" s="3"/>
      <c r="B80" s="3"/>
    </row>
    <row r="81" spans="1:2" x14ac:dyDescent="0.3">
      <c r="A81" s="3"/>
      <c r="B81" s="3"/>
    </row>
    <row r="82" spans="1:2" x14ac:dyDescent="0.3">
      <c r="A82" s="3"/>
      <c r="B82" s="3"/>
    </row>
    <row r="83" spans="1:2" x14ac:dyDescent="0.3">
      <c r="A83" s="3"/>
      <c r="B83" s="3"/>
    </row>
    <row r="84" spans="1:2" x14ac:dyDescent="0.3">
      <c r="A84" s="3"/>
      <c r="B84" s="3"/>
    </row>
    <row r="85" spans="1:2" x14ac:dyDescent="0.3">
      <c r="A85" s="3"/>
      <c r="B85" s="3"/>
    </row>
    <row r="86" spans="1:2" x14ac:dyDescent="0.3">
      <c r="A86" s="3"/>
      <c r="B86" s="3"/>
    </row>
    <row r="87" spans="1:2" x14ac:dyDescent="0.3">
      <c r="A87" s="3"/>
      <c r="B87" s="3"/>
    </row>
    <row r="88" spans="1:2" x14ac:dyDescent="0.3">
      <c r="A88" s="3"/>
      <c r="B88" s="3"/>
    </row>
  </sheetData>
  <autoFilter ref="A17:G36" xr:uid="{00000000-0009-0000-0000-000000000000}">
    <filterColumn colId="3" showButton="0"/>
    <filterColumn colId="4" showButton="0"/>
    <filterColumn colId="5" showButton="0"/>
  </autoFilter>
  <mergeCells count="48">
    <mergeCell ref="F16:G16"/>
    <mergeCell ref="C1:G1"/>
    <mergeCell ref="C2:G2"/>
    <mergeCell ref="C3:G3"/>
    <mergeCell ref="C4:G4"/>
    <mergeCell ref="A13:G13"/>
    <mergeCell ref="C6:G6"/>
    <mergeCell ref="C7:G7"/>
    <mergeCell ref="C8:G8"/>
    <mergeCell ref="C9:G9"/>
    <mergeCell ref="EU14:FA14"/>
    <mergeCell ref="FB14:FH14"/>
    <mergeCell ref="FI14:FO14"/>
    <mergeCell ref="FP14:FV14"/>
    <mergeCell ref="FW14:GC14"/>
    <mergeCell ref="DL14:DR14"/>
    <mergeCell ref="DS14:DY14"/>
    <mergeCell ref="DZ14:EF14"/>
    <mergeCell ref="EG14:EM14"/>
    <mergeCell ref="EN14:ET14"/>
    <mergeCell ref="HM14:HS14"/>
    <mergeCell ref="HT14:HX14"/>
    <mergeCell ref="GD14:GJ14"/>
    <mergeCell ref="GK14:GQ14"/>
    <mergeCell ref="GR14:GX14"/>
    <mergeCell ref="GY14:HE14"/>
    <mergeCell ref="HF14:HL14"/>
    <mergeCell ref="R14:X14"/>
    <mergeCell ref="Y14:AE14"/>
    <mergeCell ref="AF14:AL14"/>
    <mergeCell ref="AM14:AS14"/>
    <mergeCell ref="A14:G14"/>
    <mergeCell ref="D17:G17"/>
    <mergeCell ref="D18:D19"/>
    <mergeCell ref="C17:C19"/>
    <mergeCell ref="A17:A19"/>
    <mergeCell ref="B17:B19"/>
    <mergeCell ref="E18:G18"/>
    <mergeCell ref="CC14:CI14"/>
    <mergeCell ref="CJ14:CP14"/>
    <mergeCell ref="CQ14:CW14"/>
    <mergeCell ref="CX14:DD14"/>
    <mergeCell ref="DE14:DK14"/>
    <mergeCell ref="AT14:AZ14"/>
    <mergeCell ref="BA14:BG14"/>
    <mergeCell ref="BH14:BN14"/>
    <mergeCell ref="BO14:BU14"/>
    <mergeCell ref="BV14:CB14"/>
  </mergeCells>
  <printOptions horizontalCentered="1"/>
  <pageMargins left="1.1811023622047245" right="0.19685039370078741" top="0.59055118110236227" bottom="0.78740157480314965" header="0.31496062992125984" footer="0.31496062992125984"/>
  <pageSetup paperSize="9" scale="87" fitToHeight="2" orientation="portrait" r:id="rId1"/>
  <headerFooter differentFirst="1">
    <oddHeader>&amp;C&amp;"Times New Roman,обычный"&amp;16&amp;P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 16</vt:lpstr>
      <vt:lpstr>'прил. 16'!Заголовки_для_печати</vt:lpstr>
      <vt:lpstr>'прил. 16'!Область_печати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Чернышевская Ирина Сергеевна</dc:creator>
  <cp:lastModifiedBy>Богданов С.Л.</cp:lastModifiedBy>
  <cp:lastPrinted>2020-03-27T08:53:08Z</cp:lastPrinted>
  <dcterms:created xsi:type="dcterms:W3CDTF">2017-03-16T09:35:01Z</dcterms:created>
  <dcterms:modified xsi:type="dcterms:W3CDTF">2020-03-30T08:31:13Z</dcterms:modified>
</cp:coreProperties>
</file>