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nagaeva\Documents\ПРОЕКТ БЮДЖЕТА на 2025 - 2027\ПРОЕКТ БЮДЖЕТА  на 2025-2027 решение с приложениями\"/>
    </mc:Choice>
  </mc:AlternateContent>
  <bookViews>
    <workbookView xWindow="-120" yWindow="-120" windowWidth="29040" windowHeight="15720" tabRatio="601"/>
  </bookViews>
  <sheets>
    <sheet name="Приложение 5" sheetId="4" r:id="rId1"/>
  </sheets>
  <definedNames>
    <definedName name="_xlnm._FilterDatabase" localSheetId="0" hidden="1">'Приложение 5'!$A$14:$D$67</definedName>
    <definedName name="_xlnm.Print_Titles" localSheetId="0">'Приложение 5'!$14:$14</definedName>
    <definedName name="_xlnm.Print_Area" localSheetId="0">'Приложение 5'!$A$1:$D$67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4" l="1"/>
  <c r="D40" i="4"/>
  <c r="D57" i="4" l="1"/>
  <c r="D28" i="4"/>
  <c r="D43" i="4"/>
  <c r="D65" i="4" l="1"/>
  <c r="D62" i="4"/>
  <c r="D52" i="4"/>
  <c r="D49" i="4"/>
  <c r="D35" i="4"/>
  <c r="D24" i="4"/>
  <c r="D67" i="4" l="1"/>
</calcChain>
</file>

<file path=xl/sharedStrings.xml><?xml version="1.0" encoding="utf-8"?>
<sst xmlns="http://schemas.openxmlformats.org/spreadsheetml/2006/main" count="124" uniqueCount="124">
  <si>
    <t>Дошкольное образование</t>
  </si>
  <si>
    <t>Общее образование</t>
  </si>
  <si>
    <t>ОБЩЕГОСУДАРСТВЕННЫЕ ВОПРОСЫ</t>
  </si>
  <si>
    <t>ЖИЛИЩНО-КОММУНАЛЬНОЕ ХОЗЯЙСТВО</t>
  </si>
  <si>
    <t>ОБРАЗОВАНИЕ</t>
  </si>
  <si>
    <t>Наименование расходов</t>
  </si>
  <si>
    <t>0100</t>
  </si>
  <si>
    <t>0104</t>
  </si>
  <si>
    <t>0500</t>
  </si>
  <si>
    <t>0700</t>
  </si>
  <si>
    <t>0701</t>
  </si>
  <si>
    <t>0702</t>
  </si>
  <si>
    <t>0709</t>
  </si>
  <si>
    <t>0502</t>
  </si>
  <si>
    <t>Коммунальное хозяйство</t>
  </si>
  <si>
    <t>Другие вопросы в области жилищно-коммунального хозяйства</t>
  </si>
  <si>
    <t>0501</t>
  </si>
  <si>
    <t>Жилищное хозяйство</t>
  </si>
  <si>
    <t>0800</t>
  </si>
  <si>
    <t>0801</t>
  </si>
  <si>
    <t>Культура</t>
  </si>
  <si>
    <t>Социальное обеспечение населения</t>
  </si>
  <si>
    <t>СОЦИАЛЬНАЯ ПОЛИТИКА</t>
  </si>
  <si>
    <t>0707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</si>
  <si>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</si>
  <si>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</si>
  <si>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</si>
  <si>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</si>
  <si>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</si>
  <si>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</si>
  <si>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Резервные фонды</t>
  </si>
  <si>
    <t>Другие общегосударственные вопросы</t>
  </si>
  <si>
    <t>0300</t>
  </si>
  <si>
    <t>0309</t>
  </si>
  <si>
    <t>0310</t>
  </si>
  <si>
    <t>0400</t>
  </si>
  <si>
    <t>НАЦИОНАЛЬНАЯ ЭКОНОМИКА</t>
  </si>
  <si>
    <t>0405</t>
  </si>
  <si>
    <t>Сельское хозяйство и рыболовство</t>
  </si>
  <si>
    <t>0408</t>
  </si>
  <si>
    <t>Транспорт</t>
  </si>
  <si>
    <t>0412</t>
  </si>
  <si>
    <t>Другие вопросы в области национальной экономики</t>
  </si>
  <si>
    <t>0503</t>
  </si>
  <si>
    <t>Благоустройство</t>
  </si>
  <si>
    <t>0505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</si>
  <si>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</si>
  <si>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</si>
  <si>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</si>
  <si>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</si>
  <si>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</si>
  <si>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</si>
  <si>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Другие вопросы в области образования</t>
  </si>
  <si>
    <t>0804</t>
  </si>
  <si>
    <t>Пенсионное обеспечение</t>
  </si>
  <si>
    <t>ВСЕГО РАСХОДОВ</t>
  </si>
  <si>
    <t>Код бюджет-ной классифи-кации</t>
  </si>
  <si>
    <t>Охрана семьи и детства</t>
  </si>
  <si>
    <t>№       п/п</t>
  </si>
  <si>
    <t>1100</t>
  </si>
  <si>
    <t>1102</t>
  </si>
  <si>
    <t>РАСПРЕДЕЛЕНИЕ</t>
  </si>
  <si>
    <t>0410</t>
  </si>
  <si>
    <t>Связь и информатика</t>
  </si>
  <si>
    <t>0113</t>
  </si>
  <si>
    <t>ФИЗИЧЕСКАЯ КУЛЬТУРА И СПОРТ</t>
  </si>
  <si>
    <t>1101</t>
  </si>
  <si>
    <t xml:space="preserve">Физическая культура </t>
  </si>
  <si>
    <t>Массовый спорт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</si>
  <si>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</si>
  <si>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</si>
  <si>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</si>
  <si>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</si>
  <si>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1300</t>
  </si>
  <si>
    <t>1301</t>
  </si>
  <si>
    <t>1201</t>
  </si>
  <si>
    <t>Телевидение и радиовещание</t>
  </si>
  <si>
    <t>1202</t>
  </si>
  <si>
    <t>Периодическая печать и издательства</t>
  </si>
  <si>
    <t>НАЦИОНАЛЬНАЯ БЕЗОПАСНОСТЬ И ПРАВО-ОХРАНИТЕЛЬНАЯ ДЕЯТЕЛЬНОСТЬ</t>
  </si>
  <si>
    <t>Другие вопросы в области культуры, кинематографии</t>
  </si>
  <si>
    <t>1006</t>
  </si>
  <si>
    <t>Другие вопросы в области социальной политики</t>
  </si>
  <si>
    <t>КУЛЬТУРА, КИНЕМАТОГРАФИЯ</t>
  </si>
  <si>
    <t>0409</t>
  </si>
  <si>
    <t>Дорожное хозяйство (дорожные фонды)</t>
  </si>
  <si>
    <t>0314</t>
  </si>
  <si>
    <t>Другие вопросы в области национальной безопасности и правоохранительной деятельности</t>
  </si>
  <si>
    <t>0401</t>
  </si>
  <si>
    <t>Общеэкономические вопросы</t>
  </si>
  <si>
    <t>1.</t>
  </si>
  <si>
    <t>4</t>
  </si>
  <si>
    <t>Молодёжная политика</t>
  </si>
  <si>
    <t>0703</t>
  </si>
  <si>
    <t>Дополнительное образование детей</t>
  </si>
  <si>
    <t>0105</t>
  </si>
  <si>
    <t>Судебная система</t>
  </si>
  <si>
    <t>Сумма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</si>
  <si>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</si>
  <si>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                                          к решению городской Думы</t>
  </si>
  <si>
    <t xml:space="preserve">                                            Краснодара</t>
  </si>
  <si>
    <t xml:space="preserve">                                            от_____________ № ________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</si>
  <si>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</si>
  <si>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</si>
  <si>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11.</t>
  </si>
  <si>
    <t>10.</t>
  </si>
  <si>
    <t>8.</t>
  </si>
  <si>
    <t>7.</t>
  </si>
  <si>
    <t>3.</t>
  </si>
  <si>
    <t>4.</t>
  </si>
  <si>
    <t>6.</t>
  </si>
  <si>
    <t>5.</t>
  </si>
  <si>
    <t>(тыс. рублей)</t>
  </si>
  <si>
    <t>1103</t>
  </si>
  <si>
    <t>Спорт высших достижений</t>
  </si>
  <si>
    <t>ОБСЛУЖИВАНИЕ ГОСУДАРСТВЕННОГО (МУНИ-ЦИПАЛЬНОГО) ДОЛГА</t>
  </si>
  <si>
    <t>Обслуживание  государственного (муниципального) внутреннего долга</t>
  </si>
  <si>
    <t>2.</t>
  </si>
  <si>
    <t>9.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</si>
  <si>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</si>
  <si>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                                            ПРИЛОЖЕНИЕ  № 5</t>
  </si>
  <si>
    <t>бюджетных ассигнований по разделам и подразделам классификации расходов бюджетов на 2025 год</t>
  </si>
  <si>
    <t>0107</t>
  </si>
  <si>
    <t>Обеспечение проведения выборов и референдумов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</si>
</sst>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8" x14ac:knownFonts="1">
    <font>
      <sz val="14"/>
      <name val="Times New Roman CYR"/>
      <charset val="204"/>
    </font>
    <font>
      <sz val="14"/>
      <name val="Times New Roman CYR"/>
      <charset val="204"/>
    </font>
    <font>
      <b/>
      <sz val="14"/>
      <name val="Times New Roman CYR"/>
      <charset val="204"/>
    </font>
    <font>
      <b/>
      <sz val="14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2"/>
      <name val="Times New Roman CYR"/>
      <charset val="204"/>
    </font>
    <font>
      <sz val="12"/>
      <name val="Times New Roman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20"/>
      <name val="Times New Roman CYR"/>
      <family val="1"/>
      <charset val="204"/>
    </font>
    <font>
      <sz val="16"/>
      <name val="Arial Cyr"/>
      <family val="2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4" fillId="0" borderId="0"/>
  </cellStyleXfs>
  <cellXfs count="48">
    <xf numFmtId="0" fontId="0" fillId="0" borderId="0" xfId="0"/>
    <xf numFmtId="0" fontId="2" fillId="0" borderId="0" xfId="0" applyFont="1"/>
    <xf numFmtId="0" fontId="4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49" fontId="4" fillId="0" borderId="1" xfId="0" applyNumberFormat="1" applyFont="1" applyBorder="1" applyAlignment="1">
      <alignment horizontal="center" vertical="top" wrapText="1"/>
    </xf>
    <xf numFmtId="0" fontId="11" fillId="0" borderId="0" xfId="0" applyFont="1"/>
    <xf numFmtId="165" fontId="7" fillId="0" borderId="0" xfId="0" applyNumberFormat="1" applyFont="1"/>
    <xf numFmtId="0" fontId="12" fillId="0" borderId="0" xfId="0" applyFont="1"/>
    <xf numFmtId="49" fontId="5" fillId="0" borderId="2" xfId="0" applyNumberFormat="1" applyFont="1" applyBorder="1" applyAlignment="1">
      <alignment horizontal="center" vertical="top" wrapText="1"/>
    </xf>
    <xf numFmtId="49" fontId="5" fillId="0" borderId="3" xfId="0" applyNumberFormat="1" applyFont="1" applyBorder="1" applyAlignment="1">
      <alignment horizontal="center" vertical="top" wrapText="1"/>
    </xf>
    <xf numFmtId="49" fontId="4" fillId="0" borderId="4" xfId="0" applyNumberFormat="1" applyFont="1" applyBorder="1" applyAlignment="1">
      <alignment horizontal="center" vertical="top" wrapText="1"/>
    </xf>
    <xf numFmtId="49" fontId="4" fillId="0" borderId="5" xfId="0" applyNumberFormat="1" applyFont="1" applyBorder="1" applyAlignment="1">
      <alignment horizontal="center" vertical="top" wrapText="1"/>
    </xf>
    <xf numFmtId="49" fontId="5" fillId="0" borderId="4" xfId="0" applyNumberFormat="1" applyFont="1" applyBorder="1" applyAlignment="1">
      <alignment horizontal="center" vertical="top" wrapText="1"/>
    </xf>
    <xf numFmtId="49" fontId="5" fillId="0" borderId="5" xfId="0" applyNumberFormat="1" applyFont="1" applyBorder="1" applyAlignment="1">
      <alignment horizontal="center" vertical="top" wrapText="1"/>
    </xf>
    <xf numFmtId="49" fontId="7" fillId="0" borderId="5" xfId="0" applyNumberFormat="1" applyFont="1" applyBorder="1" applyAlignment="1">
      <alignment horizontal="center" vertical="top" wrapText="1"/>
    </xf>
    <xf numFmtId="49" fontId="6" fillId="0" borderId="4" xfId="0" applyNumberFormat="1" applyFont="1" applyBorder="1" applyAlignment="1">
      <alignment horizontal="center" vertical="top" wrapText="1"/>
    </xf>
    <xf numFmtId="0" fontId="0" fillId="0" borderId="6" xfId="0" applyBorder="1" applyAlignment="1">
      <alignment vertical="top"/>
    </xf>
    <xf numFmtId="165" fontId="16" fillId="0" borderId="7" xfId="1" applyNumberFormat="1" applyFont="1" applyBorder="1" applyProtection="1">
      <protection hidden="1"/>
    </xf>
    <xf numFmtId="165" fontId="15" fillId="0" borderId="7" xfId="1" applyNumberFormat="1" applyFont="1" applyBorder="1" applyProtection="1">
      <protection hidden="1"/>
    </xf>
    <xf numFmtId="165" fontId="9" fillId="0" borderId="7" xfId="1" applyNumberFormat="1" applyFont="1" applyBorder="1" applyProtection="1">
      <protection hidden="1"/>
    </xf>
    <xf numFmtId="164" fontId="15" fillId="0" borderId="0" xfId="1" applyNumberFormat="1" applyFont="1" applyProtection="1">
      <protection hidden="1"/>
    </xf>
    <xf numFmtId="165" fontId="15" fillId="0" borderId="8" xfId="1" applyNumberFormat="1" applyFont="1" applyBorder="1" applyProtection="1">
      <protection hidden="1"/>
    </xf>
    <xf numFmtId="0" fontId="7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8" fillId="0" borderId="3" xfId="0" applyFont="1" applyBorder="1" applyAlignment="1">
      <alignment horizontal="justify" wrapText="1"/>
    </xf>
    <xf numFmtId="0" fontId="9" fillId="0" borderId="5" xfId="0" applyFont="1" applyBorder="1" applyAlignment="1">
      <alignment horizontal="justify" wrapText="1"/>
    </xf>
    <xf numFmtId="0" fontId="10" fillId="0" borderId="5" xfId="0" applyFont="1" applyBorder="1" applyAlignment="1">
      <alignment horizontal="justify" wrapText="1"/>
    </xf>
    <xf numFmtId="0" fontId="13" fillId="0" borderId="5" xfId="0" applyFont="1" applyBorder="1" applyAlignment="1">
      <alignment horizontal="justify" wrapText="1"/>
    </xf>
    <xf numFmtId="0" fontId="8" fillId="0" borderId="5" xfId="0" applyFont="1" applyBorder="1" applyAlignment="1">
      <alignment horizontal="justify" wrapText="1"/>
    </xf>
    <xf numFmtId="0" fontId="0" fillId="0" borderId="10" xfId="0" applyBorder="1" applyAlignment="1">
      <alignment vertical="top"/>
    </xf>
    <xf numFmtId="0" fontId="2" fillId="0" borderId="6" xfId="0" applyFont="1" applyBorder="1" applyAlignment="1">
      <alignment horizontal="justify"/>
    </xf>
    <xf numFmtId="0" fontId="2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65" fontId="15" fillId="0" borderId="11" xfId="1" applyNumberFormat="1" applyFont="1" applyBorder="1" applyProtection="1">
      <protection hidden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E1F0"/>
      <rgbColor rgb="00CC99FF"/>
      <rgbColor rgb="00FFEAD5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98"/>
  <sheetViews>
    <sheetView tabSelected="1" view="pageBreakPreview" topLeftCell="A58" zoomScale="145" zoomScaleNormal="145" zoomScaleSheetLayoutView="145" workbookViewId="0">
      <selection activeCell="B8" sqref="A8:D9"/>
    </sheetView>
  </sheetViews>
  <sheetFormatPr defaultRowHeight="18.75" x14ac:dyDescent="0.3"/>
  <cols>
    <col min="1" max="1" width="3.109375" style="1" customWidth="1"/>
    <col min="2" max="2" width="7.77734375" customWidth="1"/>
    <col min="3" max="3" width="44.109375" style="3" customWidth="1"/>
    <col min="4" max="4" width="14" customWidth="1"/>
  </cols>
  <sheetData>
    <row r="1" spans="1:4" x14ac:dyDescent="0.3">
      <c r="C1" s="45" t="s">
        <v>120</v>
      </c>
      <c r="D1" s="45"/>
    </row>
    <row r="2" spans="1:4" x14ac:dyDescent="0.3">
      <c r="C2" s="46" t="s">
        <v>99</v>
      </c>
      <c r="D2" s="46"/>
    </row>
    <row r="3" spans="1:4" x14ac:dyDescent="0.3">
      <c r="C3" s="46" t="s">
        <v>100</v>
      </c>
      <c r="D3" s="46"/>
    </row>
    <row r="4" spans="1:4" x14ac:dyDescent="0.3">
      <c r="C4" s="47" t="s">
        <v>101</v>
      </c>
      <c r="D4" s="47"/>
    </row>
    <row r="8" spans="1:4" x14ac:dyDescent="0.3">
      <c r="B8" s="44" t="s">
        <v>61</v>
      </c>
      <c r="C8" s="44"/>
      <c r="D8" s="44"/>
    </row>
    <row r="9" spans="1:4" ht="36" customHeight="1" x14ac:dyDescent="0.3">
      <c r="A9" s="43" t="s">
        <v>121</v>
      </c>
      <c r="B9" s="43"/>
      <c r="C9" s="43"/>
      <c r="D9" s="43"/>
    </row>
    <row r="10" spans="1:4" x14ac:dyDescent="0.3">
      <c r="A10" s="40"/>
      <c r="B10" s="40"/>
      <c r="C10" s="40"/>
      <c r="D10" s="40"/>
    </row>
    <row r="11" spans="1:4" x14ac:dyDescent="0.3">
      <c r="A11" s="7"/>
      <c r="B11" s="7"/>
      <c r="C11" s="7"/>
      <c r="D11" s="7"/>
    </row>
    <row r="12" spans="1:4" s="2" customFormat="1" x14ac:dyDescent="0.3">
      <c r="A12" s="1"/>
      <c r="B12"/>
      <c r="C12" s="3"/>
      <c r="D12" s="32" t="s">
        <v>112</v>
      </c>
    </row>
    <row r="13" spans="1:4" s="2" customFormat="1" ht="78.75" x14ac:dyDescent="0.25">
      <c r="A13" s="29" t="s">
        <v>58</v>
      </c>
      <c r="B13" s="30" t="s">
        <v>56</v>
      </c>
      <c r="C13" s="31" t="s">
        <v>5</v>
      </c>
      <c r="D13" s="41" t="s">
        <v>97</v>
      </c>
    </row>
    <row r="14" spans="1:4" s="2" customFormat="1" ht="15.75" x14ac:dyDescent="0.25">
      <c r="A14" s="8">
        <v>1</v>
      </c>
      <c r="B14" s="9">
        <v>2</v>
      </c>
      <c r="C14" s="10">
        <v>3</v>
      </c>
      <c r="D14" s="11" t="s">
        <v>91</v>
      </c>
    </row>
    <row r="15" spans="1:4" s="1" customFormat="1" x14ac:dyDescent="0.3">
      <c r="A15" s="15" t="s">
        <v>90</v>
      </c>
      <c r="B15" s="16" t="s">
        <v>6</v>
      </c>
      <c r="C15" s="33" t="s">
        <v>2</v>
      </c>
      <c r="D15" s="42">
        <f>D16+D17+D18+D19+D20+D21+D22+D23</f>
        <v>4667054.1999999993</v>
      </c>
    </row>
    <row r="16" spans="1:4" ht="33" customHeight="1" x14ac:dyDescent="0.3">
      <c r="A16" s="17"/>
      <c r="B16" s="18" t="s">
        <v>24</v>
      </c>
      <c r="C16" s="34" t="s">
        <v>25</v>
      </c>
      <c r="D16" s="24">
        <v>3085</v>
      </c>
    </row>
    <row r="17" spans="1:4" ht="49.5" customHeight="1" x14ac:dyDescent="0.3">
      <c r="A17" s="17"/>
      <c r="B17" s="18" t="s">
        <v>26</v>
      </c>
      <c r="C17" s="34" t="s">
        <v>98</v>
      </c>
      <c r="D17" s="24">
        <v>372793</v>
      </c>
    </row>
    <row r="18" spans="1:4" ht="49.5" customHeight="1" x14ac:dyDescent="0.3">
      <c r="A18" s="17"/>
      <c r="B18" s="18" t="s">
        <v>7</v>
      </c>
      <c r="C18" s="34" t="s">
        <v>119</v>
      </c>
      <c r="D18" s="26">
        <v>1763110</v>
      </c>
    </row>
    <row r="19" spans="1:4" x14ac:dyDescent="0.3">
      <c r="A19" s="17"/>
      <c r="B19" s="18" t="s">
        <v>95</v>
      </c>
      <c r="C19" s="34" t="s">
        <v>96</v>
      </c>
      <c r="D19" s="24">
        <v>207.8</v>
      </c>
    </row>
    <row r="20" spans="1:4" ht="48" x14ac:dyDescent="0.3">
      <c r="A20" s="17"/>
      <c r="B20" s="18" t="s">
        <v>27</v>
      </c>
      <c r="C20" s="34" t="s">
        <v>28</v>
      </c>
      <c r="D20" s="24">
        <v>258800.9</v>
      </c>
    </row>
    <row r="21" spans="1:4" x14ac:dyDescent="0.3">
      <c r="A21" s="17"/>
      <c r="B21" s="18" t="s">
        <v>122</v>
      </c>
      <c r="C21" s="34" t="s">
        <v>123</v>
      </c>
      <c r="D21" s="24">
        <v>93445.5</v>
      </c>
    </row>
    <row r="22" spans="1:4" x14ac:dyDescent="0.3">
      <c r="A22" s="17"/>
      <c r="B22" s="18" t="s">
        <v>29</v>
      </c>
      <c r="C22" s="34" t="s">
        <v>30</v>
      </c>
      <c r="D22" s="26">
        <v>332000</v>
      </c>
    </row>
    <row r="23" spans="1:4" x14ac:dyDescent="0.3">
      <c r="A23" s="17"/>
      <c r="B23" s="18" t="s">
        <v>64</v>
      </c>
      <c r="C23" s="34" t="s">
        <v>31</v>
      </c>
      <c r="D23" s="24">
        <v>1843612</v>
      </c>
    </row>
    <row r="24" spans="1:4" s="1" customFormat="1" ht="34.9" customHeight="1" x14ac:dyDescent="0.3">
      <c r="A24" s="19" t="s">
        <v>117</v>
      </c>
      <c r="B24" s="20" t="s">
        <v>32</v>
      </c>
      <c r="C24" s="35" t="s">
        <v>79</v>
      </c>
      <c r="D24" s="25">
        <f t="shared" ref="D24" si="0">D25+D26+D27</f>
        <v>854123</v>
      </c>
    </row>
    <row r="25" spans="1:4" x14ac:dyDescent="0.3">
      <c r="A25" s="17"/>
      <c r="B25" s="18" t="s">
        <v>33</v>
      </c>
      <c r="C25" s="34" t="s">
        <v>102</v>
      </c>
      <c r="D25" s="24">
        <v>185022</v>
      </c>
    </row>
    <row r="26" spans="1:4" ht="48" x14ac:dyDescent="0.3">
      <c r="A26" s="17"/>
      <c r="B26" s="18" t="s">
        <v>34</v>
      </c>
      <c r="C26" s="34" t="s">
        <v>103</v>
      </c>
      <c r="D26" s="24">
        <v>652796.69999999995</v>
      </c>
    </row>
    <row r="27" spans="1:4" ht="33" customHeight="1" x14ac:dyDescent="0.3">
      <c r="A27" s="17"/>
      <c r="B27" s="18" t="s">
        <v>86</v>
      </c>
      <c r="C27" s="34" t="s">
        <v>87</v>
      </c>
      <c r="D27" s="24">
        <v>16304.3</v>
      </c>
    </row>
    <row r="28" spans="1:4" x14ac:dyDescent="0.3">
      <c r="A28" s="19" t="s">
        <v>108</v>
      </c>
      <c r="B28" s="20" t="s">
        <v>35</v>
      </c>
      <c r="C28" s="35" t="s">
        <v>36</v>
      </c>
      <c r="D28" s="25">
        <f>D29+D30+D31+D32+D33+D34</f>
        <v>9805694.2000000011</v>
      </c>
    </row>
    <row r="29" spans="1:4" x14ac:dyDescent="0.3">
      <c r="A29" s="19"/>
      <c r="B29" s="21" t="s">
        <v>88</v>
      </c>
      <c r="C29" s="36" t="s">
        <v>89</v>
      </c>
      <c r="D29" s="24">
        <v>68926</v>
      </c>
    </row>
    <row r="30" spans="1:4" s="4" customFormat="1" x14ac:dyDescent="0.3">
      <c r="A30" s="17"/>
      <c r="B30" s="18" t="s">
        <v>37</v>
      </c>
      <c r="C30" s="34" t="s">
        <v>38</v>
      </c>
      <c r="D30" s="24">
        <v>43778.400000000001</v>
      </c>
    </row>
    <row r="31" spans="1:4" s="4" customFormat="1" x14ac:dyDescent="0.3">
      <c r="A31" s="17"/>
      <c r="B31" s="18" t="s">
        <v>39</v>
      </c>
      <c r="C31" s="34" t="s">
        <v>40</v>
      </c>
      <c r="D31" s="24">
        <v>2897897.6</v>
      </c>
    </row>
    <row r="32" spans="1:4" s="4" customFormat="1" x14ac:dyDescent="0.3">
      <c r="A32" s="17"/>
      <c r="B32" s="18" t="s">
        <v>84</v>
      </c>
      <c r="C32" s="34" t="s">
        <v>85</v>
      </c>
      <c r="D32" s="24">
        <v>5101657.0999999996</v>
      </c>
    </row>
    <row r="33" spans="1:4" s="4" customFormat="1" x14ac:dyDescent="0.3">
      <c r="A33" s="17"/>
      <c r="B33" s="18" t="s">
        <v>62</v>
      </c>
      <c r="C33" s="34" t="s">
        <v>63</v>
      </c>
      <c r="D33" s="24">
        <v>375608.8</v>
      </c>
    </row>
    <row r="34" spans="1:4" s="4" customFormat="1" ht="18.75" customHeight="1" x14ac:dyDescent="0.3">
      <c r="A34" s="17"/>
      <c r="B34" s="18" t="s">
        <v>41</v>
      </c>
      <c r="C34" s="34" t="s">
        <v>42</v>
      </c>
      <c r="D34" s="24">
        <v>1317826.3</v>
      </c>
    </row>
    <row r="35" spans="1:4" s="4" customFormat="1" ht="19.5" customHeight="1" x14ac:dyDescent="0.3">
      <c r="A35" s="19" t="s">
        <v>109</v>
      </c>
      <c r="B35" s="20" t="s">
        <v>8</v>
      </c>
      <c r="C35" s="35" t="s">
        <v>3</v>
      </c>
      <c r="D35" s="25">
        <f t="shared" ref="D35" si="1">D36+D37+D38+D39</f>
        <v>9592398</v>
      </c>
    </row>
    <row r="36" spans="1:4" s="4" customFormat="1" x14ac:dyDescent="0.3">
      <c r="A36" s="17"/>
      <c r="B36" s="18" t="s">
        <v>16</v>
      </c>
      <c r="C36" s="34" t="s">
        <v>17</v>
      </c>
      <c r="D36" s="26">
        <v>1395172.3</v>
      </c>
    </row>
    <row r="37" spans="1:4" s="4" customFormat="1" x14ac:dyDescent="0.3">
      <c r="A37" s="17"/>
      <c r="B37" s="18" t="s">
        <v>13</v>
      </c>
      <c r="C37" s="34" t="s">
        <v>14</v>
      </c>
      <c r="D37" s="26">
        <v>4790320.8</v>
      </c>
    </row>
    <row r="38" spans="1:4" s="4" customFormat="1" x14ac:dyDescent="0.3">
      <c r="A38" s="17"/>
      <c r="B38" s="18" t="s">
        <v>43</v>
      </c>
      <c r="C38" s="34" t="s">
        <v>44</v>
      </c>
      <c r="D38" s="24">
        <v>2987060.4</v>
      </c>
    </row>
    <row r="39" spans="1:4" s="4" customFormat="1" ht="32.25" x14ac:dyDescent="0.3">
      <c r="A39" s="17"/>
      <c r="B39" s="18" t="s">
        <v>45</v>
      </c>
      <c r="C39" s="34" t="s">
        <v>15</v>
      </c>
      <c r="D39" s="24">
        <v>419844.5</v>
      </c>
    </row>
    <row r="40" spans="1:4" s="4" customFormat="1" x14ac:dyDescent="0.3">
      <c r="A40" s="19" t="s">
        <v>111</v>
      </c>
      <c r="B40" s="20" t="s">
        <v>46</v>
      </c>
      <c r="C40" s="37" t="s">
        <v>47</v>
      </c>
      <c r="D40" s="25">
        <f t="shared" ref="D40" si="2">D41+D42</f>
        <v>22380.400000000001</v>
      </c>
    </row>
    <row r="41" spans="1:4" s="4" customFormat="1" ht="32.25" x14ac:dyDescent="0.3">
      <c r="A41" s="17"/>
      <c r="B41" s="18" t="s">
        <v>48</v>
      </c>
      <c r="C41" s="34" t="s">
        <v>49</v>
      </c>
      <c r="D41" s="24">
        <v>10433.799999999999</v>
      </c>
    </row>
    <row r="42" spans="1:4" s="4" customFormat="1" ht="18.75" customHeight="1" x14ac:dyDescent="0.3">
      <c r="A42" s="17"/>
      <c r="B42" s="18" t="s">
        <v>50</v>
      </c>
      <c r="C42" s="34" t="s">
        <v>51</v>
      </c>
      <c r="D42" s="26">
        <v>11946.6</v>
      </c>
    </row>
    <row r="43" spans="1:4" s="4" customFormat="1" x14ac:dyDescent="0.3">
      <c r="A43" s="19" t="s">
        <v>110</v>
      </c>
      <c r="B43" s="20" t="s">
        <v>9</v>
      </c>
      <c r="C43" s="37" t="s">
        <v>4</v>
      </c>
      <c r="D43" s="25">
        <f>D44+D45+D46+D47+D48</f>
        <v>46977756.899999999</v>
      </c>
    </row>
    <row r="44" spans="1:4" s="4" customFormat="1" x14ac:dyDescent="0.3">
      <c r="A44" s="17"/>
      <c r="B44" s="18" t="s">
        <v>10</v>
      </c>
      <c r="C44" s="34" t="s">
        <v>0</v>
      </c>
      <c r="D44" s="24">
        <v>15522871.5</v>
      </c>
    </row>
    <row r="45" spans="1:4" s="4" customFormat="1" x14ac:dyDescent="0.3">
      <c r="A45" s="17"/>
      <c r="B45" s="18" t="s">
        <v>11</v>
      </c>
      <c r="C45" s="34" t="s">
        <v>1</v>
      </c>
      <c r="D45" s="24">
        <v>26647865.5</v>
      </c>
    </row>
    <row r="46" spans="1:4" s="4" customFormat="1" x14ac:dyDescent="0.3">
      <c r="A46" s="17"/>
      <c r="B46" s="18" t="s">
        <v>93</v>
      </c>
      <c r="C46" s="34" t="s">
        <v>94</v>
      </c>
      <c r="D46" s="24">
        <v>3250411.5</v>
      </c>
    </row>
    <row r="47" spans="1:4" s="4" customFormat="1" x14ac:dyDescent="0.3">
      <c r="A47" s="17"/>
      <c r="B47" s="18" t="s">
        <v>23</v>
      </c>
      <c r="C47" s="34" t="s">
        <v>92</v>
      </c>
      <c r="D47" s="24">
        <v>123617</v>
      </c>
    </row>
    <row r="48" spans="1:4" s="4" customFormat="1" x14ac:dyDescent="0.3">
      <c r="A48" s="17"/>
      <c r="B48" s="18" t="s">
        <v>12</v>
      </c>
      <c r="C48" s="34" t="s">
        <v>52</v>
      </c>
      <c r="D48" s="24">
        <v>1432991.4</v>
      </c>
    </row>
    <row r="49" spans="1:4" s="4" customFormat="1" x14ac:dyDescent="0.3">
      <c r="A49" s="19" t="s">
        <v>107</v>
      </c>
      <c r="B49" s="20" t="s">
        <v>18</v>
      </c>
      <c r="C49" s="37" t="s">
        <v>83</v>
      </c>
      <c r="D49" s="25">
        <f t="shared" ref="D49" si="3">D50+D51</f>
        <v>1744284.6</v>
      </c>
    </row>
    <row r="50" spans="1:4" s="4" customFormat="1" x14ac:dyDescent="0.3">
      <c r="A50" s="17"/>
      <c r="B50" s="18" t="s">
        <v>19</v>
      </c>
      <c r="C50" s="34" t="s">
        <v>20</v>
      </c>
      <c r="D50" s="26">
        <v>1638296.1</v>
      </c>
    </row>
    <row r="51" spans="1:4" s="4" customFormat="1" ht="16.350000000000001" customHeight="1" x14ac:dyDescent="0.3">
      <c r="A51" s="17"/>
      <c r="B51" s="18" t="s">
        <v>53</v>
      </c>
      <c r="C51" s="34" t="s">
        <v>80</v>
      </c>
      <c r="D51" s="26">
        <v>105988.5</v>
      </c>
    </row>
    <row r="52" spans="1:4" x14ac:dyDescent="0.3">
      <c r="A52" s="22" t="s">
        <v>106</v>
      </c>
      <c r="B52" s="20">
        <v>1000</v>
      </c>
      <c r="C52" s="37" t="s">
        <v>22</v>
      </c>
      <c r="D52" s="25">
        <f t="shared" ref="D52" si="4">D53+D54+D55+D56</f>
        <v>3138030.6</v>
      </c>
    </row>
    <row r="53" spans="1:4" x14ac:dyDescent="0.3">
      <c r="A53" s="17"/>
      <c r="B53" s="18">
        <v>1001</v>
      </c>
      <c r="C53" s="34" t="s">
        <v>54</v>
      </c>
      <c r="D53" s="24">
        <v>139705.1</v>
      </c>
    </row>
    <row r="54" spans="1:4" x14ac:dyDescent="0.3">
      <c r="A54" s="17"/>
      <c r="B54" s="18">
        <v>1003</v>
      </c>
      <c r="C54" s="34" t="s">
        <v>21</v>
      </c>
      <c r="D54" s="24">
        <v>1113883</v>
      </c>
    </row>
    <row r="55" spans="1:4" x14ac:dyDescent="0.3">
      <c r="A55" s="17"/>
      <c r="B55" s="18">
        <v>1004</v>
      </c>
      <c r="C55" s="34" t="s">
        <v>57</v>
      </c>
      <c r="D55" s="24">
        <v>1554219.6</v>
      </c>
    </row>
    <row r="56" spans="1:4" x14ac:dyDescent="0.3">
      <c r="A56" s="17"/>
      <c r="B56" s="18" t="s">
        <v>81</v>
      </c>
      <c r="C56" s="34" t="s">
        <v>82</v>
      </c>
      <c r="D56" s="24">
        <v>330222.90000000002</v>
      </c>
    </row>
    <row r="57" spans="1:4" x14ac:dyDescent="0.3">
      <c r="A57" s="22" t="s">
        <v>118</v>
      </c>
      <c r="B57" s="20" t="s">
        <v>59</v>
      </c>
      <c r="C57" s="37" t="s">
        <v>65</v>
      </c>
      <c r="D57" s="25">
        <f>D58+D59+D60+D61</f>
        <v>2108867.2000000002</v>
      </c>
    </row>
    <row r="58" spans="1:4" x14ac:dyDescent="0.3">
      <c r="A58" s="17"/>
      <c r="B58" s="18" t="s">
        <v>66</v>
      </c>
      <c r="C58" s="34" t="s">
        <v>67</v>
      </c>
      <c r="D58" s="24">
        <v>1052333</v>
      </c>
    </row>
    <row r="59" spans="1:4" x14ac:dyDescent="0.3">
      <c r="A59" s="17"/>
      <c r="B59" s="18" t="s">
        <v>60</v>
      </c>
      <c r="C59" s="34" t="s">
        <v>68</v>
      </c>
      <c r="D59" s="26">
        <v>55973.5</v>
      </c>
    </row>
    <row r="60" spans="1:4" x14ac:dyDescent="0.3">
      <c r="A60" s="17"/>
      <c r="B60" s="18" t="s">
        <v>113</v>
      </c>
      <c r="C60" s="34" t="s">
        <v>114</v>
      </c>
      <c r="D60" s="26">
        <v>954306.5</v>
      </c>
    </row>
    <row r="61" spans="1:4" ht="16.5" customHeight="1" x14ac:dyDescent="0.3">
      <c r="A61" s="17"/>
      <c r="B61" s="18" t="s">
        <v>69</v>
      </c>
      <c r="C61" s="34" t="s">
        <v>70</v>
      </c>
      <c r="D61" s="24">
        <v>46254.2</v>
      </c>
    </row>
    <row r="62" spans="1:4" x14ac:dyDescent="0.3">
      <c r="A62" s="22" t="s">
        <v>105</v>
      </c>
      <c r="B62" s="20" t="s">
        <v>71</v>
      </c>
      <c r="C62" s="37" t="s">
        <v>72</v>
      </c>
      <c r="D62" s="25">
        <f t="shared" ref="D62" si="5">D63+D64</f>
        <v>112502.9</v>
      </c>
    </row>
    <row r="63" spans="1:4" x14ac:dyDescent="0.3">
      <c r="A63" s="22"/>
      <c r="B63" s="18" t="s">
        <v>75</v>
      </c>
      <c r="C63" s="34" t="s">
        <v>76</v>
      </c>
      <c r="D63" s="24">
        <v>69184.899999999994</v>
      </c>
    </row>
    <row r="64" spans="1:4" x14ac:dyDescent="0.3">
      <c r="A64" s="17"/>
      <c r="B64" s="18" t="s">
        <v>77</v>
      </c>
      <c r="C64" s="34" t="s">
        <v>78</v>
      </c>
      <c r="D64" s="24">
        <v>43318</v>
      </c>
    </row>
    <row r="65" spans="1:4" ht="34.5" customHeight="1" x14ac:dyDescent="0.3">
      <c r="A65" s="22" t="s">
        <v>104</v>
      </c>
      <c r="B65" s="20" t="s">
        <v>73</v>
      </c>
      <c r="C65" s="37" t="s">
        <v>115</v>
      </c>
      <c r="D65" s="25">
        <f t="shared" ref="D65" si="6">D66</f>
        <v>162042.29999999999</v>
      </c>
    </row>
    <row r="66" spans="1:4" ht="32.25" x14ac:dyDescent="0.3">
      <c r="A66" s="17"/>
      <c r="B66" s="18" t="s">
        <v>74</v>
      </c>
      <c r="C66" s="34" t="s">
        <v>116</v>
      </c>
      <c r="D66" s="24">
        <v>162042.29999999999</v>
      </c>
    </row>
    <row r="67" spans="1:4" x14ac:dyDescent="0.3">
      <c r="A67" s="38"/>
      <c r="B67" s="23"/>
      <c r="C67" s="39" t="s">
        <v>55</v>
      </c>
      <c r="D67" s="28">
        <f>D15+D24+D28+D35+D40+D43+D49+D52+D57+D62+D65</f>
        <v>79185134.299999982</v>
      </c>
    </row>
    <row r="68" spans="1:4" x14ac:dyDescent="0.3">
      <c r="A68" s="5"/>
      <c r="B68" s="5"/>
      <c r="D68" s="27"/>
    </row>
    <row r="69" spans="1:4" ht="26.25" x14ac:dyDescent="0.4">
      <c r="A69" s="5"/>
      <c r="B69" s="5"/>
      <c r="D69" s="12"/>
    </row>
    <row r="70" spans="1:4" x14ac:dyDescent="0.3">
      <c r="A70" s="5"/>
      <c r="B70" s="5"/>
      <c r="D70" s="13"/>
    </row>
    <row r="71" spans="1:4" ht="20.25" x14ac:dyDescent="0.3">
      <c r="A71" s="5"/>
      <c r="B71" s="5"/>
      <c r="D71" s="14"/>
    </row>
    <row r="72" spans="1:4" x14ac:dyDescent="0.3">
      <c r="A72" s="5"/>
      <c r="B72" s="5"/>
      <c r="D72" s="13"/>
    </row>
    <row r="73" spans="1:4" x14ac:dyDescent="0.3">
      <c r="A73" s="5"/>
      <c r="B73" s="5"/>
      <c r="D73" s="13"/>
    </row>
    <row r="74" spans="1:4" x14ac:dyDescent="0.3">
      <c r="A74" s="5"/>
      <c r="B74" s="5"/>
      <c r="D74" s="13"/>
    </row>
    <row r="75" spans="1:4" x14ac:dyDescent="0.3">
      <c r="A75" s="5"/>
      <c r="B75" s="5"/>
      <c r="D75" s="13"/>
    </row>
    <row r="76" spans="1:4" x14ac:dyDescent="0.3">
      <c r="A76" s="5"/>
      <c r="B76" s="5"/>
      <c r="D76" s="13"/>
    </row>
    <row r="77" spans="1:4" x14ac:dyDescent="0.3">
      <c r="A77" s="5"/>
      <c r="B77" s="5"/>
      <c r="D77" s="13"/>
    </row>
    <row r="78" spans="1:4" x14ac:dyDescent="0.3">
      <c r="A78" s="5"/>
      <c r="B78" s="5"/>
      <c r="D78" s="13"/>
    </row>
    <row r="79" spans="1:4" x14ac:dyDescent="0.3">
      <c r="A79" s="5"/>
      <c r="B79" s="5"/>
      <c r="D79" s="13"/>
    </row>
    <row r="80" spans="1:4" x14ac:dyDescent="0.3">
      <c r="A80" s="5"/>
      <c r="B80" s="5"/>
      <c r="D80" s="13"/>
    </row>
    <row r="81" spans="1:4" x14ac:dyDescent="0.3">
      <c r="A81" s="5"/>
      <c r="B81" s="5"/>
      <c r="D81" s="13"/>
    </row>
    <row r="82" spans="1:4" x14ac:dyDescent="0.3">
      <c r="A82" s="5"/>
      <c r="B82" s="5"/>
      <c r="D82" s="13"/>
    </row>
    <row r="83" spans="1:4" x14ac:dyDescent="0.3">
      <c r="A83" s="5"/>
      <c r="B83" s="5"/>
      <c r="D83" s="13"/>
    </row>
    <row r="84" spans="1:4" x14ac:dyDescent="0.3">
      <c r="A84" s="5"/>
      <c r="B84" s="5"/>
      <c r="D84" s="13"/>
    </row>
    <row r="85" spans="1:4" x14ac:dyDescent="0.3">
      <c r="A85" s="5"/>
      <c r="B85" s="5"/>
      <c r="D85" s="13"/>
    </row>
    <row r="86" spans="1:4" x14ac:dyDescent="0.3">
      <c r="A86" s="5"/>
      <c r="B86" s="5"/>
      <c r="D86" s="13"/>
    </row>
    <row r="87" spans="1:4" x14ac:dyDescent="0.3">
      <c r="A87" s="5"/>
      <c r="B87" s="5"/>
      <c r="D87" s="13"/>
    </row>
    <row r="88" spans="1:4" x14ac:dyDescent="0.3">
      <c r="A88" s="5"/>
      <c r="B88" s="5"/>
      <c r="D88" s="13"/>
    </row>
    <row r="89" spans="1:4" x14ac:dyDescent="0.3">
      <c r="A89" s="5"/>
      <c r="B89" s="5"/>
      <c r="D89" s="13"/>
    </row>
    <row r="90" spans="1:4" x14ac:dyDescent="0.3">
      <c r="A90" s="5"/>
      <c r="B90" s="5"/>
      <c r="D90" s="13"/>
    </row>
    <row r="91" spans="1:4" x14ac:dyDescent="0.3">
      <c r="A91" s="5"/>
      <c r="B91" s="5"/>
      <c r="D91" s="13"/>
    </row>
    <row r="92" spans="1:4" x14ac:dyDescent="0.3">
      <c r="A92" s="5"/>
      <c r="B92" s="5"/>
      <c r="D92" s="13"/>
    </row>
    <row r="93" spans="1:4" x14ac:dyDescent="0.3">
      <c r="A93" s="6"/>
      <c r="B93" s="5"/>
      <c r="D93" s="13"/>
    </row>
    <row r="94" spans="1:4" x14ac:dyDescent="0.3">
      <c r="A94" s="6"/>
      <c r="B94" s="5"/>
      <c r="D94" s="13"/>
    </row>
    <row r="95" spans="1:4" x14ac:dyDescent="0.3">
      <c r="A95" s="6"/>
      <c r="B95" s="5"/>
      <c r="D95" s="13"/>
    </row>
    <row r="96" spans="1:4" x14ac:dyDescent="0.3">
      <c r="A96" s="6"/>
      <c r="B96" s="5"/>
      <c r="D96" s="13"/>
    </row>
    <row r="97" spans="1:4" x14ac:dyDescent="0.3">
      <c r="A97" s="6"/>
      <c r="B97" s="5"/>
      <c r="D97" s="13"/>
    </row>
    <row r="98" spans="1:4" x14ac:dyDescent="0.3">
      <c r="A98" s="6"/>
      <c r="B98" s="5"/>
      <c r="D98" s="13"/>
    </row>
    <row r="99" spans="1:4" x14ac:dyDescent="0.3">
      <c r="A99" s="6"/>
      <c r="B99" s="5"/>
      <c r="D99" s="13"/>
    </row>
    <row r="100" spans="1:4" x14ac:dyDescent="0.3">
      <c r="A100" s="6"/>
      <c r="B100" s="5"/>
      <c r="D100" s="13"/>
    </row>
    <row r="101" spans="1:4" x14ac:dyDescent="0.3">
      <c r="A101" s="6"/>
      <c r="B101" s="5"/>
      <c r="D101" s="13"/>
    </row>
    <row r="102" spans="1:4" x14ac:dyDescent="0.3">
      <c r="A102" s="6"/>
      <c r="B102" s="5"/>
      <c r="D102" s="13"/>
    </row>
    <row r="103" spans="1:4" x14ac:dyDescent="0.3">
      <c r="A103" s="6"/>
      <c r="B103" s="5"/>
      <c r="D103" s="13"/>
    </row>
    <row r="104" spans="1:4" x14ac:dyDescent="0.3">
      <c r="A104" s="6"/>
      <c r="B104" s="5"/>
      <c r="D104" s="13"/>
    </row>
    <row r="105" spans="1:4" x14ac:dyDescent="0.3">
      <c r="A105" s="6"/>
      <c r="B105" s="5"/>
      <c r="D105" s="13"/>
    </row>
    <row r="106" spans="1:4" x14ac:dyDescent="0.3">
      <c r="A106" s="6"/>
      <c r="B106" s="5"/>
      <c r="D106" s="13"/>
    </row>
    <row r="107" spans="1:4" x14ac:dyDescent="0.3">
      <c r="A107" s="6"/>
      <c r="B107" s="5"/>
      <c r="D107" s="13"/>
    </row>
    <row r="108" spans="1:4" x14ac:dyDescent="0.3">
      <c r="A108" s="6"/>
      <c r="B108" s="5"/>
      <c r="D108" s="13"/>
    </row>
    <row r="109" spans="1:4" x14ac:dyDescent="0.3">
      <c r="A109" s="6"/>
      <c r="B109" s="5"/>
      <c r="D109" s="13"/>
    </row>
    <row r="110" spans="1:4" x14ac:dyDescent="0.3">
      <c r="A110" s="6"/>
      <c r="B110" s="5"/>
      <c r="D110" s="13"/>
    </row>
    <row r="111" spans="1:4" x14ac:dyDescent="0.3">
      <c r="A111" s="6"/>
      <c r="B111" s="5"/>
      <c r="D111" s="13"/>
    </row>
    <row r="112" spans="1:4" x14ac:dyDescent="0.3">
      <c r="A112" s="6"/>
      <c r="B112" s="5"/>
      <c r="D112" s="13"/>
    </row>
    <row r="113" spans="1:4" x14ac:dyDescent="0.3">
      <c r="A113" s="6"/>
      <c r="B113" s="5"/>
      <c r="D113" s="13"/>
    </row>
    <row r="114" spans="1:4" x14ac:dyDescent="0.3">
      <c r="A114" s="6"/>
      <c r="B114" s="5"/>
      <c r="D114" s="13"/>
    </row>
    <row r="115" spans="1:4" x14ac:dyDescent="0.3">
      <c r="A115" s="6"/>
      <c r="B115" s="5"/>
      <c r="D115" s="13"/>
    </row>
    <row r="116" spans="1:4" x14ac:dyDescent="0.3">
      <c r="A116" s="6"/>
      <c r="B116" s="5"/>
      <c r="D116" s="13"/>
    </row>
    <row r="117" spans="1:4" x14ac:dyDescent="0.3">
      <c r="A117" s="6"/>
      <c r="B117" s="5"/>
      <c r="D117" s="13"/>
    </row>
    <row r="118" spans="1:4" x14ac:dyDescent="0.3">
      <c r="A118" s="6"/>
      <c r="B118" s="5"/>
      <c r="D118" s="13"/>
    </row>
    <row r="119" spans="1:4" x14ac:dyDescent="0.3">
      <c r="A119" s="6"/>
      <c r="B119" s="5"/>
      <c r="D119" s="13"/>
    </row>
    <row r="120" spans="1:4" x14ac:dyDescent="0.3">
      <c r="A120" s="6"/>
      <c r="B120" s="5"/>
      <c r="D120" s="13"/>
    </row>
    <row r="121" spans="1:4" x14ac:dyDescent="0.3">
      <c r="A121" s="6"/>
      <c r="B121" s="5"/>
      <c r="D121" s="13"/>
    </row>
    <row r="122" spans="1:4" x14ac:dyDescent="0.3">
      <c r="A122" s="6"/>
      <c r="B122" s="5"/>
      <c r="D122" s="13"/>
    </row>
    <row r="123" spans="1:4" x14ac:dyDescent="0.3">
      <c r="A123" s="6"/>
      <c r="B123" s="5"/>
      <c r="D123" s="13"/>
    </row>
    <row r="124" spans="1:4" x14ac:dyDescent="0.3">
      <c r="A124" s="6"/>
      <c r="B124" s="5"/>
      <c r="D124" s="13"/>
    </row>
    <row r="125" spans="1:4" x14ac:dyDescent="0.3">
      <c r="D125" s="13"/>
    </row>
    <row r="126" spans="1:4" x14ac:dyDescent="0.3">
      <c r="D126" s="13"/>
    </row>
    <row r="127" spans="1:4" x14ac:dyDescent="0.3">
      <c r="D127" s="13"/>
    </row>
    <row r="128" spans="1:4" x14ac:dyDescent="0.3">
      <c r="D128" s="13"/>
    </row>
    <row r="129" spans="4:4" x14ac:dyDescent="0.3">
      <c r="D129" s="13"/>
    </row>
    <row r="130" spans="4:4" x14ac:dyDescent="0.3">
      <c r="D130" s="13"/>
    </row>
    <row r="131" spans="4:4" x14ac:dyDescent="0.3">
      <c r="D131" s="13"/>
    </row>
    <row r="132" spans="4:4" x14ac:dyDescent="0.3">
      <c r="D132" s="13"/>
    </row>
    <row r="133" spans="4:4" x14ac:dyDescent="0.3">
      <c r="D133" s="13"/>
    </row>
    <row r="134" spans="4:4" x14ac:dyDescent="0.3">
      <c r="D134" s="13"/>
    </row>
    <row r="135" spans="4:4" x14ac:dyDescent="0.3">
      <c r="D135" s="13"/>
    </row>
    <row r="136" spans="4:4" x14ac:dyDescent="0.3">
      <c r="D136" s="13"/>
    </row>
    <row r="137" spans="4:4" x14ac:dyDescent="0.3">
      <c r="D137" s="13"/>
    </row>
    <row r="138" spans="4:4" x14ac:dyDescent="0.3">
      <c r="D138" s="13"/>
    </row>
    <row r="139" spans="4:4" x14ac:dyDescent="0.3">
      <c r="D139" s="13"/>
    </row>
    <row r="140" spans="4:4" x14ac:dyDescent="0.3">
      <c r="D140" s="13"/>
    </row>
    <row r="141" spans="4:4" x14ac:dyDescent="0.3">
      <c r="D141" s="13"/>
    </row>
    <row r="142" spans="4:4" x14ac:dyDescent="0.3">
      <c r="D142" s="13"/>
    </row>
    <row r="143" spans="4:4" x14ac:dyDescent="0.3">
      <c r="D143" s="13"/>
    </row>
    <row r="144" spans="4:4" x14ac:dyDescent="0.3">
      <c r="D144" s="13"/>
    </row>
    <row r="145" spans="4:4" x14ac:dyDescent="0.3">
      <c r="D145" s="13"/>
    </row>
    <row r="146" spans="4:4" x14ac:dyDescent="0.3">
      <c r="D146" s="13"/>
    </row>
    <row r="147" spans="4:4" x14ac:dyDescent="0.3">
      <c r="D147" s="13"/>
    </row>
    <row r="148" spans="4:4" x14ac:dyDescent="0.3">
      <c r="D148" s="13"/>
    </row>
    <row r="149" spans="4:4" x14ac:dyDescent="0.3">
      <c r="D149" s="13"/>
    </row>
    <row r="150" spans="4:4" x14ac:dyDescent="0.3">
      <c r="D150" s="13"/>
    </row>
    <row r="151" spans="4:4" x14ac:dyDescent="0.3">
      <c r="D151" s="13"/>
    </row>
    <row r="152" spans="4:4" x14ac:dyDescent="0.3">
      <c r="D152" s="13"/>
    </row>
    <row r="153" spans="4:4" x14ac:dyDescent="0.3">
      <c r="D153" s="13"/>
    </row>
    <row r="154" spans="4:4" x14ac:dyDescent="0.3">
      <c r="D154" s="13"/>
    </row>
    <row r="155" spans="4:4" x14ac:dyDescent="0.3">
      <c r="D155" s="13"/>
    </row>
    <row r="156" spans="4:4" x14ac:dyDescent="0.3">
      <c r="D156" s="13"/>
    </row>
    <row r="157" spans="4:4" x14ac:dyDescent="0.3">
      <c r="D157" s="13"/>
    </row>
    <row r="158" spans="4:4" x14ac:dyDescent="0.3">
      <c r="D158" s="13"/>
    </row>
    <row r="159" spans="4:4" x14ac:dyDescent="0.3">
      <c r="D159" s="13"/>
    </row>
    <row r="160" spans="4:4" x14ac:dyDescent="0.3">
      <c r="D160" s="13"/>
    </row>
    <row r="161" spans="4:4" x14ac:dyDescent="0.3">
      <c r="D161" s="13"/>
    </row>
    <row r="162" spans="4:4" x14ac:dyDescent="0.3">
      <c r="D162" s="13"/>
    </row>
    <row r="163" spans="4:4" x14ac:dyDescent="0.3">
      <c r="D163" s="13"/>
    </row>
    <row r="164" spans="4:4" x14ac:dyDescent="0.3">
      <c r="D164" s="13"/>
    </row>
    <row r="165" spans="4:4" x14ac:dyDescent="0.3">
      <c r="D165" s="13"/>
    </row>
    <row r="166" spans="4:4" x14ac:dyDescent="0.3">
      <c r="D166" s="13"/>
    </row>
    <row r="167" spans="4:4" x14ac:dyDescent="0.3">
      <c r="D167" s="13"/>
    </row>
    <row r="168" spans="4:4" x14ac:dyDescent="0.3">
      <c r="D168" s="13"/>
    </row>
    <row r="169" spans="4:4" x14ac:dyDescent="0.3">
      <c r="D169" s="13"/>
    </row>
    <row r="170" spans="4:4" x14ac:dyDescent="0.3">
      <c r="D170" s="13"/>
    </row>
    <row r="171" spans="4:4" x14ac:dyDescent="0.3">
      <c r="D171" s="13"/>
    </row>
    <row r="172" spans="4:4" x14ac:dyDescent="0.3">
      <c r="D172" s="13"/>
    </row>
    <row r="173" spans="4:4" x14ac:dyDescent="0.3">
      <c r="D173" s="13"/>
    </row>
    <row r="174" spans="4:4" x14ac:dyDescent="0.3">
      <c r="D174" s="13"/>
    </row>
    <row r="175" spans="4:4" x14ac:dyDescent="0.3">
      <c r="D175" s="13"/>
    </row>
    <row r="176" spans="4:4" x14ac:dyDescent="0.3">
      <c r="D176" s="13"/>
    </row>
    <row r="177" spans="4:4" x14ac:dyDescent="0.3">
      <c r="D177" s="13"/>
    </row>
    <row r="178" spans="4:4" x14ac:dyDescent="0.3">
      <c r="D178" s="13"/>
    </row>
    <row r="179" spans="4:4" x14ac:dyDescent="0.3">
      <c r="D179" s="13"/>
    </row>
    <row r="180" spans="4:4" x14ac:dyDescent="0.3">
      <c r="D180" s="13"/>
    </row>
    <row r="181" spans="4:4" x14ac:dyDescent="0.3">
      <c r="D181" s="13"/>
    </row>
    <row r="182" spans="4:4" x14ac:dyDescent="0.3">
      <c r="D182" s="13"/>
    </row>
    <row r="183" spans="4:4" x14ac:dyDescent="0.3">
      <c r="D183" s="13"/>
    </row>
    <row r="184" spans="4:4" x14ac:dyDescent="0.3">
      <c r="D184" s="13"/>
    </row>
    <row r="185" spans="4:4" x14ac:dyDescent="0.3">
      <c r="D185" s="13"/>
    </row>
    <row r="186" spans="4:4" x14ac:dyDescent="0.3">
      <c r="D186" s="13"/>
    </row>
    <row r="187" spans="4:4" x14ac:dyDescent="0.3">
      <c r="D187" s="13"/>
    </row>
    <row r="188" spans="4:4" x14ac:dyDescent="0.3">
      <c r="D188" s="13"/>
    </row>
    <row r="189" spans="4:4" x14ac:dyDescent="0.3">
      <c r="D189" s="13"/>
    </row>
    <row r="190" spans="4:4" x14ac:dyDescent="0.3">
      <c r="D190" s="13"/>
    </row>
    <row r="191" spans="4:4" x14ac:dyDescent="0.3">
      <c r="D191" s="13"/>
    </row>
    <row r="192" spans="4:4" x14ac:dyDescent="0.3">
      <c r="D192" s="13"/>
    </row>
    <row r="193" spans="4:4" x14ac:dyDescent="0.3">
      <c r="D193" s="13"/>
    </row>
    <row r="194" spans="4:4" x14ac:dyDescent="0.3">
      <c r="D194" s="13"/>
    </row>
    <row r="195" spans="4:4" x14ac:dyDescent="0.3">
      <c r="D195" s="13"/>
    </row>
    <row r="196" spans="4:4" x14ac:dyDescent="0.3">
      <c r="D196" s="13"/>
    </row>
    <row r="197" spans="4:4" x14ac:dyDescent="0.3">
      <c r="D197" s="13"/>
    </row>
    <row r="198" spans="4:4" x14ac:dyDescent="0.3">
      <c r="D198" s="13"/>
    </row>
  </sheetData>
  <autoFilter ref="A14:D67"/>
  <mergeCells count="6">
    <mergeCell ref="A9:D9"/>
    <mergeCell ref="B8:D8"/>
    <mergeCell ref="C1:D1"/>
    <mergeCell ref="C2:D2"/>
    <mergeCell ref="C3:D3"/>
    <mergeCell ref="C4:D4"/>
  </mergeCells>
  <phoneticPr fontId="0" type="noConversion"/>
  <pageMargins left="1.1811023622047245" right="0.39370078740157483" top="0.78740157480314965" bottom="0.78740157480314965" header="0.51181102362204722" footer="0.51181102362204722"/>
  <pageSetup paperSize="9" scale="98" fitToHeight="0" orientation="portrait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5</vt:lpstr>
      <vt:lpstr>'Приложение 5'!Заголовки_для_печати</vt:lpstr>
      <vt:lpstr>'Приложение 5'!Область_печати</vt:lpstr>
    </vt:vector>
  </TitlesOfParts>
  <Company>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AChulkov</dc:creator>
  <cp:lastModifiedBy>Унагаева Галина Ивановна</cp:lastModifiedBy>
  <cp:lastPrinted>2024-10-19T14:28:57Z</cp:lastPrinted>
  <dcterms:created xsi:type="dcterms:W3CDTF">2004-10-20T05:45:23Z</dcterms:created>
  <dcterms:modified xsi:type="dcterms:W3CDTF">2024-10-24T07:45:53Z</dcterms:modified>
</cp:coreProperties>
</file>