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Лист1!$B$3:$L$304</definedName>
  </definedNames>
  <calcPr calcId="124519"/>
</workbook>
</file>

<file path=xl/calcChain.xml><?xml version="1.0" encoding="utf-8"?>
<calcChain xmlns="http://schemas.openxmlformats.org/spreadsheetml/2006/main">
  <c r="G304" i="1"/>
  <c r="J304"/>
  <c r="K303" l="1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G255" s="1"/>
  <c r="K254"/>
  <c r="G254" s="1"/>
  <c r="K253"/>
  <c r="G253" s="1"/>
  <c r="K252"/>
  <c r="G252" s="1"/>
  <c r="K251"/>
  <c r="G251" s="1"/>
  <c r="K250"/>
  <c r="G250" s="1"/>
  <c r="K249"/>
  <c r="G249" s="1"/>
  <c r="K248"/>
  <c r="G248" s="1"/>
  <c r="K247"/>
  <c r="G247" s="1"/>
  <c r="K246"/>
  <c r="G246" s="1"/>
  <c r="K245"/>
  <c r="G245" s="1"/>
  <c r="K244"/>
  <c r="G244" s="1"/>
  <c r="K243"/>
  <c r="G243" s="1"/>
  <c r="K242"/>
  <c r="G242" s="1"/>
  <c r="K241"/>
  <c r="G241" s="1"/>
  <c r="K240"/>
  <c r="G240" s="1"/>
  <c r="K239"/>
  <c r="G239" s="1"/>
  <c r="K238"/>
  <c r="G238" s="1"/>
  <c r="K237"/>
  <c r="G237" s="1"/>
  <c r="K236"/>
  <c r="G236" s="1"/>
  <c r="K235"/>
  <c r="G235" s="1"/>
  <c r="K234"/>
  <c r="G234" s="1"/>
  <c r="K233"/>
  <c r="G233" s="1"/>
  <c r="K232"/>
  <c r="G232" s="1"/>
  <c r="K231"/>
  <c r="G231" s="1"/>
  <c r="K230"/>
  <c r="G230" s="1"/>
  <c r="K229"/>
  <c r="G229" s="1"/>
  <c r="K228"/>
  <c r="G228" s="1"/>
  <c r="K227"/>
  <c r="G227" s="1"/>
  <c r="K226"/>
  <c r="G226" s="1"/>
  <c r="K225"/>
  <c r="G225" s="1"/>
  <c r="K224"/>
  <c r="G224" s="1"/>
  <c r="K223"/>
  <c r="G223" s="1"/>
  <c r="K222"/>
  <c r="G222" s="1"/>
  <c r="K221"/>
  <c r="G221" s="1"/>
  <c r="K220"/>
  <c r="G220" s="1"/>
  <c r="K219"/>
  <c r="G219" s="1"/>
  <c r="K218"/>
  <c r="G218" s="1"/>
  <c r="K217"/>
  <c r="G217" s="1"/>
  <c r="K216"/>
  <c r="G216" s="1"/>
  <c r="K215"/>
  <c r="G215" s="1"/>
  <c r="K214"/>
  <c r="G214" s="1"/>
  <c r="K213"/>
  <c r="G213" s="1"/>
  <c r="K212"/>
  <c r="G212" s="1"/>
  <c r="K211"/>
  <c r="G211" s="1"/>
  <c r="K210"/>
  <c r="G210" s="1"/>
  <c r="K209"/>
  <c r="G209" s="1"/>
  <c r="K208"/>
  <c r="G208" s="1"/>
  <c r="K207"/>
  <c r="G207" s="1"/>
  <c r="K206"/>
  <c r="G206" s="1"/>
  <c r="K205"/>
  <c r="G205" s="1"/>
  <c r="K204"/>
  <c r="G204" s="1"/>
  <c r="K203"/>
  <c r="G203" s="1"/>
  <c r="K202"/>
  <c r="G202" s="1"/>
  <c r="K201"/>
  <c r="G201" s="1"/>
  <c r="K200"/>
  <c r="G200" s="1"/>
  <c r="K199"/>
  <c r="G199" s="1"/>
  <c r="K198"/>
  <c r="G198" s="1"/>
  <c r="K197"/>
  <c r="G197" s="1"/>
  <c r="K196"/>
  <c r="G196" s="1"/>
  <c r="K195"/>
  <c r="G195" s="1"/>
  <c r="K194"/>
  <c r="G194" s="1"/>
  <c r="K193"/>
  <c r="G193" s="1"/>
  <c r="K192"/>
  <c r="G192" s="1"/>
  <c r="K191"/>
  <c r="G191" s="1"/>
  <c r="K190"/>
  <c r="G190" s="1"/>
  <c r="K189"/>
  <c r="G189" s="1"/>
  <c r="K188"/>
  <c r="G188" s="1"/>
  <c r="K187"/>
  <c r="G187" s="1"/>
  <c r="K186"/>
  <c r="G186" s="1"/>
  <c r="K185"/>
  <c r="G185" s="1"/>
  <c r="K184"/>
  <c r="G184" s="1"/>
  <c r="K183"/>
  <c r="G183" s="1"/>
  <c r="K182"/>
  <c r="G182" s="1"/>
  <c r="K181"/>
  <c r="G181" s="1"/>
  <c r="K180"/>
  <c r="G180" s="1"/>
  <c r="K179"/>
  <c r="G179" s="1"/>
  <c r="K178"/>
  <c r="G178" s="1"/>
  <c r="K177"/>
  <c r="G177" s="1"/>
  <c r="K176"/>
  <c r="G176" s="1"/>
  <c r="K175"/>
  <c r="G175" s="1"/>
  <c r="K174"/>
  <c r="G174" s="1"/>
  <c r="K173"/>
  <c r="G173" s="1"/>
  <c r="K172"/>
  <c r="G172" s="1"/>
  <c r="K171"/>
  <c r="G171" s="1"/>
  <c r="K170"/>
  <c r="G170" s="1"/>
  <c r="K169"/>
  <c r="G169" s="1"/>
  <c r="K168"/>
  <c r="G168" s="1"/>
  <c r="K167"/>
  <c r="G167" s="1"/>
  <c r="K166"/>
  <c r="G166" s="1"/>
  <c r="K165"/>
  <c r="G165" s="1"/>
  <c r="K164"/>
  <c r="G164" s="1"/>
  <c r="K163"/>
  <c r="G163" s="1"/>
  <c r="K162"/>
  <c r="G162" s="1"/>
  <c r="K161"/>
  <c r="G161" s="1"/>
  <c r="K160"/>
  <c r="G160" s="1"/>
  <c r="K159"/>
  <c r="G159" s="1"/>
  <c r="K158"/>
  <c r="G158" s="1"/>
  <c r="K157"/>
  <c r="G157" s="1"/>
  <c r="K156"/>
  <c r="G156" s="1"/>
  <c r="K155"/>
  <c r="G155" s="1"/>
  <c r="K154"/>
  <c r="G154" s="1"/>
  <c r="K153"/>
  <c r="G153" s="1"/>
  <c r="K152"/>
  <c r="G152" s="1"/>
  <c r="K151"/>
  <c r="G151" s="1"/>
  <c r="K150"/>
  <c r="G150" s="1"/>
  <c r="K149"/>
  <c r="G149" s="1"/>
  <c r="K148"/>
  <c r="G148" s="1"/>
  <c r="K147"/>
  <c r="G147" s="1"/>
  <c r="K146"/>
  <c r="G146" s="1"/>
  <c r="K145"/>
  <c r="G145" s="1"/>
  <c r="K144"/>
  <c r="G144" s="1"/>
  <c r="K143"/>
  <c r="G143" s="1"/>
  <c r="K142"/>
  <c r="G142" s="1"/>
  <c r="K141"/>
  <c r="G141" s="1"/>
  <c r="K140"/>
  <c r="G140" s="1"/>
  <c r="K139"/>
  <c r="G139" s="1"/>
  <c r="K138"/>
  <c r="G138" s="1"/>
  <c r="K137"/>
  <c r="G137" s="1"/>
  <c r="K136"/>
  <c r="G136" s="1"/>
  <c r="K135"/>
  <c r="G135" s="1"/>
  <c r="K134"/>
  <c r="G134" s="1"/>
  <c r="K133"/>
  <c r="G133" s="1"/>
  <c r="K132"/>
  <c r="G132" s="1"/>
  <c r="K131"/>
  <c r="G131" s="1"/>
  <c r="K130"/>
  <c r="G130" s="1"/>
  <c r="K129"/>
  <c r="G129" s="1"/>
  <c r="K128"/>
  <c r="G128" s="1"/>
  <c r="K127"/>
  <c r="G127" s="1"/>
  <c r="K126"/>
  <c r="G126" s="1"/>
  <c r="K125"/>
  <c r="G125" s="1"/>
  <c r="K124"/>
  <c r="G124" s="1"/>
  <c r="K123"/>
  <c r="G123" s="1"/>
  <c r="K122"/>
  <c r="G122" s="1"/>
  <c r="K121"/>
  <c r="G121" s="1"/>
  <c r="K120"/>
  <c r="G120" s="1"/>
  <c r="K119"/>
  <c r="G119" s="1"/>
  <c r="K118"/>
  <c r="G118" s="1"/>
  <c r="K117"/>
  <c r="G117" s="1"/>
  <c r="K116"/>
  <c r="G116" s="1"/>
  <c r="K115"/>
  <c r="G115" s="1"/>
  <c r="K114"/>
  <c r="G114" s="1"/>
  <c r="K113"/>
  <c r="G113" s="1"/>
  <c r="K112"/>
  <c r="G112" s="1"/>
  <c r="K111"/>
  <c r="G111" s="1"/>
  <c r="K110"/>
  <c r="G110" s="1"/>
  <c r="K109"/>
  <c r="G109" s="1"/>
  <c r="K108"/>
  <c r="G108" s="1"/>
  <c r="K107"/>
  <c r="G107" s="1"/>
  <c r="K106"/>
  <c r="G106" s="1"/>
  <c r="K105"/>
  <c r="G105" s="1"/>
  <c r="K104"/>
  <c r="G104" s="1"/>
  <c r="K103"/>
  <c r="G103" s="1"/>
  <c r="K102"/>
  <c r="G102" s="1"/>
  <c r="K101"/>
  <c r="G101" s="1"/>
  <c r="K100"/>
  <c r="G100" s="1"/>
  <c r="K99"/>
  <c r="G99" s="1"/>
  <c r="K98"/>
  <c r="G98" s="1"/>
  <c r="K97"/>
  <c r="G97" s="1"/>
  <c r="K96"/>
  <c r="G96" s="1"/>
  <c r="K95"/>
  <c r="G95" s="1"/>
  <c r="K94"/>
  <c r="G94" s="1"/>
  <c r="K93"/>
  <c r="G93" s="1"/>
  <c r="K92"/>
  <c r="G92" s="1"/>
  <c r="K91"/>
  <c r="G91" s="1"/>
  <c r="K90"/>
  <c r="G90" s="1"/>
  <c r="K89"/>
  <c r="G89" s="1"/>
  <c r="K88"/>
  <c r="G88" s="1"/>
  <c r="K87"/>
  <c r="G87" s="1"/>
  <c r="K86"/>
  <c r="G86" s="1"/>
  <c r="K85"/>
  <c r="G85" s="1"/>
  <c r="K84"/>
  <c r="G84" s="1"/>
  <c r="K83"/>
  <c r="G83" s="1"/>
  <c r="K82"/>
  <c r="G82" s="1"/>
  <c r="K81"/>
  <c r="G81" s="1"/>
  <c r="K80"/>
  <c r="G80" s="1"/>
  <c r="K79"/>
  <c r="G79" s="1"/>
  <c r="K78"/>
  <c r="G78" s="1"/>
  <c r="K77"/>
  <c r="G77" s="1"/>
  <c r="K76"/>
  <c r="G76" s="1"/>
  <c r="K75"/>
  <c r="G75" s="1"/>
  <c r="K74"/>
  <c r="G74" s="1"/>
  <c r="K73"/>
  <c r="G73" s="1"/>
  <c r="K72"/>
  <c r="G72" s="1"/>
  <c r="K71"/>
  <c r="G71" s="1"/>
  <c r="K70"/>
  <c r="G70" s="1"/>
  <c r="K69"/>
  <c r="G69" s="1"/>
  <c r="K68"/>
  <c r="G68" s="1"/>
  <c r="K67"/>
  <c r="G67" s="1"/>
  <c r="K66"/>
  <c r="G66" s="1"/>
  <c r="K65"/>
  <c r="G65" s="1"/>
  <c r="K64"/>
  <c r="G64" s="1"/>
  <c r="K63"/>
  <c r="G63" s="1"/>
  <c r="K62"/>
  <c r="G62" s="1"/>
  <c r="K61"/>
  <c r="G61" s="1"/>
  <c r="K60"/>
  <c r="G60" s="1"/>
  <c r="K59"/>
  <c r="G59" s="1"/>
  <c r="K58"/>
  <c r="G58" s="1"/>
  <c r="K57"/>
  <c r="G57" s="1"/>
  <c r="K56"/>
  <c r="G56" s="1"/>
  <c r="K55"/>
  <c r="G55" s="1"/>
  <c r="K54"/>
  <c r="G54" s="1"/>
  <c r="K53"/>
  <c r="G53" s="1"/>
  <c r="K52"/>
  <c r="G52" s="1"/>
  <c r="K51"/>
  <c r="G51" s="1"/>
  <c r="K50"/>
  <c r="G50" s="1"/>
  <c r="K49"/>
  <c r="G49" s="1"/>
  <c r="K48"/>
  <c r="G48" s="1"/>
  <c r="K47"/>
  <c r="G47" s="1"/>
  <c r="K46"/>
  <c r="G46" s="1"/>
  <c r="K45"/>
  <c r="G45" s="1"/>
  <c r="K44"/>
  <c r="G44" s="1"/>
  <c r="K43"/>
  <c r="G43" s="1"/>
  <c r="K42"/>
  <c r="G42" s="1"/>
  <c r="K41"/>
  <c r="G41" s="1"/>
  <c r="K40"/>
  <c r="G40" s="1"/>
  <c r="K39"/>
  <c r="G39" s="1"/>
  <c r="K38"/>
  <c r="G38" s="1"/>
  <c r="K37"/>
  <c r="G37" s="1"/>
  <c r="K36"/>
  <c r="G36" s="1"/>
  <c r="K35"/>
  <c r="G35" s="1"/>
  <c r="K34"/>
  <c r="G34" s="1"/>
  <c r="K33"/>
  <c r="G33" s="1"/>
  <c r="K32"/>
  <c r="G32" s="1"/>
  <c r="K31"/>
  <c r="G31" s="1"/>
  <c r="K30"/>
  <c r="G30" s="1"/>
  <c r="K29"/>
  <c r="G29" s="1"/>
  <c r="K28"/>
  <c r="G28" s="1"/>
  <c r="K27"/>
  <c r="G27" s="1"/>
  <c r="K26"/>
  <c r="G26" s="1"/>
  <c r="K25"/>
  <c r="G25" s="1"/>
  <c r="K24"/>
  <c r="G24" s="1"/>
  <c r="K23"/>
  <c r="G23" s="1"/>
  <c r="K22"/>
  <c r="G22" s="1"/>
  <c r="K21"/>
  <c r="G21" s="1"/>
  <c r="K20"/>
  <c r="G20" s="1"/>
  <c r="K19"/>
  <c r="G19" s="1"/>
  <c r="K18"/>
  <c r="G18" s="1"/>
  <c r="K17"/>
  <c r="G17" s="1"/>
  <c r="K16"/>
  <c r="G16" s="1"/>
  <c r="K15"/>
  <c r="G15" s="1"/>
  <c r="K14"/>
  <c r="G14" s="1"/>
  <c r="K13"/>
  <c r="G13" s="1"/>
  <c r="K12"/>
  <c r="G12" s="1"/>
  <c r="K11"/>
  <c r="G11" s="1"/>
  <c r="K10"/>
  <c r="G10" s="1"/>
  <c r="K9"/>
  <c r="G9" s="1"/>
  <c r="K8"/>
  <c r="G8" s="1"/>
  <c r="K7"/>
  <c r="G7" s="1"/>
  <c r="K6"/>
  <c r="G6" s="1"/>
  <c r="K5"/>
  <c r="G5" s="1"/>
  <c r="K4"/>
  <c r="G4" s="1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</calcChain>
</file>

<file path=xl/sharedStrings.xml><?xml version="1.0" encoding="utf-8"?>
<sst xmlns="http://schemas.openxmlformats.org/spreadsheetml/2006/main" count="916" uniqueCount="336">
  <si>
    <t>№ п/п</t>
  </si>
  <si>
    <t>Зона</t>
  </si>
  <si>
    <t>роллерная система</t>
  </si>
  <si>
    <t>неподвижный</t>
  </si>
  <si>
    <t>призматрон</t>
  </si>
  <si>
    <t>демонстрация изображений</t>
  </si>
  <si>
    <t>БС</t>
  </si>
  <si>
    <t>С</t>
  </si>
  <si>
    <t>К1</t>
  </si>
  <si>
    <t>К2</t>
  </si>
  <si>
    <t>Просторная (напротив № 36)</t>
  </si>
  <si>
    <t>им. Каляева (напротив № 20)</t>
  </si>
  <si>
    <t>им. Димитрова (рядом с № 144)</t>
  </si>
  <si>
    <t>Колхозная (напротив № 18)</t>
  </si>
  <si>
    <t>МОПР (рядом с № 55)</t>
  </si>
  <si>
    <t>Октябрьская (напротив № 171)</t>
  </si>
  <si>
    <t>им. Думенко (рядом с № 19)</t>
  </si>
  <si>
    <t>им Фадеева (рядом с № 266)</t>
  </si>
  <si>
    <t>им. Фадеева (рядом с № 158)</t>
  </si>
  <si>
    <t>Ипподромная (рядом с № 53)</t>
  </si>
  <si>
    <t>Школьная (рядом с № 15/1)</t>
  </si>
  <si>
    <t>им. Ленина (рядом с № 89)</t>
  </si>
  <si>
    <t>им. Ленина (рядом с № 91)</t>
  </si>
  <si>
    <t>Аэродромная (напротив № 51)</t>
  </si>
  <si>
    <t>Аэродромная (напротив № 21)</t>
  </si>
  <si>
    <t>им. Гаврилова П.М. (пересечение с ул. Красной, позиция 1)</t>
  </si>
  <si>
    <t>им. Гаврилова П.М. (пересечение с ул. Красной, позиция 2)</t>
  </si>
  <si>
    <t>им. Герцена (напротив № 186)</t>
  </si>
  <si>
    <t>им. Герцена (рядом с № 186)</t>
  </si>
  <si>
    <t>Кожевенная (рядом с ул.им. Калинина, 350/4)</t>
  </si>
  <si>
    <t>Кожевенная (напротив № 127)</t>
  </si>
  <si>
    <t>Коммунаров (рядом с № 274)</t>
  </si>
  <si>
    <t>Постовая (рядом с № 40)</t>
  </si>
  <si>
    <t>Постовая (напротив № 69)</t>
  </si>
  <si>
    <t>Постовая (рядом с Екатерининским сквером)</t>
  </si>
  <si>
    <t>Постовая (рядом с № 22)</t>
  </si>
  <si>
    <t>Волжская (рядом с № 72)</t>
  </si>
  <si>
    <t>им. Суворова (рядом с № 97)</t>
  </si>
  <si>
    <t>им. Шевченко (рядом с № 150)</t>
  </si>
  <si>
    <t>Бородинская (напротив № 158)</t>
  </si>
  <si>
    <t>Кубанская Набережная (напротив ул.им.Братьев Игнатовых, 10/1)</t>
  </si>
  <si>
    <t>Мира (рядом с № 90)</t>
  </si>
  <si>
    <t>им. Захарова (рядом с № 31)</t>
  </si>
  <si>
    <t>им. Захарова (разворотное кольцо трамвая)</t>
  </si>
  <si>
    <t>Российская (напротив № 354)</t>
  </si>
  <si>
    <t>Российская (напротив № 366)</t>
  </si>
  <si>
    <t>Российская (напротив № 512)</t>
  </si>
  <si>
    <t>им. Мачуги В.Н. (рядом с № 45)</t>
  </si>
  <si>
    <t>им. Мачуги В.Н. (рядом с № 41)</t>
  </si>
  <si>
    <t>им. Мачуги В.Н. (напротив № 27, на разделительной полосе)</t>
  </si>
  <si>
    <t>им. Мачуги В.Н. (рядом с ул. им. Игнатова, 2/1, позиция № 1)</t>
  </si>
  <si>
    <t>им. Мачуги В.Н. (рядом с № 109)</t>
  </si>
  <si>
    <t>им. Мачуги В.Н. (рядом с № 166)</t>
  </si>
  <si>
    <t>им. Мачуги В.Н. (рядом с ул. им. Игнатова, 2/1, позиция № 2)</t>
  </si>
  <si>
    <t>им. Мачуги В.Н. (рядом с № 56)</t>
  </si>
  <si>
    <t>им. Мачуги В.Н. (рядом с № 82)</t>
  </si>
  <si>
    <t>Рашпилевская (рядом с № 32)</t>
  </si>
  <si>
    <t>Рашпилевская (напротив № 138)</t>
  </si>
  <si>
    <t>Рашпилевская (рядом с № 343)</t>
  </si>
  <si>
    <t>Рашпилевская (рядом с № 327)</t>
  </si>
  <si>
    <t>Рашпилевская (рядом с № 165)</t>
  </si>
  <si>
    <t>Рашпилевская (рядом с № 128)</t>
  </si>
  <si>
    <t>им. Академика Лукьяненко П.П. (рядом с № 119)</t>
  </si>
  <si>
    <t>Новороссийская (рядом с № 182)</t>
  </si>
  <si>
    <t>Новороссийская (рядом с № 200)</t>
  </si>
  <si>
    <t>Новороссийская (рядом с № 176)</t>
  </si>
  <si>
    <t>Ставропольская (рядом с № 137)</t>
  </si>
  <si>
    <t>Ставропольская (рядом с № 56)</t>
  </si>
  <si>
    <t>Ставропольская (угол ул. КИМ)</t>
  </si>
  <si>
    <t>Ставропольская (рядом с № 223)</t>
  </si>
  <si>
    <t>Ставропольская (напротив № 84)</t>
  </si>
  <si>
    <t>Ставропольская (рядом с № 97)</t>
  </si>
  <si>
    <t>Ставропольская (рядом с № 105)</t>
  </si>
  <si>
    <t>Ставропольская (рядом с № 129)</t>
  </si>
  <si>
    <t>Ставропольская (рядом с № 131)</t>
  </si>
  <si>
    <t>Ставропольская (рядом с № 141)</t>
  </si>
  <si>
    <t>Ставропольская (рядом с № 151)</t>
  </si>
  <si>
    <t>Ставропольская (рядом с № 234)</t>
  </si>
  <si>
    <t>им. Тюляева (рядом с № 41/1)</t>
  </si>
  <si>
    <t>им. Тюляева (напротив № 37/2, на разделительной полосе)</t>
  </si>
  <si>
    <t>Офицерская (рядом с № 43, позиция № 1)</t>
  </si>
  <si>
    <t>Офицерская (рядом с № 43, позиция № 2)</t>
  </si>
  <si>
    <t>им. Селезнева (рядом с № 16)</t>
  </si>
  <si>
    <t>им. Селезнева (рядом с № 169)</t>
  </si>
  <si>
    <t>им. Селезнева (рядом с № 110)</t>
  </si>
  <si>
    <t>им. Селезнева (рядом с № 60)</t>
  </si>
  <si>
    <t>им. Селезнева (рядом с № 129)</t>
  </si>
  <si>
    <t>Ялтинская (напротив № 73)</t>
  </si>
  <si>
    <t>Сормовская (рядом с № 179/1, позиция № 1)</t>
  </si>
  <si>
    <t>Сормовская (напротив № 10/В)</t>
  </si>
  <si>
    <t>Сормовская (напротив № 3)</t>
  </si>
  <si>
    <t>Сормовская (рядом с № 1)</t>
  </si>
  <si>
    <t>Сормовская (рядом с ул. им. Селезнева, 191, позиция № 2)</t>
  </si>
  <si>
    <t>Сормовская (напротив № 1/5)</t>
  </si>
  <si>
    <t>Сормовская (рядом с № 5)</t>
  </si>
  <si>
    <t>им. Калинина (напротив центральной усадьбы КНИИСХ по ул. им. Академика Лукьяненко П.П., позиция № 5)</t>
  </si>
  <si>
    <t>им. Калинина (рядом с центральной усадьбой КНИИСХ по ул. им. Академика Лукьяненко П.П., позиция № 4)</t>
  </si>
  <si>
    <t>им. Калинина (рядом с № 331)</t>
  </si>
  <si>
    <t>им. Калинина (рядом с № 329)</t>
  </si>
  <si>
    <t>им. Калинина (напротив № 136)</t>
  </si>
  <si>
    <t>им. Калинина (рядом с № 208)</t>
  </si>
  <si>
    <t>им. Калинина (напротив центральной усадьбы КНИИСХ по ул. им. Академика Лукьяненко П.П., позиция № 2)</t>
  </si>
  <si>
    <t>им. Тургенева (рядом с № 117)</t>
  </si>
  <si>
    <t>им. Тургенева (рядом с № 110)</t>
  </si>
  <si>
    <t>им. Тургенева (напротив № 211, на разделительной полосе)</t>
  </si>
  <si>
    <t>им. Тургенева (рядом с № 128)</t>
  </si>
  <si>
    <t>им. Тургенева (рядом с № 129)</t>
  </si>
  <si>
    <t>им. Тургенева (напротив № 170, на разделительной полосе, позиция № 1)</t>
  </si>
  <si>
    <t>им. Тургенева (рядом с № 159)</t>
  </si>
  <si>
    <t>им. Тургенева (рядом с № 18)</t>
  </si>
  <si>
    <t>им. Тургенева (напротив № 148, на разделительной полосе, позиция № 2)</t>
  </si>
  <si>
    <t>им. Тургенева (напротив № 138/5, на разделительной полосе)</t>
  </si>
  <si>
    <t>им. Дзержинского (напротив № 209, на разделительной полосе)</t>
  </si>
  <si>
    <t>им. Дзержинского (напротив № 215, на разделительной полосе)</t>
  </si>
  <si>
    <t>им. Дзержинского (рядом с углом ул. Яхонтовой)</t>
  </si>
  <si>
    <t>им. Дзержинского (напротив ул.им. Ивана Сусанина, 2)</t>
  </si>
  <si>
    <t>им. Дзержинского (пересечение с ул. Кореновской)</t>
  </si>
  <si>
    <t>им. Дзержинского (напротив ул. им. Александра Покрышкина, 30, на разделительной полосе)</t>
  </si>
  <si>
    <t>им. Дзержинского (пересечение с ул. Пригородной)</t>
  </si>
  <si>
    <t>Уральская (рядом с № 80)</t>
  </si>
  <si>
    <t>Уральская (угол ул.им. Стасова)</t>
  </si>
  <si>
    <t>Уральская (рядом с № 102)</t>
  </si>
  <si>
    <t>Уральская (рядом с № 120)</t>
  </si>
  <si>
    <t>Уральская (напротив № 144)</t>
  </si>
  <si>
    <t>Уральская (рядом с № 111)</t>
  </si>
  <si>
    <t>Уральская (рядом с № 121)</t>
  </si>
  <si>
    <t>Уральская (рядом с № 121/1)</t>
  </si>
  <si>
    <t>Уральская (напротив № 129/3)</t>
  </si>
  <si>
    <t>Уральская (рядом с № 180)</t>
  </si>
  <si>
    <t>Уральская (напротив № 212/11, на разделительной полосе)</t>
  </si>
  <si>
    <t>Северная (рядом с № 245)</t>
  </si>
  <si>
    <t>Северная (напротив № 288)</t>
  </si>
  <si>
    <t>Северная (рядом с № 308)</t>
  </si>
  <si>
    <t>Северная (угол ул.им. Чкалова)</t>
  </si>
  <si>
    <t>Северная (напротив № 477)</t>
  </si>
  <si>
    <t>Северная (рядом с № 592)</t>
  </si>
  <si>
    <t>Северная (рядом с № 594)</t>
  </si>
  <si>
    <t>Северная (рядом со 2-м проездом им. Филатова, 6)</t>
  </si>
  <si>
    <t>Красная (рядом с № 16/1)</t>
  </si>
  <si>
    <t>Красная (рядом с № 17)</t>
  </si>
  <si>
    <t>Красная (рядом с № 40)</t>
  </si>
  <si>
    <t>Красная (рядом с № 72)</t>
  </si>
  <si>
    <t>Красная (рядом с № 76)</t>
  </si>
  <si>
    <t>Красная (рядом с № 75)</t>
  </si>
  <si>
    <t>Красная (рядом с № 93)</t>
  </si>
  <si>
    <t>Красная (рядом с № 103)</t>
  </si>
  <si>
    <t>Красная (рядом с № 129)</t>
  </si>
  <si>
    <t>Красная (рядом с № 137)</t>
  </si>
  <si>
    <t>Красная (рядом с № 176/2)</t>
  </si>
  <si>
    <t>Красная (рядом с № 155)</t>
  </si>
  <si>
    <t>Красная (рядом с № 192)</t>
  </si>
  <si>
    <t>Красная (рядом с ул. Шоссе Нефтяников, 1, позиция 1)</t>
  </si>
  <si>
    <t>Красная (рядом с ул. Шоссе Нефтяников,1, позиция 2)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</si>
  <si>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</si>
  <si>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</si>
  <si>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</si>
  <si>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</si>
  <si>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</si>
  <si>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</si>
  <si>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щит 6 х 3 м</t>
  </si>
  <si>
    <t>светодиодный экран</t>
  </si>
  <si>
    <t>демонстрация                                             изображений</t>
  </si>
  <si>
    <t>пилон</t>
  </si>
  <si>
    <t>сити - борд</t>
  </si>
  <si>
    <t>пиллар</t>
  </si>
  <si>
    <t>суперсайт 15 х 5 м</t>
  </si>
  <si>
    <t>суперсайт 12 х 4 м</t>
  </si>
  <si>
    <t>суперсайт 12 х 5 м</t>
  </si>
  <si>
    <t>призматрон+ неподвижный</t>
  </si>
  <si>
    <t>Садовая                                      (пересечние с ул. МОПРа)</t>
  </si>
  <si>
    <t>Колхозная (пересечение                          с ул. им. 40-летия Победы)</t>
  </si>
  <si>
    <t>Октябрьская                                     (пересечение с ул. Длинной)</t>
  </si>
  <si>
    <t>им. Стасова (пересечение                                        с ул. им. Селезнева)</t>
  </si>
  <si>
    <t>им. 70-летия Октября                               (рядом с № 28, позиция 2)</t>
  </si>
  <si>
    <t>им. Атарбекова                                 (пересечение с ул. Совхозной)</t>
  </si>
  <si>
    <t>роллерная система+ неподвижный</t>
  </si>
  <si>
    <t>им. Атарбекова (пересечение                       с ул.им. Ковалева)</t>
  </si>
  <si>
    <t>Симферопольская                                   (пересечение с ул. Уральской)</t>
  </si>
  <si>
    <t>Симферопольская                              (пересечение с ул. Продольной)</t>
  </si>
  <si>
    <t>им. Хакурате                                     (пересечение с ул. Красной)</t>
  </si>
  <si>
    <t>им. Новицкого А.М.                               (напротив № 3)</t>
  </si>
  <si>
    <t>Аэродромная (рядом                                   с ул. Северной, 267)</t>
  </si>
  <si>
    <t>проспект Чекистов                             (рядом с № 38 позиция 3)</t>
  </si>
  <si>
    <t>проспект Чекистов                               (рядом с № 46)</t>
  </si>
  <si>
    <t>проспект Чекистов                                 (между №№ 4, 8)</t>
  </si>
  <si>
    <t>проспект Чекистов                         (рядом с № 24 позиция 1)</t>
  </si>
  <si>
    <t>проспект Чекистов                                      (рядом с № 31 позиция 1)</t>
  </si>
  <si>
    <t>проспект Чекистов                            (рядом с № 34 прозиция 3)</t>
  </si>
  <si>
    <t>проспект Чекистов                                  (рядом с № 44)</t>
  </si>
  <si>
    <t>проспект Чекистов                           (рядом с № 25/3)</t>
  </si>
  <si>
    <t>проспект Чекистов                             (рядом с № 19)</t>
  </si>
  <si>
    <t>Коммунаров                            (пересечение с ул. Офицерской)</t>
  </si>
  <si>
    <t>Постовая                                          (пересечение с ул. Коммунаров)</t>
  </si>
  <si>
    <t>Постовая (рядом                                             с ул. Красноармейской, 2)</t>
  </si>
  <si>
    <t>Постовая                                                  (рядом с № 41 позиция 1)</t>
  </si>
  <si>
    <t>Постовая                                               (рядом с ул. Октябрьской, 16)</t>
  </si>
  <si>
    <t>Постовая (пересечение                                     с ул. Октябрьской)</t>
  </si>
  <si>
    <t>Постовая                                                 (рядом с № 32 позиция 2)</t>
  </si>
  <si>
    <t>им. Суворова                                            (пересечние с пер. Тракторным)</t>
  </si>
  <si>
    <t>им. Суворова (пересечение                             с ул. Дмитриевская Дамба)</t>
  </si>
  <si>
    <t>им. Шевченко (пересечение                                с ул. Новороссийской)</t>
  </si>
  <si>
    <t>Восточно-Кругликовская (пересечение                                                   с ул. Кругликовской)</t>
  </si>
  <si>
    <t>Кузнечная (пересечение                             с ул. им. Кутузова)</t>
  </si>
  <si>
    <t>Кузнечная (пересечение                                      с ул. Березанской)</t>
  </si>
  <si>
    <t>Минская (рядом с                                         ул. Урицкого, 6, позиция № 2)</t>
  </si>
  <si>
    <t>Платановый Бульвар                                   (напротив проспекта Чекситов, 17, позиция 2)</t>
  </si>
  <si>
    <t>Платановый Бульвар                                              (напротив проспекта Чекистов, 17, позиция 1)</t>
  </si>
  <si>
    <t>2-я Линия                                                        (пересечение с ул. им. Калинина, на разделительной полосе)</t>
  </si>
  <si>
    <t>Красноармейская                                     (напротив № 50/1)</t>
  </si>
  <si>
    <t>Кубанская Набережная                         (напротив № 47)</t>
  </si>
  <si>
    <t>Кубанская Набережная                                 (рядом с № 39/2 позиция 2)</t>
  </si>
  <si>
    <t>Кубанская Набережная                         (напротив № 47/1, позиция № 1)</t>
  </si>
  <si>
    <t>Кубанская Набережная                               (рядом с № 2)</t>
  </si>
  <si>
    <t>Кубанская Набережная                            (угол ул. им.Чапаева)</t>
  </si>
  <si>
    <t>Кубанская Набережная                               (напротив ул.им. Калинина, 350/10, позиция № 2)</t>
  </si>
  <si>
    <t>Кубанская Набережная                              (рядом с № 39/2 позиция 3)</t>
  </si>
  <si>
    <t>Кубанская Набережная                                  (напротив № 208, на разделительной полосе)</t>
  </si>
  <si>
    <t>Кубанская Набережная                                 (напротив № 47/А, на разделительной полосе)</t>
  </si>
  <si>
    <t>Кубанская Набережная                                  (напротив № 166, на разделительной полосе)</t>
  </si>
  <si>
    <t>Кубанская Набережная                       (рядом с № 39/2, позиция № 1)</t>
  </si>
  <si>
    <t>Кубанская Набережная                                (рядом с № 3)</t>
  </si>
  <si>
    <t>им. Митрофана Седина                           (рядом с № 4)</t>
  </si>
  <si>
    <t>им. Митрофана Седина                        (рядом с ул. Постовой, 40)</t>
  </si>
  <si>
    <t>им. Мачуги В.Н. (напротив                             № 9/1, на разделительной полосе, позиция № 1)</t>
  </si>
  <si>
    <t>Рашпилевская                                      (рядом с № 147, позиция № 2)</t>
  </si>
  <si>
    <t>Рашпилевская                                    (пересечение с ул. им. Калинина)</t>
  </si>
  <si>
    <t>призматрон+          неподвижный</t>
  </si>
  <si>
    <t>Рашпилевская (пересечение                        с ул. им. Гаврилова П.М.)</t>
  </si>
  <si>
    <t>Рашпилевская                              (рядом с ул. Одесской, 29)</t>
  </si>
  <si>
    <t>Новороссийская                          (напротив № 236, позиция № 1)</t>
  </si>
  <si>
    <t>Новороссийская                                      (угол ул. им. Вишняковой)</t>
  </si>
  <si>
    <t>Новороссийская                                 (рядом с № 3/14)</t>
  </si>
  <si>
    <t>Новороссийская                                     (рядом с № 212/1, позиция № 2)</t>
  </si>
  <si>
    <t>Ставропольская                                    (рядом с № 214/3)</t>
  </si>
  <si>
    <t>Ставропольская (напротив                          № 222, позиция № 1)</t>
  </si>
  <si>
    <t>Ставропольская                                  (рядом с № 89, позиция № 2)</t>
  </si>
  <si>
    <t>Ставропольская                                 (рядом с № 159/2)</t>
  </si>
  <si>
    <t>Ставропольская                                 (напротив № 100)</t>
  </si>
  <si>
    <t>Ставропольская (угол                            ул.им. Суворова, позиция № 2)</t>
  </si>
  <si>
    <t>Аэродромная (разворотное кольцо на пересечении                                                  с ул. Красных Партизан)</t>
  </si>
  <si>
    <t>Ставропольская                                                           (угол ул. им. Селезнева)</t>
  </si>
  <si>
    <t>Ставропольская                                               (напротив № 116)</t>
  </si>
  <si>
    <t>Ставропольская                                                    (рядом с № 174/1)</t>
  </si>
  <si>
    <t>Ставропольская                                                               (рядом с № 184, позиция № 2)</t>
  </si>
  <si>
    <t>Ставропольская                                                             (рядом с № 222/2)</t>
  </si>
  <si>
    <t>Ставропольская (напротив                                         № 222, позиция № 2)</t>
  </si>
  <si>
    <t>Ставропольская                                          (напротив № 228)</t>
  </si>
  <si>
    <t>Ставропольская                                               (рядом с № 236/4)</t>
  </si>
  <si>
    <t>Ставропольская                                                      (рядом с № 252/3)</t>
  </si>
  <si>
    <t>Ставропольская                                                   (напротив № 221/2)</t>
  </si>
  <si>
    <t>им. 40-летия Победы                                                        (напротив № 16/1)</t>
  </si>
  <si>
    <t>им. 40-летия Победы                                                           (рядом с № 43)</t>
  </si>
  <si>
    <t>им. 40-летия Победы                                                              (рядом с № 102)</t>
  </si>
  <si>
    <t>им. 40-летия Победы                                                         (рядом с № 14)</t>
  </si>
  <si>
    <t>Старокубанская                                                          (напротив ул.им. Селезнева, 191)</t>
  </si>
  <si>
    <t>им. Лизы Чайкиной                                            (рядом с № 3)</t>
  </si>
  <si>
    <t>им. Лизы Чайкиной                                                 (напротив № 26)</t>
  </si>
  <si>
    <t>им. Фрунзе (рядом                                                 с ул. им. Калинина, 325)</t>
  </si>
  <si>
    <t>им. Тюляева                                                                (рядом с № 21, позиция № 1)</t>
  </si>
  <si>
    <t>Офицерская (рядом                                                             с ул. Шоссе Нефтяников, 13)</t>
  </si>
  <si>
    <t>Офицерская (напротив № 48,                                 на разворотном кольце)</t>
  </si>
  <si>
    <t>им. Космонавта Гагарина                              (рядом с № 57)</t>
  </si>
  <si>
    <t>Бабушкина (пересечение                                          с ул.им. Каляева)</t>
  </si>
  <si>
    <t>им. Вишняковой                                               (рядом с № 51, позиция № 2)</t>
  </si>
  <si>
    <t>им. Вишняковой                                                          (рядом с № 51, позиция № 1)</t>
  </si>
  <si>
    <t>им. Вишняковой                                                    (рядом с № 146/1, позиция № 2)</t>
  </si>
  <si>
    <t>Красных Партизан                                                (напротив № 141)</t>
  </si>
  <si>
    <t>Красных Партизан                                                       (рядом с № 4/4, позиция № 3)</t>
  </si>
  <si>
    <t>Красных Партизан                                             (рядом с № 171)</t>
  </si>
  <si>
    <t>Красных Партизан                                           (рядом с № 24)</t>
  </si>
  <si>
    <t>Красных Партизан                                              (рядом с № 178)</t>
  </si>
  <si>
    <t>Красных Партизан                                             (напротив № 167)</t>
  </si>
  <si>
    <t>Красных Партизан                                            (рядом с № 235)</t>
  </si>
  <si>
    <t>Красных Партизан                                             (рядом с № 185)</t>
  </si>
  <si>
    <t>Красных Партизан (рядом                                         с ул. им. Тургенева, 96)</t>
  </si>
  <si>
    <t>Красных Партизан                                      (рядом с № 238)</t>
  </si>
  <si>
    <t>им. Тургенева                                         (рядом с № 17, позиция № 1)</t>
  </si>
  <si>
    <t>им. Тургенева                                                          (угол ул.им. Буденного)</t>
  </si>
  <si>
    <t>им. Дзержинского (напротив                                        № 201, на разделительной полосе, позиция № 2)</t>
  </si>
  <si>
    <t>им. Дзержинского                                            (рядом с № 22)</t>
  </si>
  <si>
    <t>им. Дзержинского                                                   (рядом с № 137)</t>
  </si>
  <si>
    <t>им. Дзержинского                                                  (рядом с № 173)</t>
  </si>
  <si>
    <t>им. Дзержинского                                                (рядом с № 48)</t>
  </si>
  <si>
    <t>им. Дзержинского (напротив                                                № 223, на разделительной полосе, позиция № 2)</t>
  </si>
  <si>
    <t>им. Дзержинского (угол                                                  ул. им. Федора Лузана, на транспортной развязке)</t>
  </si>
  <si>
    <t>роллерная система+     неподвижный</t>
  </si>
  <si>
    <t>им. Дзержинского (рядом с                                     ул. им. Ушакова, 3)</t>
  </si>
  <si>
    <t>им. Дзержинского                                                 (рядом с № 17)</t>
  </si>
  <si>
    <t>им. Дзержинского (напротив                                           № 201, на разделительной полосе, позиция № 1)</t>
  </si>
  <si>
    <t>им. Дзержинского                                                    (рядом с ул. Стахановской, 2)</t>
  </si>
  <si>
    <t>им. Дзержинского (напротив                                                               № 223, на разделительной полосе, позиция № 1)</t>
  </si>
  <si>
    <t>им. Дзержинского (напротив                                                ул. им. Сергея Лазо, 1)</t>
  </si>
  <si>
    <t>им. Дзержинского                                        (напротив № 175)</t>
  </si>
  <si>
    <t>им. Дзержинского                                               (рядом с № 229/5)</t>
  </si>
  <si>
    <t>им. Дзержинского                                     (рядом с № 150)</t>
  </si>
  <si>
    <t>призматрон+            неподвижный</t>
  </si>
  <si>
    <t>им. Дзержинского (напротив                                    ул. им. Соколова М.Е., 66/1)</t>
  </si>
  <si>
    <t>Уральская (рядом с                                       ул. Симферопольской, 50/1)</t>
  </si>
  <si>
    <t>Уральская (напротив № 196/2,                                      на разделительной полосе)</t>
  </si>
  <si>
    <t>Уральская (напротив № 210,                                      на разделителньой полосе)</t>
  </si>
  <si>
    <t>Уральская (напротив № 212/9,                                      на разделительной полосе)</t>
  </si>
  <si>
    <t>Уральская (напротив № 212/4,                                      на разделительной полосе)</t>
  </si>
  <si>
    <t>Уральская (напротив № 149/1,                                    на разделительной полосе)</t>
  </si>
  <si>
    <t>Уральская (напротив № 214,                                        на разделительной полосе)</t>
  </si>
  <si>
    <t>Уральская (напротив № 216,                                             на разделителньой полосе)</t>
  </si>
  <si>
    <t>Северная (напротив № 2,                                          на разделительной полосе)</t>
  </si>
  <si>
    <t>Северная                                                                (рядом с № 255, позиция 2)</t>
  </si>
  <si>
    <t>роллерная система+                     неподвижный</t>
  </si>
  <si>
    <t>Северная                                                             (рядом с ул. Фрунзе, 188/1)</t>
  </si>
  <si>
    <t>Северная                                                           (рядом с ул. Аэродромной, 2/1)</t>
  </si>
  <si>
    <t>Северная (рядом                                                           с № 269, позиция 1)</t>
  </si>
  <si>
    <t>Северная (рядом                                                   с № 269, позиция 2)</t>
  </si>
  <si>
    <t>Северная                                                      (пересечение с ул. Красной)</t>
  </si>
  <si>
    <t>Северная (пересечение                                        с ул. им. Леваневского)</t>
  </si>
  <si>
    <t>роллерная система+                    неподвижный</t>
  </si>
  <si>
    <t>Северная                                                        (рядом с ул. 9-го Мая, 1)</t>
  </si>
  <si>
    <t>Северная (рядом                                                                   с ул.им. Бородина, 7)</t>
  </si>
  <si>
    <t>Красная                                                             (рядом с № 29, позиция 2)</t>
  </si>
  <si>
    <t>Красная                                                          (рядом с № 54, позиция 2)</t>
  </si>
  <si>
    <t>Красная                                                            (пересечение с ул.им. Ленина)</t>
  </si>
  <si>
    <t>Красная (пересечение                                            с ул. Гимназической)</t>
  </si>
  <si>
    <t>Красная                                                             (рядом с № 109, позиция 1)</t>
  </si>
  <si>
    <t>Красная                                                               (рядом с № 109, позиция 3)</t>
  </si>
  <si>
    <t>Красная (напротив № 113,                                        в центре бульвара)</t>
  </si>
  <si>
    <t>Красная (напротив № 158,                                                в центре бульвара)</t>
  </si>
  <si>
    <t>Красная                                                                 (рядом с № 127, позиция 2)</t>
  </si>
  <si>
    <t>Красная                                                                 (рядом с № 143, позиция 2)</t>
  </si>
  <si>
    <t>Красная                                                                      (рядом с № 145/1, позиция 3)</t>
  </si>
  <si>
    <t>Красная                                                                 (рядом с № 188, позиция 2)</t>
  </si>
  <si>
    <t>Красная                                                                                (рядом с № 159, позиция 2)</t>
  </si>
  <si>
    <t>Красная                                                                      (рядом с № 165/1, позиция 1)</t>
  </si>
  <si>
    <t>Итого:</t>
  </si>
  <si>
    <t>проспект Чекистов                                        (рядом с № 24, позиция 3)</t>
  </si>
  <si>
    <t>Приложение № 1                                                                                  к документации об аукционе в электронной форме</t>
  </si>
  <si>
    <t>Лот № 2 - право на заключение договора на установку и эксплуатацию 300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</si>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</sst>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/>
    <xf numFmtId="0" fontId="0" fillId="2" borderId="13" xfId="0" applyFill="1" applyBorder="1" applyAlignment="1">
      <alignment horizontal="center" vertical="center"/>
    </xf>
    <xf numFmtId="0" fontId="0" fillId="2" borderId="0" xfId="0" applyFill="1"/>
    <xf numFmtId="0" fontId="0" fillId="2" borderId="8" xfId="0" applyFill="1" applyBorder="1"/>
    <xf numFmtId="0" fontId="0" fillId="2" borderId="13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1" fontId="3" fillId="3" borderId="23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8"/>
  <sheetViews>
    <sheetView tabSelected="1" zoomScale="90" zoomScaleNormal="90" workbookViewId="0">
      <pane ySplit="3" topLeftCell="A4" activePane="bottomLeft" state="frozen"/>
      <selection pane="bottomLeft" activeCell="P3" sqref="P3"/>
    </sheetView>
  </sheetViews>
  <sheetFormatPr defaultRowHeight="15.75"/>
  <cols>
    <col min="1" max="1" width="6.42578125" style="81" customWidth="1"/>
    <col min="2" max="2" width="32.7109375" style="82" customWidth="1"/>
    <col min="3" max="3" width="20.5703125" style="83" customWidth="1"/>
    <col min="4" max="4" width="9.140625" style="84" hidden="1" customWidth="1"/>
    <col min="5" max="5" width="19.85546875" style="86" customWidth="1"/>
    <col min="6" max="6" width="22.140625" style="83" customWidth="1"/>
    <col min="7" max="7" width="17.5703125" style="83" customWidth="1"/>
    <col min="8" max="8" width="8.42578125" style="83" hidden="1" customWidth="1"/>
    <col min="9" max="9" width="8.5703125" style="83" hidden="1" customWidth="1"/>
    <col min="10" max="10" width="11" style="84" customWidth="1"/>
    <col min="11" max="12" width="0" style="73" hidden="1" customWidth="1"/>
    <col min="13" max="14" width="9.140625" style="3"/>
    <col min="15" max="17" width="9.140625" style="1"/>
    <col min="20" max="16384" width="9.140625" style="1"/>
  </cols>
  <sheetData>
    <row r="1" spans="1:15" ht="54.75" customHeight="1">
      <c r="B1" s="87"/>
      <c r="C1" s="85"/>
      <c r="D1" s="88"/>
      <c r="F1" s="95" t="s">
        <v>333</v>
      </c>
      <c r="G1" s="96"/>
      <c r="H1" s="96"/>
      <c r="I1" s="96"/>
      <c r="J1" s="96"/>
      <c r="K1" s="89"/>
      <c r="L1" s="89"/>
    </row>
    <row r="2" spans="1:15" ht="61.5" customHeight="1" thickBot="1">
      <c r="A2" s="97" t="s">
        <v>334</v>
      </c>
      <c r="B2" s="98"/>
      <c r="C2" s="98"/>
      <c r="D2" s="98"/>
      <c r="E2" s="98"/>
      <c r="F2" s="98"/>
      <c r="G2" s="98"/>
      <c r="H2" s="98"/>
      <c r="I2" s="98"/>
      <c r="J2" s="98"/>
      <c r="K2" s="89"/>
      <c r="L2" s="89"/>
    </row>
    <row r="3" spans="1:15" s="2" customFormat="1" ht="90" customHeight="1" thickBot="1">
      <c r="A3" s="76" t="s">
        <v>0</v>
      </c>
      <c r="B3" s="74" t="s">
        <v>153</v>
      </c>
      <c r="C3" s="74" t="s">
        <v>154</v>
      </c>
      <c r="D3" s="75" t="s">
        <v>1</v>
      </c>
      <c r="E3" s="74" t="s">
        <v>155</v>
      </c>
      <c r="F3" s="74" t="s">
        <v>156</v>
      </c>
      <c r="G3" s="75" t="s">
        <v>157</v>
      </c>
      <c r="H3" s="75" t="s">
        <v>6</v>
      </c>
      <c r="I3" s="75" t="s">
        <v>7</v>
      </c>
      <c r="J3" s="74" t="s">
        <v>158</v>
      </c>
      <c r="K3" s="71" t="s">
        <v>8</v>
      </c>
      <c r="L3" s="71" t="s">
        <v>9</v>
      </c>
      <c r="O3" s="4"/>
    </row>
    <row r="4" spans="1:15" s="14" customFormat="1" ht="45.75" customHeight="1" thickBot="1">
      <c r="A4" s="76">
        <v>1</v>
      </c>
      <c r="B4" s="77" t="s">
        <v>10</v>
      </c>
      <c r="C4" s="78">
        <v>1</v>
      </c>
      <c r="D4" s="78">
        <v>5</v>
      </c>
      <c r="E4" s="75" t="s">
        <v>3</v>
      </c>
      <c r="F4" s="75" t="s">
        <v>159</v>
      </c>
      <c r="G4" s="78">
        <f t="shared" ref="G4:G17" si="0">H4*I4*J4*K4*L4</f>
        <v>388800</v>
      </c>
      <c r="H4" s="75">
        <v>1000</v>
      </c>
      <c r="I4" s="75">
        <v>120</v>
      </c>
      <c r="J4" s="78">
        <v>36</v>
      </c>
      <c r="K4" s="72">
        <f t="shared" ref="K4:K17" si="1">IF(D4&lt;1,"нет зоны",IF(D4=1,1,IF(D4=2,0.9,IF(D4=3,0.8,IF(D4=4,0.7,IF(D4=5,0.6,IF(D4&gt;5,"ошибка ввода зоны")))))))</f>
        <v>0.6</v>
      </c>
      <c r="L4" s="72">
        <v>0.15</v>
      </c>
      <c r="O4" s="15"/>
    </row>
    <row r="5" spans="1:15" s="18" customFormat="1" ht="33.75" customHeight="1" thickBot="1">
      <c r="A5" s="76">
        <v>2</v>
      </c>
      <c r="B5" s="77" t="s">
        <v>169</v>
      </c>
      <c r="C5" s="78">
        <v>2</v>
      </c>
      <c r="D5" s="78">
        <v>3</v>
      </c>
      <c r="E5" s="75" t="s">
        <v>168</v>
      </c>
      <c r="F5" s="75" t="s">
        <v>159</v>
      </c>
      <c r="G5" s="78">
        <f t="shared" si="0"/>
        <v>518400</v>
      </c>
      <c r="H5" s="75">
        <v>1000</v>
      </c>
      <c r="I5" s="75">
        <v>120</v>
      </c>
      <c r="J5" s="78">
        <v>36</v>
      </c>
      <c r="K5" s="72">
        <f t="shared" si="1"/>
        <v>0.8</v>
      </c>
      <c r="L5" s="72">
        <v>0.15</v>
      </c>
      <c r="M5" s="8"/>
      <c r="N5" s="8"/>
      <c r="O5" s="7"/>
    </row>
    <row r="6" spans="1:15" s="10" customFormat="1" ht="15.75" customHeight="1" thickBot="1">
      <c r="A6" s="76">
        <v>3</v>
      </c>
      <c r="B6" s="77" t="s">
        <v>11</v>
      </c>
      <c r="C6" s="78">
        <v>5</v>
      </c>
      <c r="D6" s="78">
        <v>3</v>
      </c>
      <c r="E6" s="75" t="s">
        <v>4</v>
      </c>
      <c r="F6" s="75" t="s">
        <v>159</v>
      </c>
      <c r="G6" s="78">
        <f t="shared" si="0"/>
        <v>259200</v>
      </c>
      <c r="H6" s="75">
        <v>1000</v>
      </c>
      <c r="I6" s="75">
        <v>120</v>
      </c>
      <c r="J6" s="78">
        <v>18</v>
      </c>
      <c r="K6" s="72">
        <f t="shared" si="1"/>
        <v>0.8</v>
      </c>
      <c r="L6" s="72">
        <v>0.15</v>
      </c>
      <c r="O6" s="9"/>
    </row>
    <row r="7" spans="1:15" s="14" customFormat="1" ht="15.75" customHeight="1" thickBot="1">
      <c r="A7" s="76">
        <v>4</v>
      </c>
      <c r="B7" s="77" t="s">
        <v>12</v>
      </c>
      <c r="C7" s="78">
        <v>1</v>
      </c>
      <c r="D7" s="78">
        <v>4</v>
      </c>
      <c r="E7" s="75" t="s">
        <v>3</v>
      </c>
      <c r="F7" s="75" t="s">
        <v>159</v>
      </c>
      <c r="G7" s="78">
        <f t="shared" si="0"/>
        <v>226800</v>
      </c>
      <c r="H7" s="75">
        <v>1000</v>
      </c>
      <c r="I7" s="75">
        <v>120</v>
      </c>
      <c r="J7" s="78">
        <v>18</v>
      </c>
      <c r="K7" s="72">
        <f t="shared" si="1"/>
        <v>0.7</v>
      </c>
      <c r="L7" s="72">
        <v>0.15</v>
      </c>
      <c r="O7" s="15"/>
    </row>
    <row r="8" spans="1:15" s="10" customFormat="1" ht="15.75" customHeight="1">
      <c r="A8" s="76">
        <v>5</v>
      </c>
      <c r="B8" s="77" t="s">
        <v>13</v>
      </c>
      <c r="C8" s="78">
        <v>4</v>
      </c>
      <c r="D8" s="78">
        <v>4</v>
      </c>
      <c r="E8" s="75" t="s">
        <v>3</v>
      </c>
      <c r="F8" s="75" t="s">
        <v>159</v>
      </c>
      <c r="G8" s="78">
        <f t="shared" si="0"/>
        <v>226800</v>
      </c>
      <c r="H8" s="75">
        <v>1000</v>
      </c>
      <c r="I8" s="75">
        <v>120</v>
      </c>
      <c r="J8" s="78">
        <v>18</v>
      </c>
      <c r="K8" s="72">
        <f t="shared" si="1"/>
        <v>0.7</v>
      </c>
      <c r="L8" s="72">
        <v>0.15</v>
      </c>
      <c r="O8" s="9"/>
    </row>
    <row r="9" spans="1:15" s="8" customFormat="1" ht="32.25" customHeight="1" thickBot="1">
      <c r="A9" s="76">
        <v>6</v>
      </c>
      <c r="B9" s="77" t="s">
        <v>170</v>
      </c>
      <c r="C9" s="78">
        <v>2</v>
      </c>
      <c r="D9" s="78">
        <v>2</v>
      </c>
      <c r="E9" s="75" t="s">
        <v>2</v>
      </c>
      <c r="F9" s="75" t="s">
        <v>163</v>
      </c>
      <c r="G9" s="78">
        <f t="shared" si="0"/>
        <v>431568</v>
      </c>
      <c r="H9" s="75">
        <v>1000</v>
      </c>
      <c r="I9" s="75">
        <v>120</v>
      </c>
      <c r="J9" s="78">
        <v>9.99</v>
      </c>
      <c r="K9" s="72">
        <f t="shared" si="1"/>
        <v>0.9</v>
      </c>
      <c r="L9" s="72">
        <v>0.4</v>
      </c>
      <c r="O9" s="7"/>
    </row>
    <row r="10" spans="1:15" s="18" customFormat="1" ht="15.75" customHeight="1" thickBot="1">
      <c r="A10" s="76">
        <v>7</v>
      </c>
      <c r="B10" s="77" t="s">
        <v>14</v>
      </c>
      <c r="C10" s="78">
        <v>3</v>
      </c>
      <c r="D10" s="78">
        <v>4</v>
      </c>
      <c r="E10" s="75" t="s">
        <v>4</v>
      </c>
      <c r="F10" s="75" t="s">
        <v>159</v>
      </c>
      <c r="G10" s="78">
        <f t="shared" si="0"/>
        <v>453600</v>
      </c>
      <c r="H10" s="75">
        <v>1000</v>
      </c>
      <c r="I10" s="75">
        <v>120</v>
      </c>
      <c r="J10" s="78">
        <v>36</v>
      </c>
      <c r="K10" s="72">
        <f t="shared" si="1"/>
        <v>0.7</v>
      </c>
      <c r="L10" s="72">
        <v>0.15</v>
      </c>
      <c r="M10" s="8"/>
      <c r="N10" s="8"/>
    </row>
    <row r="11" spans="1:15" s="17" customFormat="1" ht="18.75" customHeight="1">
      <c r="A11" s="76">
        <v>8</v>
      </c>
      <c r="B11" s="77" t="s">
        <v>15</v>
      </c>
      <c r="C11" s="78">
        <v>3</v>
      </c>
      <c r="D11" s="78">
        <v>1</v>
      </c>
      <c r="E11" s="75" t="s">
        <v>3</v>
      </c>
      <c r="F11" s="75" t="s">
        <v>164</v>
      </c>
      <c r="G11" s="78">
        <f t="shared" si="0"/>
        <v>151200</v>
      </c>
      <c r="H11" s="75">
        <v>1000</v>
      </c>
      <c r="I11" s="75">
        <v>120</v>
      </c>
      <c r="J11" s="78">
        <v>12.6</v>
      </c>
      <c r="K11" s="72">
        <f t="shared" si="1"/>
        <v>1</v>
      </c>
      <c r="L11" s="72">
        <v>0.1</v>
      </c>
      <c r="M11" s="10"/>
      <c r="N11" s="10"/>
    </row>
    <row r="12" spans="1:15" s="18" customFormat="1" ht="30.75" customHeight="1" thickBot="1">
      <c r="A12" s="76">
        <v>9</v>
      </c>
      <c r="B12" s="77" t="s">
        <v>171</v>
      </c>
      <c r="C12" s="78">
        <v>2</v>
      </c>
      <c r="D12" s="78">
        <v>1</v>
      </c>
      <c r="E12" s="75" t="s">
        <v>3</v>
      </c>
      <c r="F12" s="75" t="s">
        <v>164</v>
      </c>
      <c r="G12" s="78">
        <f t="shared" si="0"/>
        <v>151200</v>
      </c>
      <c r="H12" s="75">
        <v>1000</v>
      </c>
      <c r="I12" s="75">
        <v>120</v>
      </c>
      <c r="J12" s="78">
        <v>12.6</v>
      </c>
      <c r="K12" s="72">
        <f t="shared" si="1"/>
        <v>1</v>
      </c>
      <c r="L12" s="72">
        <v>0.1</v>
      </c>
      <c r="M12" s="8"/>
      <c r="N12" s="8"/>
    </row>
    <row r="13" spans="1:15" s="6" customFormat="1" ht="30.75" customHeight="1">
      <c r="A13" s="76">
        <v>10</v>
      </c>
      <c r="B13" s="77" t="s">
        <v>172</v>
      </c>
      <c r="C13" s="78">
        <v>1</v>
      </c>
      <c r="D13" s="78">
        <v>2</v>
      </c>
      <c r="E13" s="75" t="s">
        <v>2</v>
      </c>
      <c r="F13" s="75" t="s">
        <v>163</v>
      </c>
      <c r="G13" s="78">
        <f t="shared" si="0"/>
        <v>431568</v>
      </c>
      <c r="H13" s="75">
        <v>1000</v>
      </c>
      <c r="I13" s="75">
        <v>120</v>
      </c>
      <c r="J13" s="78">
        <v>9.99</v>
      </c>
      <c r="K13" s="72">
        <f t="shared" si="1"/>
        <v>0.9</v>
      </c>
      <c r="L13" s="72">
        <v>0.4</v>
      </c>
      <c r="O13" s="5"/>
    </row>
    <row r="14" spans="1:15" s="10" customFormat="1" ht="33.75" customHeight="1" thickBot="1">
      <c r="A14" s="76">
        <v>11</v>
      </c>
      <c r="B14" s="77" t="s">
        <v>173</v>
      </c>
      <c r="C14" s="78">
        <v>11</v>
      </c>
      <c r="D14" s="78">
        <v>3</v>
      </c>
      <c r="E14" s="75" t="s">
        <v>3</v>
      </c>
      <c r="F14" s="75" t="s">
        <v>159</v>
      </c>
      <c r="G14" s="78">
        <f t="shared" si="0"/>
        <v>518400</v>
      </c>
      <c r="H14" s="75">
        <v>1000</v>
      </c>
      <c r="I14" s="75">
        <v>120</v>
      </c>
      <c r="J14" s="78">
        <v>36</v>
      </c>
      <c r="K14" s="72">
        <f t="shared" si="1"/>
        <v>0.8</v>
      </c>
      <c r="L14" s="72">
        <v>0.15</v>
      </c>
      <c r="O14" s="9"/>
    </row>
    <row r="15" spans="1:15" s="6" customFormat="1" ht="38.25" customHeight="1">
      <c r="A15" s="76">
        <v>12</v>
      </c>
      <c r="B15" s="77" t="s">
        <v>174</v>
      </c>
      <c r="C15" s="78">
        <v>3</v>
      </c>
      <c r="D15" s="78">
        <v>3</v>
      </c>
      <c r="E15" s="75" t="s">
        <v>175</v>
      </c>
      <c r="F15" s="75" t="s">
        <v>163</v>
      </c>
      <c r="G15" s="78">
        <f t="shared" si="0"/>
        <v>767232</v>
      </c>
      <c r="H15" s="75">
        <v>1000</v>
      </c>
      <c r="I15" s="75">
        <v>120</v>
      </c>
      <c r="J15" s="78">
        <v>19.98</v>
      </c>
      <c r="K15" s="72">
        <f t="shared" si="1"/>
        <v>0.8</v>
      </c>
      <c r="L15" s="72">
        <v>0.4</v>
      </c>
      <c r="O15" s="5"/>
    </row>
    <row r="16" spans="1:15" s="10" customFormat="1" ht="36" customHeight="1" thickBot="1">
      <c r="A16" s="76">
        <v>13</v>
      </c>
      <c r="B16" s="77" t="s">
        <v>176</v>
      </c>
      <c r="C16" s="78">
        <v>4</v>
      </c>
      <c r="D16" s="78">
        <v>3</v>
      </c>
      <c r="E16" s="75" t="s">
        <v>3</v>
      </c>
      <c r="F16" s="75" t="s">
        <v>163</v>
      </c>
      <c r="G16" s="78">
        <f t="shared" si="0"/>
        <v>767232</v>
      </c>
      <c r="H16" s="75">
        <v>1000</v>
      </c>
      <c r="I16" s="75">
        <v>120</v>
      </c>
      <c r="J16" s="78">
        <v>19.98</v>
      </c>
      <c r="K16" s="72">
        <f t="shared" si="1"/>
        <v>0.8</v>
      </c>
      <c r="L16" s="72">
        <v>0.4</v>
      </c>
      <c r="O16" s="9"/>
    </row>
    <row r="17" spans="1:15" s="14" customFormat="1" ht="16.5" customHeight="1" thickBot="1">
      <c r="A17" s="76">
        <v>14</v>
      </c>
      <c r="B17" s="77" t="s">
        <v>16</v>
      </c>
      <c r="C17" s="78">
        <v>1</v>
      </c>
      <c r="D17" s="78">
        <v>4</v>
      </c>
      <c r="E17" s="75" t="s">
        <v>3</v>
      </c>
      <c r="F17" s="75" t="s">
        <v>159</v>
      </c>
      <c r="G17" s="78">
        <f t="shared" si="0"/>
        <v>453600</v>
      </c>
      <c r="H17" s="75">
        <v>1000</v>
      </c>
      <c r="I17" s="75">
        <v>120</v>
      </c>
      <c r="J17" s="78">
        <v>36</v>
      </c>
      <c r="K17" s="72">
        <f t="shared" si="1"/>
        <v>0.7</v>
      </c>
      <c r="L17" s="72">
        <v>0.15</v>
      </c>
      <c r="O17" s="15"/>
    </row>
    <row r="18" spans="1:15" s="10" customFormat="1" ht="33" customHeight="1">
      <c r="A18" s="76">
        <v>15</v>
      </c>
      <c r="B18" s="77" t="s">
        <v>17</v>
      </c>
      <c r="C18" s="78">
        <v>3</v>
      </c>
      <c r="D18" s="78">
        <v>2</v>
      </c>
      <c r="E18" s="75" t="s">
        <v>175</v>
      </c>
      <c r="F18" s="75" t="s">
        <v>163</v>
      </c>
      <c r="G18" s="78">
        <f t="shared" ref="G18:G35" si="2">H18*I18*J18*K18*L18</f>
        <v>863136</v>
      </c>
      <c r="H18" s="75">
        <v>1000</v>
      </c>
      <c r="I18" s="75">
        <v>120</v>
      </c>
      <c r="J18" s="78">
        <v>19.98</v>
      </c>
      <c r="K18" s="72">
        <f t="shared" ref="K18:K35" si="3">IF(D18&lt;1,"нет зоны",IF(D18=1,1,IF(D18=2,0.9,IF(D18=3,0.8,IF(D18=4,0.7,IF(D18=5,0.6,IF(D18&gt;5,"ошибка ввода зоны")))))))</f>
        <v>0.9</v>
      </c>
      <c r="L18" s="72">
        <v>0.4</v>
      </c>
      <c r="O18" s="9"/>
    </row>
    <row r="19" spans="1:15" s="10" customFormat="1" ht="22.5" customHeight="1">
      <c r="A19" s="76">
        <v>16</v>
      </c>
      <c r="B19" s="77" t="s">
        <v>18</v>
      </c>
      <c r="C19" s="78">
        <v>1</v>
      </c>
      <c r="D19" s="78">
        <v>2</v>
      </c>
      <c r="E19" s="75" t="s">
        <v>2</v>
      </c>
      <c r="F19" s="75" t="s">
        <v>163</v>
      </c>
      <c r="G19" s="78">
        <f t="shared" si="2"/>
        <v>431568</v>
      </c>
      <c r="H19" s="75">
        <v>1000</v>
      </c>
      <c r="I19" s="75">
        <v>120</v>
      </c>
      <c r="J19" s="78">
        <v>9.99</v>
      </c>
      <c r="K19" s="72">
        <f t="shared" si="3"/>
        <v>0.9</v>
      </c>
      <c r="L19" s="72">
        <v>0.4</v>
      </c>
      <c r="O19" s="9"/>
    </row>
    <row r="20" spans="1:15" s="10" customFormat="1" ht="15.75" customHeight="1">
      <c r="A20" s="76">
        <v>17</v>
      </c>
      <c r="B20" s="77" t="s">
        <v>19</v>
      </c>
      <c r="C20" s="78">
        <v>3</v>
      </c>
      <c r="D20" s="78">
        <v>4</v>
      </c>
      <c r="E20" s="75" t="s">
        <v>3</v>
      </c>
      <c r="F20" s="75" t="s">
        <v>159</v>
      </c>
      <c r="G20" s="78">
        <f t="shared" si="2"/>
        <v>453600</v>
      </c>
      <c r="H20" s="75">
        <v>1000</v>
      </c>
      <c r="I20" s="75">
        <v>120</v>
      </c>
      <c r="J20" s="78">
        <v>36</v>
      </c>
      <c r="K20" s="72">
        <f t="shared" si="3"/>
        <v>0.7</v>
      </c>
      <c r="L20" s="72">
        <v>0.15</v>
      </c>
      <c r="O20" s="9"/>
    </row>
    <row r="21" spans="1:15" s="8" customFormat="1" ht="15.75" customHeight="1" thickBot="1">
      <c r="A21" s="76">
        <v>18</v>
      </c>
      <c r="B21" s="77" t="s">
        <v>20</v>
      </c>
      <c r="C21" s="78">
        <v>1</v>
      </c>
      <c r="D21" s="78">
        <v>4</v>
      </c>
      <c r="E21" s="75" t="s">
        <v>3</v>
      </c>
      <c r="F21" s="75" t="s">
        <v>159</v>
      </c>
      <c r="G21" s="78">
        <f t="shared" si="2"/>
        <v>453600</v>
      </c>
      <c r="H21" s="75">
        <v>1000</v>
      </c>
      <c r="I21" s="75">
        <v>120</v>
      </c>
      <c r="J21" s="78">
        <v>36</v>
      </c>
      <c r="K21" s="72">
        <f t="shared" si="3"/>
        <v>0.7</v>
      </c>
      <c r="L21" s="72">
        <v>0.15</v>
      </c>
      <c r="O21" s="7"/>
    </row>
    <row r="22" spans="1:15" s="6" customFormat="1" ht="33" customHeight="1">
      <c r="A22" s="76">
        <v>19</v>
      </c>
      <c r="B22" s="77" t="s">
        <v>177</v>
      </c>
      <c r="C22" s="78">
        <v>1</v>
      </c>
      <c r="D22" s="78">
        <v>2</v>
      </c>
      <c r="E22" s="75" t="s">
        <v>4</v>
      </c>
      <c r="F22" s="75" t="s">
        <v>159</v>
      </c>
      <c r="G22" s="78">
        <f t="shared" si="2"/>
        <v>291600</v>
      </c>
      <c r="H22" s="75">
        <v>1000</v>
      </c>
      <c r="I22" s="75">
        <v>120</v>
      </c>
      <c r="J22" s="78">
        <v>18</v>
      </c>
      <c r="K22" s="72">
        <f t="shared" si="3"/>
        <v>0.9</v>
      </c>
      <c r="L22" s="72">
        <v>0.15</v>
      </c>
      <c r="O22" s="5"/>
    </row>
    <row r="23" spans="1:15" s="10" customFormat="1" ht="35.25" customHeight="1" thickBot="1">
      <c r="A23" s="76">
        <v>20</v>
      </c>
      <c r="B23" s="77" t="s">
        <v>178</v>
      </c>
      <c r="C23" s="78">
        <v>4</v>
      </c>
      <c r="D23" s="78">
        <v>4</v>
      </c>
      <c r="E23" s="75" t="s">
        <v>3</v>
      </c>
      <c r="F23" s="75" t="s">
        <v>159</v>
      </c>
      <c r="G23" s="78">
        <f t="shared" si="2"/>
        <v>453600</v>
      </c>
      <c r="H23" s="75">
        <v>1000</v>
      </c>
      <c r="I23" s="75">
        <v>120</v>
      </c>
      <c r="J23" s="78">
        <v>36</v>
      </c>
      <c r="K23" s="72">
        <f t="shared" si="3"/>
        <v>0.7</v>
      </c>
      <c r="L23" s="72">
        <v>0.15</v>
      </c>
      <c r="O23" s="9"/>
    </row>
    <row r="24" spans="1:15" s="6" customFormat="1" ht="34.5" customHeight="1" thickBot="1">
      <c r="A24" s="76">
        <v>21</v>
      </c>
      <c r="B24" s="77" t="s">
        <v>179</v>
      </c>
      <c r="C24" s="78">
        <v>1</v>
      </c>
      <c r="D24" s="78">
        <v>1</v>
      </c>
      <c r="E24" s="75" t="s">
        <v>2</v>
      </c>
      <c r="F24" s="75" t="s">
        <v>163</v>
      </c>
      <c r="G24" s="78">
        <f t="shared" si="2"/>
        <v>479520</v>
      </c>
      <c r="H24" s="75">
        <v>1000</v>
      </c>
      <c r="I24" s="75">
        <v>120</v>
      </c>
      <c r="J24" s="78">
        <v>9.99</v>
      </c>
      <c r="K24" s="72">
        <f t="shared" si="3"/>
        <v>1</v>
      </c>
      <c r="L24" s="72">
        <v>0.4</v>
      </c>
      <c r="O24" s="5"/>
    </row>
    <row r="25" spans="1:15" s="6" customFormat="1" ht="15.75" customHeight="1">
      <c r="A25" s="76">
        <v>22</v>
      </c>
      <c r="B25" s="77" t="s">
        <v>21</v>
      </c>
      <c r="C25" s="78">
        <v>2</v>
      </c>
      <c r="D25" s="78">
        <v>1</v>
      </c>
      <c r="E25" s="75" t="s">
        <v>2</v>
      </c>
      <c r="F25" s="75" t="s">
        <v>163</v>
      </c>
      <c r="G25" s="78">
        <f t="shared" si="2"/>
        <v>479520</v>
      </c>
      <c r="H25" s="75">
        <v>1000</v>
      </c>
      <c r="I25" s="75">
        <v>120</v>
      </c>
      <c r="J25" s="78">
        <v>9.99</v>
      </c>
      <c r="K25" s="72">
        <f t="shared" si="3"/>
        <v>1</v>
      </c>
      <c r="L25" s="72">
        <v>0.4</v>
      </c>
      <c r="O25" s="5"/>
    </row>
    <row r="26" spans="1:15" s="8" customFormat="1" ht="30.75" customHeight="1" thickBot="1">
      <c r="A26" s="76">
        <v>23</v>
      </c>
      <c r="B26" s="77" t="s">
        <v>22</v>
      </c>
      <c r="C26" s="78">
        <v>3</v>
      </c>
      <c r="D26" s="78">
        <v>1</v>
      </c>
      <c r="E26" s="75" t="s">
        <v>3</v>
      </c>
      <c r="F26" s="75" t="s">
        <v>163</v>
      </c>
      <c r="G26" s="78">
        <f t="shared" si="2"/>
        <v>479520</v>
      </c>
      <c r="H26" s="75">
        <v>1000</v>
      </c>
      <c r="I26" s="75">
        <v>120</v>
      </c>
      <c r="J26" s="78">
        <v>9.99</v>
      </c>
      <c r="K26" s="72">
        <f t="shared" si="3"/>
        <v>1</v>
      </c>
      <c r="L26" s="72">
        <v>0.4</v>
      </c>
      <c r="O26" s="7"/>
    </row>
    <row r="27" spans="1:15" s="14" customFormat="1" ht="36" customHeight="1" thickBot="1">
      <c r="A27" s="76">
        <v>24</v>
      </c>
      <c r="B27" s="77" t="s">
        <v>180</v>
      </c>
      <c r="C27" s="78">
        <v>1</v>
      </c>
      <c r="D27" s="78">
        <v>5</v>
      </c>
      <c r="E27" s="75" t="s">
        <v>4</v>
      </c>
      <c r="F27" s="75" t="s">
        <v>159</v>
      </c>
      <c r="G27" s="78">
        <f t="shared" si="2"/>
        <v>388800</v>
      </c>
      <c r="H27" s="75">
        <v>1000</v>
      </c>
      <c r="I27" s="75">
        <v>120</v>
      </c>
      <c r="J27" s="78">
        <v>36</v>
      </c>
      <c r="K27" s="72">
        <f t="shared" si="3"/>
        <v>0.6</v>
      </c>
      <c r="L27" s="72">
        <v>0.15</v>
      </c>
      <c r="O27" s="15"/>
    </row>
    <row r="28" spans="1:15" s="13" customFormat="1" ht="34.5" customHeight="1">
      <c r="A28" s="76">
        <v>25</v>
      </c>
      <c r="B28" s="77" t="s">
        <v>181</v>
      </c>
      <c r="C28" s="78">
        <v>2</v>
      </c>
      <c r="D28" s="78">
        <v>1</v>
      </c>
      <c r="E28" s="75" t="s">
        <v>3</v>
      </c>
      <c r="F28" s="75" t="s">
        <v>163</v>
      </c>
      <c r="G28" s="78">
        <f t="shared" si="2"/>
        <v>959040</v>
      </c>
      <c r="H28" s="75">
        <v>1000</v>
      </c>
      <c r="I28" s="75">
        <v>120</v>
      </c>
      <c r="J28" s="78">
        <v>19.98</v>
      </c>
      <c r="K28" s="72">
        <f t="shared" si="3"/>
        <v>1</v>
      </c>
      <c r="L28" s="72">
        <v>0.4</v>
      </c>
      <c r="M28" s="10"/>
      <c r="N28" s="10"/>
    </row>
    <row r="29" spans="1:15" s="13" customFormat="1" ht="36.75" customHeight="1">
      <c r="A29" s="76">
        <v>26</v>
      </c>
      <c r="B29" s="77" t="s">
        <v>23</v>
      </c>
      <c r="C29" s="78">
        <v>8</v>
      </c>
      <c r="D29" s="78">
        <v>1</v>
      </c>
      <c r="E29" s="75" t="s">
        <v>175</v>
      </c>
      <c r="F29" s="75" t="s">
        <v>163</v>
      </c>
      <c r="G29" s="78">
        <f t="shared" si="2"/>
        <v>959040</v>
      </c>
      <c r="H29" s="75">
        <v>1000</v>
      </c>
      <c r="I29" s="75">
        <v>120</v>
      </c>
      <c r="J29" s="78">
        <v>19.98</v>
      </c>
      <c r="K29" s="72">
        <f t="shared" si="3"/>
        <v>1</v>
      </c>
      <c r="L29" s="72">
        <v>0.4</v>
      </c>
      <c r="M29" s="10"/>
      <c r="N29" s="10"/>
    </row>
    <row r="30" spans="1:15" s="13" customFormat="1" ht="30.75" customHeight="1">
      <c r="A30" s="76">
        <v>27</v>
      </c>
      <c r="B30" s="77" t="s">
        <v>24</v>
      </c>
      <c r="C30" s="78">
        <v>7</v>
      </c>
      <c r="D30" s="78">
        <v>1</v>
      </c>
      <c r="E30" s="75" t="s">
        <v>3</v>
      </c>
      <c r="F30" s="75" t="s">
        <v>163</v>
      </c>
      <c r="G30" s="78">
        <f t="shared" si="2"/>
        <v>959040</v>
      </c>
      <c r="H30" s="75">
        <v>1000</v>
      </c>
      <c r="I30" s="75">
        <v>120</v>
      </c>
      <c r="J30" s="78">
        <v>19.98</v>
      </c>
      <c r="K30" s="72">
        <f t="shared" si="3"/>
        <v>1</v>
      </c>
      <c r="L30" s="72">
        <v>0.4</v>
      </c>
      <c r="M30" s="10"/>
      <c r="N30" s="10"/>
    </row>
    <row r="31" spans="1:15" s="13" customFormat="1" ht="51.75" customHeight="1">
      <c r="A31" s="76">
        <v>28</v>
      </c>
      <c r="B31" s="77" t="s">
        <v>239</v>
      </c>
      <c r="C31" s="78">
        <v>9</v>
      </c>
      <c r="D31" s="78">
        <v>1</v>
      </c>
      <c r="E31" s="75" t="s">
        <v>3</v>
      </c>
      <c r="F31" s="75" t="s">
        <v>167</v>
      </c>
      <c r="G31" s="78">
        <f t="shared" si="2"/>
        <v>2160000</v>
      </c>
      <c r="H31" s="75">
        <v>1000</v>
      </c>
      <c r="I31" s="75">
        <v>120</v>
      </c>
      <c r="J31" s="78">
        <v>180</v>
      </c>
      <c r="K31" s="72">
        <f t="shared" si="3"/>
        <v>1</v>
      </c>
      <c r="L31" s="72">
        <v>0.1</v>
      </c>
      <c r="M31" s="10"/>
      <c r="N31" s="10"/>
    </row>
    <row r="32" spans="1:15" s="13" customFormat="1" ht="36.75" customHeight="1">
      <c r="A32" s="76">
        <v>29</v>
      </c>
      <c r="B32" s="77" t="s">
        <v>182</v>
      </c>
      <c r="C32" s="78">
        <v>29</v>
      </c>
      <c r="D32" s="78">
        <v>2</v>
      </c>
      <c r="E32" s="75" t="s">
        <v>4</v>
      </c>
      <c r="F32" s="75" t="s">
        <v>159</v>
      </c>
      <c r="G32" s="78">
        <f t="shared" si="2"/>
        <v>291600</v>
      </c>
      <c r="H32" s="75">
        <v>1000</v>
      </c>
      <c r="I32" s="75">
        <v>120</v>
      </c>
      <c r="J32" s="78">
        <v>18</v>
      </c>
      <c r="K32" s="72">
        <f t="shared" si="3"/>
        <v>0.9</v>
      </c>
      <c r="L32" s="72">
        <v>0.15</v>
      </c>
      <c r="M32" s="10"/>
      <c r="N32" s="10"/>
    </row>
    <row r="33" spans="1:15" s="13" customFormat="1" ht="33.75" customHeight="1">
      <c r="A33" s="76">
        <v>30</v>
      </c>
      <c r="B33" s="77" t="s">
        <v>183</v>
      </c>
      <c r="C33" s="78">
        <v>34</v>
      </c>
      <c r="D33" s="78">
        <v>2</v>
      </c>
      <c r="E33" s="75" t="s">
        <v>3</v>
      </c>
      <c r="F33" s="75" t="s">
        <v>159</v>
      </c>
      <c r="G33" s="78">
        <f t="shared" si="2"/>
        <v>583200</v>
      </c>
      <c r="H33" s="75">
        <v>1000</v>
      </c>
      <c r="I33" s="75">
        <v>120</v>
      </c>
      <c r="J33" s="78">
        <v>36</v>
      </c>
      <c r="K33" s="72">
        <f t="shared" si="3"/>
        <v>0.9</v>
      </c>
      <c r="L33" s="72">
        <v>0.15</v>
      </c>
      <c r="M33" s="10"/>
      <c r="N33" s="10"/>
    </row>
    <row r="34" spans="1:15" s="13" customFormat="1" ht="31.5" customHeight="1">
      <c r="A34" s="76">
        <v>31</v>
      </c>
      <c r="B34" s="77" t="s">
        <v>184</v>
      </c>
      <c r="C34" s="78">
        <v>3</v>
      </c>
      <c r="D34" s="78">
        <v>2</v>
      </c>
      <c r="E34" s="75" t="s">
        <v>3</v>
      </c>
      <c r="F34" s="75" t="s">
        <v>159</v>
      </c>
      <c r="G34" s="78">
        <f t="shared" si="2"/>
        <v>291600</v>
      </c>
      <c r="H34" s="75">
        <v>1000</v>
      </c>
      <c r="I34" s="75">
        <v>120</v>
      </c>
      <c r="J34" s="78">
        <v>18</v>
      </c>
      <c r="K34" s="72">
        <f t="shared" si="3"/>
        <v>0.9</v>
      </c>
      <c r="L34" s="72">
        <v>0.15</v>
      </c>
      <c r="M34" s="10"/>
      <c r="N34" s="10"/>
    </row>
    <row r="35" spans="1:15" s="13" customFormat="1" ht="33" customHeight="1">
      <c r="A35" s="76">
        <v>32</v>
      </c>
      <c r="B35" s="77" t="s">
        <v>185</v>
      </c>
      <c r="C35" s="78">
        <v>15</v>
      </c>
      <c r="D35" s="78">
        <v>2</v>
      </c>
      <c r="E35" s="75" t="s">
        <v>3</v>
      </c>
      <c r="F35" s="75" t="s">
        <v>162</v>
      </c>
      <c r="G35" s="78">
        <f t="shared" si="2"/>
        <v>69984</v>
      </c>
      <c r="H35" s="75">
        <v>1000</v>
      </c>
      <c r="I35" s="75">
        <v>120</v>
      </c>
      <c r="J35" s="78">
        <v>4.32</v>
      </c>
      <c r="K35" s="72">
        <f t="shared" si="3"/>
        <v>0.9</v>
      </c>
      <c r="L35" s="72">
        <v>0.15</v>
      </c>
      <c r="M35" s="10"/>
      <c r="N35" s="10"/>
    </row>
    <row r="36" spans="1:15" s="13" customFormat="1" ht="36" customHeight="1">
      <c r="A36" s="76">
        <v>33</v>
      </c>
      <c r="B36" s="77" t="s">
        <v>186</v>
      </c>
      <c r="C36" s="78">
        <v>27</v>
      </c>
      <c r="D36" s="78">
        <v>2</v>
      </c>
      <c r="E36" s="75" t="s">
        <v>4</v>
      </c>
      <c r="F36" s="75" t="s">
        <v>159</v>
      </c>
      <c r="G36" s="78">
        <f t="shared" ref="G36:G57" si="4">H36*I36*J36*K36*L36</f>
        <v>291600</v>
      </c>
      <c r="H36" s="75">
        <v>1000</v>
      </c>
      <c r="I36" s="75">
        <v>120</v>
      </c>
      <c r="J36" s="78">
        <v>18</v>
      </c>
      <c r="K36" s="72">
        <f t="shared" ref="K36:K57" si="5">IF(D36&lt;1,"нет зоны",IF(D36=1,1,IF(D36=2,0.9,IF(D36=3,0.8,IF(D36=4,0.7,IF(D36=5,0.6,IF(D36&gt;5,"ошибка ввода зоны")))))))</f>
        <v>0.9</v>
      </c>
      <c r="L36" s="72">
        <v>0.15</v>
      </c>
      <c r="M36" s="10"/>
      <c r="N36" s="10"/>
    </row>
    <row r="37" spans="1:15" s="13" customFormat="1" ht="37.5" customHeight="1">
      <c r="A37" s="76">
        <v>34</v>
      </c>
      <c r="B37" s="77" t="s">
        <v>187</v>
      </c>
      <c r="C37" s="78">
        <v>24</v>
      </c>
      <c r="D37" s="78">
        <v>2</v>
      </c>
      <c r="E37" s="75" t="s">
        <v>3</v>
      </c>
      <c r="F37" s="75" t="s">
        <v>162</v>
      </c>
      <c r="G37" s="78">
        <f t="shared" si="4"/>
        <v>69984</v>
      </c>
      <c r="H37" s="75">
        <v>1000</v>
      </c>
      <c r="I37" s="75">
        <v>120</v>
      </c>
      <c r="J37" s="78">
        <v>4.32</v>
      </c>
      <c r="K37" s="72">
        <f t="shared" si="5"/>
        <v>0.9</v>
      </c>
      <c r="L37" s="72">
        <v>0.15</v>
      </c>
      <c r="M37" s="10"/>
      <c r="N37" s="10"/>
    </row>
    <row r="38" spans="1:15" s="13" customFormat="1" ht="36.75" customHeight="1">
      <c r="A38" s="76">
        <v>35</v>
      </c>
      <c r="B38" s="77" t="s">
        <v>188</v>
      </c>
      <c r="C38" s="78">
        <v>33</v>
      </c>
      <c r="D38" s="78">
        <v>2</v>
      </c>
      <c r="E38" s="75" t="s">
        <v>168</v>
      </c>
      <c r="F38" s="75" t="s">
        <v>159</v>
      </c>
      <c r="G38" s="78">
        <f t="shared" si="4"/>
        <v>583200</v>
      </c>
      <c r="H38" s="75">
        <v>1000</v>
      </c>
      <c r="I38" s="75">
        <v>120</v>
      </c>
      <c r="J38" s="78">
        <v>36</v>
      </c>
      <c r="K38" s="72">
        <f t="shared" si="5"/>
        <v>0.9</v>
      </c>
      <c r="L38" s="72">
        <v>0.15</v>
      </c>
      <c r="M38" s="10"/>
      <c r="N38" s="10"/>
    </row>
    <row r="39" spans="1:15" s="13" customFormat="1" ht="38.25" customHeight="1">
      <c r="A39" s="76">
        <v>36</v>
      </c>
      <c r="B39" s="77" t="s">
        <v>189</v>
      </c>
      <c r="C39" s="78">
        <v>25</v>
      </c>
      <c r="D39" s="78">
        <v>2</v>
      </c>
      <c r="E39" s="75" t="s">
        <v>3</v>
      </c>
      <c r="F39" s="75" t="s">
        <v>159</v>
      </c>
      <c r="G39" s="78">
        <f t="shared" si="4"/>
        <v>583200</v>
      </c>
      <c r="H39" s="75">
        <v>1000</v>
      </c>
      <c r="I39" s="75">
        <v>120</v>
      </c>
      <c r="J39" s="78">
        <v>36</v>
      </c>
      <c r="K39" s="72">
        <f t="shared" si="5"/>
        <v>0.9</v>
      </c>
      <c r="L39" s="72">
        <v>0.15</v>
      </c>
      <c r="M39" s="10"/>
      <c r="N39" s="10"/>
    </row>
    <row r="40" spans="1:15" s="13" customFormat="1" ht="33" customHeight="1">
      <c r="A40" s="76">
        <v>37</v>
      </c>
      <c r="B40" s="77" t="s">
        <v>190</v>
      </c>
      <c r="C40" s="78">
        <v>18</v>
      </c>
      <c r="D40" s="78">
        <v>2</v>
      </c>
      <c r="E40" s="75" t="s">
        <v>168</v>
      </c>
      <c r="F40" s="75" t="s">
        <v>159</v>
      </c>
      <c r="G40" s="78">
        <f t="shared" si="4"/>
        <v>583200</v>
      </c>
      <c r="H40" s="75">
        <v>1000</v>
      </c>
      <c r="I40" s="75">
        <v>120</v>
      </c>
      <c r="J40" s="78">
        <v>36</v>
      </c>
      <c r="K40" s="72">
        <f t="shared" si="5"/>
        <v>0.9</v>
      </c>
      <c r="L40" s="72">
        <v>0.15</v>
      </c>
      <c r="M40" s="10"/>
      <c r="N40" s="10"/>
    </row>
    <row r="41" spans="1:15" s="10" customFormat="1" ht="36" customHeight="1">
      <c r="A41" s="76">
        <v>38</v>
      </c>
      <c r="B41" s="77" t="s">
        <v>25</v>
      </c>
      <c r="C41" s="78">
        <v>8</v>
      </c>
      <c r="D41" s="78">
        <v>1</v>
      </c>
      <c r="E41" s="75" t="s">
        <v>3</v>
      </c>
      <c r="F41" s="75" t="s">
        <v>162</v>
      </c>
      <c r="G41" s="78">
        <f t="shared" si="4"/>
        <v>77760</v>
      </c>
      <c r="H41" s="75">
        <v>1000</v>
      </c>
      <c r="I41" s="75">
        <v>120</v>
      </c>
      <c r="J41" s="78">
        <v>4.32</v>
      </c>
      <c r="K41" s="72">
        <f t="shared" si="5"/>
        <v>1</v>
      </c>
      <c r="L41" s="72">
        <v>0.15</v>
      </c>
      <c r="O41" s="9"/>
    </row>
    <row r="42" spans="1:15" s="8" customFormat="1" ht="33" customHeight="1" thickBot="1">
      <c r="A42" s="76">
        <v>39</v>
      </c>
      <c r="B42" s="77" t="s">
        <v>26</v>
      </c>
      <c r="C42" s="78">
        <v>9</v>
      </c>
      <c r="D42" s="78">
        <v>1</v>
      </c>
      <c r="E42" s="75" t="s">
        <v>3</v>
      </c>
      <c r="F42" s="75" t="s">
        <v>162</v>
      </c>
      <c r="G42" s="78">
        <f t="shared" si="4"/>
        <v>77760</v>
      </c>
      <c r="H42" s="75">
        <v>1000</v>
      </c>
      <c r="I42" s="75">
        <v>120</v>
      </c>
      <c r="J42" s="78">
        <v>4.32</v>
      </c>
      <c r="K42" s="72">
        <f t="shared" si="5"/>
        <v>1</v>
      </c>
      <c r="L42" s="72">
        <v>0.15</v>
      </c>
      <c r="O42" s="7"/>
    </row>
    <row r="43" spans="1:15" s="10" customFormat="1" ht="15.75" customHeight="1">
      <c r="A43" s="76">
        <v>40</v>
      </c>
      <c r="B43" s="77" t="s">
        <v>27</v>
      </c>
      <c r="C43" s="78">
        <v>6</v>
      </c>
      <c r="D43" s="78">
        <v>3</v>
      </c>
      <c r="E43" s="75" t="s">
        <v>4</v>
      </c>
      <c r="F43" s="75" t="s">
        <v>159</v>
      </c>
      <c r="G43" s="78">
        <f t="shared" si="4"/>
        <v>259200</v>
      </c>
      <c r="H43" s="75">
        <v>1000</v>
      </c>
      <c r="I43" s="75">
        <v>120</v>
      </c>
      <c r="J43" s="78">
        <v>18</v>
      </c>
      <c r="K43" s="72">
        <f t="shared" si="5"/>
        <v>0.8</v>
      </c>
      <c r="L43" s="72">
        <v>0.15</v>
      </c>
      <c r="O43" s="9"/>
    </row>
    <row r="44" spans="1:15" s="10" customFormat="1" ht="33" customHeight="1">
      <c r="A44" s="76">
        <v>41</v>
      </c>
      <c r="B44" s="77" t="s">
        <v>28</v>
      </c>
      <c r="C44" s="78">
        <v>5</v>
      </c>
      <c r="D44" s="78">
        <v>3</v>
      </c>
      <c r="E44" s="75" t="s">
        <v>168</v>
      </c>
      <c r="F44" s="75" t="s">
        <v>159</v>
      </c>
      <c r="G44" s="78">
        <f t="shared" si="4"/>
        <v>518400</v>
      </c>
      <c r="H44" s="75">
        <v>1000</v>
      </c>
      <c r="I44" s="75">
        <v>120</v>
      </c>
      <c r="J44" s="78">
        <v>36</v>
      </c>
      <c r="K44" s="72">
        <f t="shared" si="5"/>
        <v>0.8</v>
      </c>
      <c r="L44" s="72">
        <v>0.15</v>
      </c>
      <c r="O44" s="9"/>
    </row>
    <row r="45" spans="1:15" s="10" customFormat="1" ht="30.75" customHeight="1">
      <c r="A45" s="76">
        <v>42</v>
      </c>
      <c r="B45" s="77" t="s">
        <v>29</v>
      </c>
      <c r="C45" s="78">
        <v>6</v>
      </c>
      <c r="D45" s="78">
        <v>4</v>
      </c>
      <c r="E45" s="75" t="s">
        <v>3</v>
      </c>
      <c r="F45" s="75" t="s">
        <v>159</v>
      </c>
      <c r="G45" s="78">
        <f t="shared" si="4"/>
        <v>226800</v>
      </c>
      <c r="H45" s="75">
        <v>1000</v>
      </c>
      <c r="I45" s="75">
        <v>120</v>
      </c>
      <c r="J45" s="78">
        <v>18</v>
      </c>
      <c r="K45" s="72">
        <f t="shared" si="5"/>
        <v>0.7</v>
      </c>
      <c r="L45" s="72">
        <v>0.15</v>
      </c>
      <c r="O45" s="9"/>
    </row>
    <row r="46" spans="1:15" s="10" customFormat="1" ht="30.75" customHeight="1">
      <c r="A46" s="76">
        <v>43</v>
      </c>
      <c r="B46" s="77" t="s">
        <v>30</v>
      </c>
      <c r="C46" s="78">
        <v>5</v>
      </c>
      <c r="D46" s="78">
        <v>4</v>
      </c>
      <c r="E46" s="75" t="s">
        <v>168</v>
      </c>
      <c r="F46" s="75" t="s">
        <v>159</v>
      </c>
      <c r="G46" s="78">
        <f t="shared" si="4"/>
        <v>453600</v>
      </c>
      <c r="H46" s="75">
        <v>1000</v>
      </c>
      <c r="I46" s="75">
        <v>120</v>
      </c>
      <c r="J46" s="78">
        <v>36</v>
      </c>
      <c r="K46" s="72">
        <f t="shared" si="5"/>
        <v>0.7</v>
      </c>
      <c r="L46" s="72">
        <v>0.15</v>
      </c>
      <c r="O46" s="9"/>
    </row>
    <row r="47" spans="1:15" s="10" customFormat="1" ht="36" customHeight="1">
      <c r="A47" s="76">
        <v>44</v>
      </c>
      <c r="B47" s="77" t="s">
        <v>191</v>
      </c>
      <c r="C47" s="78">
        <v>13</v>
      </c>
      <c r="D47" s="78">
        <v>1</v>
      </c>
      <c r="E47" s="75" t="s">
        <v>175</v>
      </c>
      <c r="F47" s="75" t="s">
        <v>163</v>
      </c>
      <c r="G47" s="78">
        <f t="shared" si="4"/>
        <v>959040</v>
      </c>
      <c r="H47" s="75">
        <v>1000</v>
      </c>
      <c r="I47" s="75">
        <v>120</v>
      </c>
      <c r="J47" s="78">
        <v>19.98</v>
      </c>
      <c r="K47" s="72">
        <f t="shared" si="5"/>
        <v>1</v>
      </c>
      <c r="L47" s="72">
        <v>0.4</v>
      </c>
      <c r="O47" s="9"/>
    </row>
    <row r="48" spans="1:15" s="10" customFormat="1" ht="30.75" customHeight="1">
      <c r="A48" s="76">
        <v>45</v>
      </c>
      <c r="B48" s="77" t="s">
        <v>31</v>
      </c>
      <c r="C48" s="78">
        <v>5</v>
      </c>
      <c r="D48" s="78">
        <v>1</v>
      </c>
      <c r="E48" s="75" t="s">
        <v>2</v>
      </c>
      <c r="F48" s="75" t="s">
        <v>163</v>
      </c>
      <c r="G48" s="78">
        <f t="shared" si="4"/>
        <v>959040</v>
      </c>
      <c r="H48" s="75">
        <v>1000</v>
      </c>
      <c r="I48" s="75">
        <v>120</v>
      </c>
      <c r="J48" s="78">
        <v>19.98</v>
      </c>
      <c r="K48" s="72">
        <f t="shared" si="5"/>
        <v>1</v>
      </c>
      <c r="L48" s="72">
        <v>0.4</v>
      </c>
      <c r="O48" s="9"/>
    </row>
    <row r="49" spans="1:15" s="10" customFormat="1" ht="15.75" customHeight="1">
      <c r="A49" s="76">
        <v>46</v>
      </c>
      <c r="B49" s="77" t="s">
        <v>32</v>
      </c>
      <c r="C49" s="78">
        <v>18</v>
      </c>
      <c r="D49" s="78">
        <v>1</v>
      </c>
      <c r="E49" s="75" t="s">
        <v>3</v>
      </c>
      <c r="F49" s="75" t="s">
        <v>163</v>
      </c>
      <c r="G49" s="78">
        <f t="shared" si="4"/>
        <v>479520</v>
      </c>
      <c r="H49" s="75">
        <v>1000</v>
      </c>
      <c r="I49" s="75">
        <v>120</v>
      </c>
      <c r="J49" s="78">
        <v>9.99</v>
      </c>
      <c r="K49" s="72">
        <f t="shared" si="5"/>
        <v>1</v>
      </c>
      <c r="L49" s="72">
        <v>0.4</v>
      </c>
      <c r="O49" s="9"/>
    </row>
    <row r="50" spans="1:15" s="10" customFormat="1" ht="15.75" customHeight="1">
      <c r="A50" s="76">
        <v>47</v>
      </c>
      <c r="B50" s="77" t="s">
        <v>33</v>
      </c>
      <c r="C50" s="78">
        <v>17</v>
      </c>
      <c r="D50" s="78">
        <v>1</v>
      </c>
      <c r="E50" s="75" t="s">
        <v>2</v>
      </c>
      <c r="F50" s="75" t="s">
        <v>163</v>
      </c>
      <c r="G50" s="78">
        <f t="shared" si="4"/>
        <v>959040</v>
      </c>
      <c r="H50" s="75">
        <v>1000</v>
      </c>
      <c r="I50" s="75">
        <v>120</v>
      </c>
      <c r="J50" s="78">
        <v>19.98</v>
      </c>
      <c r="K50" s="72">
        <f t="shared" si="5"/>
        <v>1</v>
      </c>
      <c r="L50" s="72">
        <v>0.4</v>
      </c>
      <c r="O50" s="9"/>
    </row>
    <row r="51" spans="1:15" s="10" customFormat="1" ht="36" customHeight="1">
      <c r="A51" s="76">
        <v>48</v>
      </c>
      <c r="B51" s="77" t="s">
        <v>192</v>
      </c>
      <c r="C51" s="78">
        <v>14</v>
      </c>
      <c r="D51" s="78">
        <v>1</v>
      </c>
      <c r="E51" s="75" t="s">
        <v>3</v>
      </c>
      <c r="F51" s="75" t="s">
        <v>162</v>
      </c>
      <c r="G51" s="78">
        <f t="shared" si="4"/>
        <v>77760</v>
      </c>
      <c r="H51" s="75">
        <v>1000</v>
      </c>
      <c r="I51" s="75">
        <v>120</v>
      </c>
      <c r="J51" s="78">
        <v>4.32</v>
      </c>
      <c r="K51" s="72">
        <f t="shared" si="5"/>
        <v>1</v>
      </c>
      <c r="L51" s="72">
        <v>0.15</v>
      </c>
      <c r="O51" s="9"/>
    </row>
    <row r="52" spans="1:15" s="10" customFormat="1" ht="33.75" customHeight="1">
      <c r="A52" s="76">
        <v>49</v>
      </c>
      <c r="B52" s="77" t="s">
        <v>193</v>
      </c>
      <c r="C52" s="78">
        <v>12</v>
      </c>
      <c r="D52" s="78">
        <v>1</v>
      </c>
      <c r="E52" s="75" t="s">
        <v>3</v>
      </c>
      <c r="F52" s="75" t="s">
        <v>162</v>
      </c>
      <c r="G52" s="78">
        <f t="shared" si="4"/>
        <v>77760</v>
      </c>
      <c r="H52" s="75">
        <v>1000</v>
      </c>
      <c r="I52" s="75">
        <v>120</v>
      </c>
      <c r="J52" s="78">
        <v>4.32</v>
      </c>
      <c r="K52" s="72">
        <f t="shared" si="5"/>
        <v>1</v>
      </c>
      <c r="L52" s="72">
        <v>0.15</v>
      </c>
      <c r="O52" s="9"/>
    </row>
    <row r="53" spans="1:15" s="10" customFormat="1" ht="35.25" customHeight="1">
      <c r="A53" s="76">
        <v>50</v>
      </c>
      <c r="B53" s="77" t="s">
        <v>34</v>
      </c>
      <c r="C53" s="78">
        <v>8</v>
      </c>
      <c r="D53" s="78">
        <v>1</v>
      </c>
      <c r="E53" s="75" t="s">
        <v>3</v>
      </c>
      <c r="F53" s="75" t="s">
        <v>162</v>
      </c>
      <c r="G53" s="78">
        <f t="shared" si="4"/>
        <v>77760</v>
      </c>
      <c r="H53" s="75">
        <v>1000</v>
      </c>
      <c r="I53" s="75">
        <v>120</v>
      </c>
      <c r="J53" s="78">
        <v>4.32</v>
      </c>
      <c r="K53" s="72">
        <f t="shared" si="5"/>
        <v>1</v>
      </c>
      <c r="L53" s="72">
        <v>0.15</v>
      </c>
      <c r="O53" s="9"/>
    </row>
    <row r="54" spans="1:15" s="10" customFormat="1" ht="35.25" customHeight="1">
      <c r="A54" s="76">
        <v>51</v>
      </c>
      <c r="B54" s="77" t="s">
        <v>194</v>
      </c>
      <c r="C54" s="78">
        <v>4</v>
      </c>
      <c r="D54" s="78">
        <v>1</v>
      </c>
      <c r="E54" s="75" t="s">
        <v>3</v>
      </c>
      <c r="F54" s="75" t="s">
        <v>162</v>
      </c>
      <c r="G54" s="78">
        <f t="shared" si="4"/>
        <v>77760</v>
      </c>
      <c r="H54" s="75">
        <v>1000</v>
      </c>
      <c r="I54" s="75">
        <v>120</v>
      </c>
      <c r="J54" s="78">
        <v>4.32</v>
      </c>
      <c r="K54" s="72">
        <f t="shared" si="5"/>
        <v>1</v>
      </c>
      <c r="L54" s="72">
        <v>0.15</v>
      </c>
      <c r="O54" s="9"/>
    </row>
    <row r="55" spans="1:15" s="10" customFormat="1" ht="37.5" customHeight="1">
      <c r="A55" s="76">
        <v>52</v>
      </c>
      <c r="B55" s="77" t="s">
        <v>195</v>
      </c>
      <c r="C55" s="78">
        <v>2</v>
      </c>
      <c r="D55" s="78">
        <v>1</v>
      </c>
      <c r="E55" s="75" t="s">
        <v>3</v>
      </c>
      <c r="F55" s="75" t="s">
        <v>162</v>
      </c>
      <c r="G55" s="78">
        <f t="shared" si="4"/>
        <v>77760</v>
      </c>
      <c r="H55" s="75">
        <v>1000</v>
      </c>
      <c r="I55" s="75">
        <v>120</v>
      </c>
      <c r="J55" s="78">
        <v>4.32</v>
      </c>
      <c r="K55" s="72">
        <f t="shared" si="5"/>
        <v>1</v>
      </c>
      <c r="L55" s="72">
        <v>0.15</v>
      </c>
      <c r="O55" s="9"/>
    </row>
    <row r="56" spans="1:15" s="10" customFormat="1" ht="35.25" customHeight="1">
      <c r="A56" s="76">
        <v>53</v>
      </c>
      <c r="B56" s="77" t="s">
        <v>196</v>
      </c>
      <c r="C56" s="78">
        <v>1</v>
      </c>
      <c r="D56" s="78">
        <v>1</v>
      </c>
      <c r="E56" s="75" t="s">
        <v>3</v>
      </c>
      <c r="F56" s="75" t="s">
        <v>162</v>
      </c>
      <c r="G56" s="78">
        <f t="shared" si="4"/>
        <v>77760</v>
      </c>
      <c r="H56" s="75">
        <v>1000</v>
      </c>
      <c r="I56" s="75">
        <v>120</v>
      </c>
      <c r="J56" s="78">
        <v>4.32</v>
      </c>
      <c r="K56" s="72">
        <f t="shared" si="5"/>
        <v>1</v>
      </c>
      <c r="L56" s="72">
        <v>0.15</v>
      </c>
      <c r="O56" s="9"/>
    </row>
    <row r="57" spans="1:15" s="10" customFormat="1" ht="21.75" customHeight="1">
      <c r="A57" s="76">
        <v>54</v>
      </c>
      <c r="B57" s="77" t="s">
        <v>35</v>
      </c>
      <c r="C57" s="78">
        <v>7</v>
      </c>
      <c r="D57" s="78">
        <v>1</v>
      </c>
      <c r="E57" s="75" t="s">
        <v>3</v>
      </c>
      <c r="F57" s="75" t="s">
        <v>162</v>
      </c>
      <c r="G57" s="78">
        <f t="shared" si="4"/>
        <v>77760</v>
      </c>
      <c r="H57" s="75">
        <v>1000</v>
      </c>
      <c r="I57" s="75">
        <v>120</v>
      </c>
      <c r="J57" s="78">
        <v>4.32</v>
      </c>
      <c r="K57" s="72">
        <f t="shared" si="5"/>
        <v>1</v>
      </c>
      <c r="L57" s="72">
        <v>0.15</v>
      </c>
      <c r="O57" s="9"/>
    </row>
    <row r="58" spans="1:15" s="10" customFormat="1" ht="31.5" customHeight="1" thickBot="1">
      <c r="A58" s="76">
        <v>55</v>
      </c>
      <c r="B58" s="77" t="s">
        <v>197</v>
      </c>
      <c r="C58" s="78">
        <v>10</v>
      </c>
      <c r="D58" s="78">
        <v>1</v>
      </c>
      <c r="E58" s="75" t="s">
        <v>3</v>
      </c>
      <c r="F58" s="75" t="s">
        <v>162</v>
      </c>
      <c r="G58" s="78">
        <f t="shared" ref="G58:G72" si="6">H58*I58*J58*K58*L58</f>
        <v>77760</v>
      </c>
      <c r="H58" s="75">
        <v>1000</v>
      </c>
      <c r="I58" s="75">
        <v>120</v>
      </c>
      <c r="J58" s="78">
        <v>4.32</v>
      </c>
      <c r="K58" s="72">
        <f t="shared" ref="K58:K72" si="7">IF(D58&lt;1,"нет зоны",IF(D58=1,1,IF(D58=2,0.9,IF(D58=3,0.8,IF(D58=4,0.7,IF(D58=5,0.6,IF(D58&gt;5,"ошибка ввода зоны")))))))</f>
        <v>1</v>
      </c>
      <c r="L58" s="72">
        <v>0.15</v>
      </c>
      <c r="O58" s="9"/>
    </row>
    <row r="59" spans="1:15" s="6" customFormat="1" ht="15.75" customHeight="1">
      <c r="A59" s="76">
        <v>56</v>
      </c>
      <c r="B59" s="77" t="s">
        <v>36</v>
      </c>
      <c r="C59" s="78">
        <v>2</v>
      </c>
      <c r="D59" s="78">
        <v>4</v>
      </c>
      <c r="E59" s="75" t="s">
        <v>3</v>
      </c>
      <c r="F59" s="75" t="s">
        <v>159</v>
      </c>
      <c r="G59" s="78">
        <f t="shared" si="6"/>
        <v>226800</v>
      </c>
      <c r="H59" s="75">
        <v>1000</v>
      </c>
      <c r="I59" s="75">
        <v>120</v>
      </c>
      <c r="J59" s="78">
        <v>18</v>
      </c>
      <c r="K59" s="72">
        <f t="shared" si="7"/>
        <v>0.7</v>
      </c>
      <c r="L59" s="72">
        <v>0.15</v>
      </c>
      <c r="O59" s="5"/>
    </row>
    <row r="60" spans="1:15" s="10" customFormat="1" ht="35.25" customHeight="1">
      <c r="A60" s="76">
        <v>57</v>
      </c>
      <c r="B60" s="77" t="s">
        <v>198</v>
      </c>
      <c r="C60" s="78">
        <v>4</v>
      </c>
      <c r="D60" s="78">
        <v>1</v>
      </c>
      <c r="E60" s="75" t="s">
        <v>3</v>
      </c>
      <c r="F60" s="75" t="s">
        <v>163</v>
      </c>
      <c r="G60" s="78">
        <f t="shared" si="6"/>
        <v>959040</v>
      </c>
      <c r="H60" s="75">
        <v>1000</v>
      </c>
      <c r="I60" s="75">
        <v>120</v>
      </c>
      <c r="J60" s="78">
        <v>19.98</v>
      </c>
      <c r="K60" s="72">
        <f t="shared" si="7"/>
        <v>1</v>
      </c>
      <c r="L60" s="72">
        <v>0.4</v>
      </c>
      <c r="O60" s="9"/>
    </row>
    <row r="61" spans="1:15" s="10" customFormat="1" ht="30.75" customHeight="1">
      <c r="A61" s="76">
        <v>58</v>
      </c>
      <c r="B61" s="77" t="s">
        <v>37</v>
      </c>
      <c r="C61" s="78">
        <v>5</v>
      </c>
      <c r="D61" s="78">
        <v>1</v>
      </c>
      <c r="E61" s="75" t="s">
        <v>3</v>
      </c>
      <c r="F61" s="75" t="s">
        <v>163</v>
      </c>
      <c r="G61" s="78">
        <f t="shared" si="6"/>
        <v>479520</v>
      </c>
      <c r="H61" s="75">
        <v>1000</v>
      </c>
      <c r="I61" s="75">
        <v>120</v>
      </c>
      <c r="J61" s="78">
        <v>9.99</v>
      </c>
      <c r="K61" s="72">
        <f t="shared" si="7"/>
        <v>1</v>
      </c>
      <c r="L61" s="72">
        <v>0.4</v>
      </c>
      <c r="O61" s="9"/>
    </row>
    <row r="62" spans="1:15" s="10" customFormat="1" ht="45.75" customHeight="1" thickBot="1">
      <c r="A62" s="76">
        <v>59</v>
      </c>
      <c r="B62" s="77" t="s">
        <v>199</v>
      </c>
      <c r="C62" s="78">
        <v>8</v>
      </c>
      <c r="D62" s="78">
        <v>3</v>
      </c>
      <c r="E62" s="75" t="s">
        <v>5</v>
      </c>
      <c r="F62" s="75" t="s">
        <v>160</v>
      </c>
      <c r="G62" s="78">
        <f t="shared" si="6"/>
        <v>864000</v>
      </c>
      <c r="H62" s="75">
        <v>1000</v>
      </c>
      <c r="I62" s="75">
        <v>120</v>
      </c>
      <c r="J62" s="78">
        <v>18</v>
      </c>
      <c r="K62" s="72">
        <f t="shared" si="7"/>
        <v>0.8</v>
      </c>
      <c r="L62" s="72">
        <v>0.5</v>
      </c>
      <c r="O62" s="9"/>
    </row>
    <row r="63" spans="1:15" s="6" customFormat="1" ht="30.75" customHeight="1">
      <c r="A63" s="76">
        <v>60</v>
      </c>
      <c r="B63" s="77" t="s">
        <v>200</v>
      </c>
      <c r="C63" s="78">
        <v>1</v>
      </c>
      <c r="D63" s="78">
        <v>3</v>
      </c>
      <c r="E63" s="75" t="s">
        <v>4</v>
      </c>
      <c r="F63" s="75" t="s">
        <v>159</v>
      </c>
      <c r="G63" s="78">
        <f t="shared" si="6"/>
        <v>259200</v>
      </c>
      <c r="H63" s="75">
        <v>1000</v>
      </c>
      <c r="I63" s="75">
        <v>120</v>
      </c>
      <c r="J63" s="78">
        <v>18</v>
      </c>
      <c r="K63" s="72">
        <f t="shared" si="7"/>
        <v>0.8</v>
      </c>
      <c r="L63" s="72">
        <v>0.15</v>
      </c>
      <c r="O63" s="5"/>
    </row>
    <row r="64" spans="1:15" s="8" customFormat="1" ht="30" customHeight="1" thickBot="1">
      <c r="A64" s="76">
        <v>61</v>
      </c>
      <c r="B64" s="77" t="s">
        <v>38</v>
      </c>
      <c r="C64" s="78">
        <v>2</v>
      </c>
      <c r="D64" s="78">
        <v>5</v>
      </c>
      <c r="E64" s="75" t="s">
        <v>3</v>
      </c>
      <c r="F64" s="75" t="s">
        <v>163</v>
      </c>
      <c r="G64" s="78">
        <f t="shared" si="6"/>
        <v>575424</v>
      </c>
      <c r="H64" s="75">
        <v>1000</v>
      </c>
      <c r="I64" s="75">
        <v>120</v>
      </c>
      <c r="J64" s="78">
        <v>19.98</v>
      </c>
      <c r="K64" s="72">
        <f t="shared" si="7"/>
        <v>0.6</v>
      </c>
      <c r="L64" s="72">
        <v>0.4</v>
      </c>
      <c r="O64" s="7"/>
    </row>
    <row r="65" spans="1:15" s="6" customFormat="1" ht="51.75" customHeight="1">
      <c r="A65" s="76">
        <v>62</v>
      </c>
      <c r="B65" s="77" t="s">
        <v>201</v>
      </c>
      <c r="C65" s="78">
        <v>1</v>
      </c>
      <c r="D65" s="78">
        <v>4</v>
      </c>
      <c r="E65" s="75" t="s">
        <v>3</v>
      </c>
      <c r="F65" s="75" t="s">
        <v>159</v>
      </c>
      <c r="G65" s="78">
        <f t="shared" si="6"/>
        <v>453600</v>
      </c>
      <c r="H65" s="75">
        <v>1000</v>
      </c>
      <c r="I65" s="75">
        <v>120</v>
      </c>
      <c r="J65" s="78">
        <v>36</v>
      </c>
      <c r="K65" s="72">
        <f t="shared" si="7"/>
        <v>0.7</v>
      </c>
      <c r="L65" s="72">
        <v>0.15</v>
      </c>
      <c r="O65" s="5"/>
    </row>
    <row r="66" spans="1:15" s="10" customFormat="1" ht="33.75" customHeight="1">
      <c r="A66" s="76">
        <v>63</v>
      </c>
      <c r="B66" s="77" t="s">
        <v>202</v>
      </c>
      <c r="C66" s="78">
        <v>2</v>
      </c>
      <c r="D66" s="78">
        <v>2</v>
      </c>
      <c r="E66" s="75" t="s">
        <v>3</v>
      </c>
      <c r="F66" s="75" t="s">
        <v>163</v>
      </c>
      <c r="G66" s="78">
        <f t="shared" si="6"/>
        <v>431568</v>
      </c>
      <c r="H66" s="75">
        <v>1000</v>
      </c>
      <c r="I66" s="75">
        <v>120</v>
      </c>
      <c r="J66" s="78">
        <v>9.99</v>
      </c>
      <c r="K66" s="72">
        <f t="shared" si="7"/>
        <v>0.9</v>
      </c>
      <c r="L66" s="72">
        <v>0.4</v>
      </c>
      <c r="O66" s="9"/>
    </row>
    <row r="67" spans="1:15" s="8" customFormat="1" ht="33.75" customHeight="1" thickBot="1">
      <c r="A67" s="76">
        <v>64</v>
      </c>
      <c r="B67" s="77" t="s">
        <v>203</v>
      </c>
      <c r="C67" s="78">
        <v>3</v>
      </c>
      <c r="D67" s="78">
        <v>2</v>
      </c>
      <c r="E67" s="75" t="s">
        <v>3</v>
      </c>
      <c r="F67" s="75" t="s">
        <v>163</v>
      </c>
      <c r="G67" s="78">
        <f t="shared" si="6"/>
        <v>431568</v>
      </c>
      <c r="H67" s="75">
        <v>1000</v>
      </c>
      <c r="I67" s="75">
        <v>120</v>
      </c>
      <c r="J67" s="78">
        <v>9.99</v>
      </c>
      <c r="K67" s="72">
        <f t="shared" si="7"/>
        <v>0.9</v>
      </c>
      <c r="L67" s="72">
        <v>0.4</v>
      </c>
      <c r="O67" s="7"/>
    </row>
    <row r="68" spans="1:15" s="10" customFormat="1" ht="36.75" customHeight="1" thickBot="1">
      <c r="A68" s="76">
        <v>65</v>
      </c>
      <c r="B68" s="77" t="s">
        <v>204</v>
      </c>
      <c r="C68" s="78">
        <v>6</v>
      </c>
      <c r="D68" s="78">
        <v>4</v>
      </c>
      <c r="E68" s="75" t="s">
        <v>3</v>
      </c>
      <c r="F68" s="75" t="s">
        <v>159</v>
      </c>
      <c r="G68" s="78">
        <f t="shared" si="6"/>
        <v>453600</v>
      </c>
      <c r="H68" s="75">
        <v>1000</v>
      </c>
      <c r="I68" s="75">
        <v>120</v>
      </c>
      <c r="J68" s="78">
        <v>36</v>
      </c>
      <c r="K68" s="72">
        <f t="shared" si="7"/>
        <v>0.7</v>
      </c>
      <c r="L68" s="72">
        <v>0.15</v>
      </c>
      <c r="O68" s="9"/>
    </row>
    <row r="69" spans="1:15" s="6" customFormat="1" ht="51" customHeight="1">
      <c r="A69" s="76">
        <v>66</v>
      </c>
      <c r="B69" s="77" t="s">
        <v>205</v>
      </c>
      <c r="C69" s="78">
        <v>2</v>
      </c>
      <c r="D69" s="78">
        <v>3</v>
      </c>
      <c r="E69" s="75" t="s">
        <v>3</v>
      </c>
      <c r="F69" s="75" t="s">
        <v>162</v>
      </c>
      <c r="G69" s="78">
        <f t="shared" si="6"/>
        <v>62208.000000000007</v>
      </c>
      <c r="H69" s="75">
        <v>1000</v>
      </c>
      <c r="I69" s="75">
        <v>120</v>
      </c>
      <c r="J69" s="78">
        <v>4.32</v>
      </c>
      <c r="K69" s="72">
        <f t="shared" si="7"/>
        <v>0.8</v>
      </c>
      <c r="L69" s="72">
        <v>0.15</v>
      </c>
      <c r="O69" s="5"/>
    </row>
    <row r="70" spans="1:15" s="10" customFormat="1" ht="51.75" customHeight="1">
      <c r="A70" s="76">
        <v>67</v>
      </c>
      <c r="B70" s="77" t="s">
        <v>206</v>
      </c>
      <c r="C70" s="78">
        <v>1</v>
      </c>
      <c r="D70" s="78">
        <v>3</v>
      </c>
      <c r="E70" s="75" t="s">
        <v>3</v>
      </c>
      <c r="F70" s="75" t="s">
        <v>162</v>
      </c>
      <c r="G70" s="78">
        <f t="shared" si="6"/>
        <v>62208.000000000007</v>
      </c>
      <c r="H70" s="75">
        <v>1000</v>
      </c>
      <c r="I70" s="75">
        <v>120</v>
      </c>
      <c r="J70" s="78">
        <v>4.32</v>
      </c>
      <c r="K70" s="72">
        <f t="shared" si="7"/>
        <v>0.8</v>
      </c>
      <c r="L70" s="72">
        <v>0.15</v>
      </c>
      <c r="O70" s="9"/>
    </row>
    <row r="71" spans="1:15" s="8" customFormat="1" ht="53.25" customHeight="1" thickBot="1">
      <c r="A71" s="76">
        <v>68</v>
      </c>
      <c r="B71" s="77" t="s">
        <v>207</v>
      </c>
      <c r="C71" s="78">
        <v>1</v>
      </c>
      <c r="D71" s="78">
        <v>2</v>
      </c>
      <c r="E71" s="75" t="s">
        <v>2</v>
      </c>
      <c r="F71" s="75" t="s">
        <v>163</v>
      </c>
      <c r="G71" s="78">
        <f t="shared" si="6"/>
        <v>863136</v>
      </c>
      <c r="H71" s="75">
        <v>1000</v>
      </c>
      <c r="I71" s="75">
        <v>120</v>
      </c>
      <c r="J71" s="78">
        <v>19.98</v>
      </c>
      <c r="K71" s="72">
        <f t="shared" si="7"/>
        <v>0.9</v>
      </c>
      <c r="L71" s="72">
        <v>0.4</v>
      </c>
      <c r="O71" s="7"/>
    </row>
    <row r="72" spans="1:15" s="24" customFormat="1" ht="15.75" customHeight="1">
      <c r="A72" s="76">
        <v>69</v>
      </c>
      <c r="B72" s="77" t="s">
        <v>39</v>
      </c>
      <c r="C72" s="78">
        <v>7</v>
      </c>
      <c r="D72" s="78">
        <v>4</v>
      </c>
      <c r="E72" s="75" t="s">
        <v>3</v>
      </c>
      <c r="F72" s="75" t="s">
        <v>159</v>
      </c>
      <c r="G72" s="78">
        <f t="shared" si="6"/>
        <v>453600</v>
      </c>
      <c r="H72" s="75">
        <v>1000</v>
      </c>
      <c r="I72" s="75">
        <v>120</v>
      </c>
      <c r="J72" s="78">
        <v>36</v>
      </c>
      <c r="K72" s="72">
        <f t="shared" si="7"/>
        <v>0.7</v>
      </c>
      <c r="L72" s="72">
        <v>0.15</v>
      </c>
      <c r="O72" s="19"/>
    </row>
    <row r="73" spans="1:15" s="17" customFormat="1" ht="33" customHeight="1">
      <c r="A73" s="76">
        <v>70</v>
      </c>
      <c r="B73" s="77" t="s">
        <v>208</v>
      </c>
      <c r="C73" s="75">
        <v>1</v>
      </c>
      <c r="D73" s="75">
        <v>1</v>
      </c>
      <c r="E73" s="75" t="s">
        <v>3</v>
      </c>
      <c r="F73" s="75" t="s">
        <v>164</v>
      </c>
      <c r="G73" s="78">
        <f t="shared" ref="G73:G90" si="8">H73*I73*J73*K73*L73</f>
        <v>151200</v>
      </c>
      <c r="H73" s="75">
        <v>1000</v>
      </c>
      <c r="I73" s="75">
        <v>120</v>
      </c>
      <c r="J73" s="75">
        <v>12.6</v>
      </c>
      <c r="K73" s="72">
        <f t="shared" ref="K73:K90" si="9">IF(D73&lt;1,"нет зоны",IF(D73=1,1,IF(D73=2,0.9,IF(D73=3,0.8,IF(D73=4,0.7,IF(D73=5,0.6,IF(D73&gt;5,"ошибка ввода зоны")))))))</f>
        <v>1</v>
      </c>
      <c r="L73" s="71">
        <v>0.1</v>
      </c>
      <c r="M73" s="10"/>
      <c r="N73" s="10"/>
    </row>
    <row r="74" spans="1:15" s="13" customFormat="1" ht="33.75" customHeight="1">
      <c r="A74" s="76">
        <v>71</v>
      </c>
      <c r="B74" s="77" t="s">
        <v>40</v>
      </c>
      <c r="C74" s="75">
        <v>16</v>
      </c>
      <c r="D74" s="75">
        <v>2</v>
      </c>
      <c r="E74" s="75" t="s">
        <v>175</v>
      </c>
      <c r="F74" s="75" t="s">
        <v>163</v>
      </c>
      <c r="G74" s="78">
        <f t="shared" si="8"/>
        <v>863136</v>
      </c>
      <c r="H74" s="75">
        <v>1000</v>
      </c>
      <c r="I74" s="75">
        <v>120</v>
      </c>
      <c r="J74" s="75">
        <v>19.98</v>
      </c>
      <c r="K74" s="72">
        <f t="shared" si="9"/>
        <v>0.9</v>
      </c>
      <c r="L74" s="71">
        <v>0.4</v>
      </c>
      <c r="M74" s="10"/>
      <c r="N74" s="10"/>
    </row>
    <row r="75" spans="1:15" s="13" customFormat="1" ht="36" customHeight="1">
      <c r="A75" s="76">
        <v>72</v>
      </c>
      <c r="B75" s="77" t="s">
        <v>209</v>
      </c>
      <c r="C75" s="75">
        <v>31</v>
      </c>
      <c r="D75" s="75">
        <v>2</v>
      </c>
      <c r="E75" s="75" t="s">
        <v>175</v>
      </c>
      <c r="F75" s="75" t="s">
        <v>163</v>
      </c>
      <c r="G75" s="78">
        <f t="shared" si="8"/>
        <v>863136</v>
      </c>
      <c r="H75" s="75">
        <v>1000</v>
      </c>
      <c r="I75" s="75">
        <v>120</v>
      </c>
      <c r="J75" s="75">
        <v>19.98</v>
      </c>
      <c r="K75" s="72">
        <f t="shared" si="9"/>
        <v>0.9</v>
      </c>
      <c r="L75" s="71">
        <v>0.4</v>
      </c>
      <c r="M75" s="10"/>
      <c r="N75" s="10"/>
    </row>
    <row r="76" spans="1:15" s="13" customFormat="1" ht="33" customHeight="1">
      <c r="A76" s="76">
        <v>73</v>
      </c>
      <c r="B76" s="77" t="s">
        <v>210</v>
      </c>
      <c r="C76" s="75">
        <v>11</v>
      </c>
      <c r="D76" s="75">
        <v>1</v>
      </c>
      <c r="E76" s="75" t="s">
        <v>175</v>
      </c>
      <c r="F76" s="75" t="s">
        <v>163</v>
      </c>
      <c r="G76" s="78">
        <f t="shared" si="8"/>
        <v>959040</v>
      </c>
      <c r="H76" s="75">
        <v>1000</v>
      </c>
      <c r="I76" s="75">
        <v>120</v>
      </c>
      <c r="J76" s="75">
        <v>19.98</v>
      </c>
      <c r="K76" s="72">
        <f t="shared" si="9"/>
        <v>1</v>
      </c>
      <c r="L76" s="71">
        <v>0.4</v>
      </c>
      <c r="M76" s="10"/>
      <c r="N76" s="10"/>
    </row>
    <row r="77" spans="1:15" s="13" customFormat="1" ht="35.25" customHeight="1">
      <c r="A77" s="76">
        <v>74</v>
      </c>
      <c r="B77" s="77" t="s">
        <v>211</v>
      </c>
      <c r="C77" s="75">
        <v>33</v>
      </c>
      <c r="D77" s="75">
        <v>2</v>
      </c>
      <c r="E77" s="75" t="s">
        <v>2</v>
      </c>
      <c r="F77" s="75" t="s">
        <v>163</v>
      </c>
      <c r="G77" s="78">
        <f t="shared" si="8"/>
        <v>431568</v>
      </c>
      <c r="H77" s="75">
        <v>1000</v>
      </c>
      <c r="I77" s="75">
        <v>120</v>
      </c>
      <c r="J77" s="75">
        <v>9.99</v>
      </c>
      <c r="K77" s="72">
        <f t="shared" si="9"/>
        <v>0.9</v>
      </c>
      <c r="L77" s="71">
        <v>0.4</v>
      </c>
      <c r="M77" s="10"/>
      <c r="N77" s="10"/>
    </row>
    <row r="78" spans="1:15" s="13" customFormat="1" ht="37.5" customHeight="1">
      <c r="A78" s="76">
        <v>75</v>
      </c>
      <c r="B78" s="77" t="s">
        <v>213</v>
      </c>
      <c r="C78" s="75">
        <v>17</v>
      </c>
      <c r="D78" s="75">
        <v>2</v>
      </c>
      <c r="E78" s="75" t="s">
        <v>2</v>
      </c>
      <c r="F78" s="75" t="s">
        <v>163</v>
      </c>
      <c r="G78" s="78">
        <f t="shared" si="8"/>
        <v>431568</v>
      </c>
      <c r="H78" s="75">
        <v>1000</v>
      </c>
      <c r="I78" s="75">
        <v>120</v>
      </c>
      <c r="J78" s="75">
        <v>9.99</v>
      </c>
      <c r="K78" s="72">
        <f t="shared" si="9"/>
        <v>0.9</v>
      </c>
      <c r="L78" s="71">
        <v>0.4</v>
      </c>
      <c r="M78" s="10"/>
      <c r="N78" s="10"/>
    </row>
    <row r="79" spans="1:15" s="13" customFormat="1" ht="50.25" customHeight="1">
      <c r="A79" s="76">
        <v>76</v>
      </c>
      <c r="B79" s="77" t="s">
        <v>214</v>
      </c>
      <c r="C79" s="75">
        <v>42</v>
      </c>
      <c r="D79" s="75">
        <v>2</v>
      </c>
      <c r="E79" s="75" t="s">
        <v>3</v>
      </c>
      <c r="F79" s="75" t="s">
        <v>163</v>
      </c>
      <c r="G79" s="78">
        <f t="shared" si="8"/>
        <v>863136</v>
      </c>
      <c r="H79" s="75">
        <v>1000</v>
      </c>
      <c r="I79" s="75">
        <v>120</v>
      </c>
      <c r="J79" s="75">
        <v>19.98</v>
      </c>
      <c r="K79" s="72">
        <f t="shared" si="9"/>
        <v>0.9</v>
      </c>
      <c r="L79" s="71">
        <v>0.4</v>
      </c>
      <c r="M79" s="10"/>
      <c r="N79" s="10"/>
    </row>
    <row r="80" spans="1:15" s="13" customFormat="1" ht="32.25" customHeight="1">
      <c r="A80" s="76">
        <v>77</v>
      </c>
      <c r="B80" s="77" t="s">
        <v>212</v>
      </c>
      <c r="C80" s="75">
        <v>2</v>
      </c>
      <c r="D80" s="75">
        <v>1</v>
      </c>
      <c r="E80" s="75" t="s">
        <v>175</v>
      </c>
      <c r="F80" s="75" t="s">
        <v>163</v>
      </c>
      <c r="G80" s="78">
        <f t="shared" si="8"/>
        <v>959040</v>
      </c>
      <c r="H80" s="75">
        <v>1000</v>
      </c>
      <c r="I80" s="75">
        <v>120</v>
      </c>
      <c r="J80" s="75">
        <v>19.98</v>
      </c>
      <c r="K80" s="72">
        <f t="shared" si="9"/>
        <v>1</v>
      </c>
      <c r="L80" s="71">
        <v>0.4</v>
      </c>
      <c r="M80" s="10"/>
      <c r="N80" s="10"/>
    </row>
    <row r="81" spans="1:20" s="13" customFormat="1" ht="36" customHeight="1">
      <c r="A81" s="76">
        <v>78</v>
      </c>
      <c r="B81" s="77" t="s">
        <v>215</v>
      </c>
      <c r="C81" s="75">
        <v>12</v>
      </c>
      <c r="D81" s="75">
        <v>1</v>
      </c>
      <c r="E81" s="75" t="s">
        <v>175</v>
      </c>
      <c r="F81" s="75" t="s">
        <v>163</v>
      </c>
      <c r="G81" s="78">
        <f t="shared" si="8"/>
        <v>959040</v>
      </c>
      <c r="H81" s="75">
        <v>1000</v>
      </c>
      <c r="I81" s="75">
        <v>120</v>
      </c>
      <c r="J81" s="75">
        <v>19.98</v>
      </c>
      <c r="K81" s="72">
        <f t="shared" si="9"/>
        <v>1</v>
      </c>
      <c r="L81" s="71">
        <v>0.4</v>
      </c>
      <c r="M81" s="10"/>
      <c r="N81" s="10"/>
    </row>
    <row r="82" spans="1:20" s="13" customFormat="1" ht="51.75" customHeight="1">
      <c r="A82" s="76">
        <v>79</v>
      </c>
      <c r="B82" s="77" t="s">
        <v>216</v>
      </c>
      <c r="C82" s="75">
        <v>19</v>
      </c>
      <c r="D82" s="75">
        <v>2</v>
      </c>
      <c r="E82" s="75" t="s">
        <v>3</v>
      </c>
      <c r="F82" s="75" t="s">
        <v>162</v>
      </c>
      <c r="G82" s="78">
        <f t="shared" si="8"/>
        <v>69984</v>
      </c>
      <c r="H82" s="75">
        <v>1000</v>
      </c>
      <c r="I82" s="75">
        <v>120</v>
      </c>
      <c r="J82" s="75">
        <v>4.32</v>
      </c>
      <c r="K82" s="72">
        <f t="shared" si="9"/>
        <v>0.9</v>
      </c>
      <c r="L82" s="71">
        <v>0.15</v>
      </c>
      <c r="M82" s="10"/>
      <c r="N82" s="10"/>
    </row>
    <row r="83" spans="1:20" s="13" customFormat="1" ht="50.25" customHeight="1">
      <c r="A83" s="76">
        <v>80</v>
      </c>
      <c r="B83" s="77" t="s">
        <v>217</v>
      </c>
      <c r="C83" s="75">
        <v>27</v>
      </c>
      <c r="D83" s="75">
        <v>2</v>
      </c>
      <c r="E83" s="75" t="s">
        <v>3</v>
      </c>
      <c r="F83" s="75" t="s">
        <v>162</v>
      </c>
      <c r="G83" s="78">
        <f t="shared" si="8"/>
        <v>69984</v>
      </c>
      <c r="H83" s="75">
        <v>1000</v>
      </c>
      <c r="I83" s="75">
        <v>120</v>
      </c>
      <c r="J83" s="75">
        <v>4.32</v>
      </c>
      <c r="K83" s="72">
        <f t="shared" si="9"/>
        <v>0.9</v>
      </c>
      <c r="L83" s="71">
        <v>0.15</v>
      </c>
      <c r="M83" s="10"/>
      <c r="N83" s="10"/>
    </row>
    <row r="84" spans="1:20" s="13" customFormat="1" ht="54.75" customHeight="1">
      <c r="A84" s="76">
        <v>81</v>
      </c>
      <c r="B84" s="77" t="s">
        <v>218</v>
      </c>
      <c r="C84" s="75">
        <v>13</v>
      </c>
      <c r="D84" s="75">
        <v>1</v>
      </c>
      <c r="E84" s="75" t="s">
        <v>3</v>
      </c>
      <c r="F84" s="75" t="s">
        <v>162</v>
      </c>
      <c r="G84" s="78">
        <f t="shared" si="8"/>
        <v>77760</v>
      </c>
      <c r="H84" s="75">
        <v>1000</v>
      </c>
      <c r="I84" s="75">
        <v>120</v>
      </c>
      <c r="J84" s="75">
        <v>4.32</v>
      </c>
      <c r="K84" s="72">
        <f t="shared" si="9"/>
        <v>1</v>
      </c>
      <c r="L84" s="71">
        <v>0.15</v>
      </c>
      <c r="M84" s="10"/>
      <c r="N84" s="10"/>
    </row>
    <row r="85" spans="1:20" s="13" customFormat="1" ht="37.5" customHeight="1">
      <c r="A85" s="76">
        <v>82</v>
      </c>
      <c r="B85" s="77" t="s">
        <v>219</v>
      </c>
      <c r="C85" s="75">
        <v>10</v>
      </c>
      <c r="D85" s="75">
        <v>1</v>
      </c>
      <c r="E85" s="75" t="s">
        <v>175</v>
      </c>
      <c r="F85" s="75" t="s">
        <v>163</v>
      </c>
      <c r="G85" s="78">
        <f t="shared" si="8"/>
        <v>959040</v>
      </c>
      <c r="H85" s="75">
        <v>1000</v>
      </c>
      <c r="I85" s="75">
        <v>120</v>
      </c>
      <c r="J85" s="75">
        <v>19.98</v>
      </c>
      <c r="K85" s="72">
        <f t="shared" si="9"/>
        <v>1</v>
      </c>
      <c r="L85" s="71">
        <v>0.4</v>
      </c>
      <c r="M85" s="10"/>
      <c r="N85" s="10"/>
    </row>
    <row r="86" spans="1:20" s="8" customFormat="1" ht="31.5" customHeight="1" thickBot="1">
      <c r="A86" s="76">
        <v>83</v>
      </c>
      <c r="B86" s="77" t="s">
        <v>220</v>
      </c>
      <c r="C86" s="75">
        <v>3</v>
      </c>
      <c r="D86" s="75">
        <v>1</v>
      </c>
      <c r="E86" s="75" t="s">
        <v>3</v>
      </c>
      <c r="F86" s="75" t="s">
        <v>163</v>
      </c>
      <c r="G86" s="78">
        <f t="shared" si="8"/>
        <v>959040</v>
      </c>
      <c r="H86" s="75">
        <v>1000</v>
      </c>
      <c r="I86" s="75">
        <v>120</v>
      </c>
      <c r="J86" s="75">
        <v>19.98</v>
      </c>
      <c r="K86" s="72">
        <f t="shared" si="9"/>
        <v>1</v>
      </c>
      <c r="L86" s="71">
        <v>0.4</v>
      </c>
      <c r="O86" s="7"/>
    </row>
    <row r="87" spans="1:20" s="17" customFormat="1" ht="18.75" customHeight="1">
      <c r="A87" s="76">
        <v>84</v>
      </c>
      <c r="B87" s="77" t="s">
        <v>41</v>
      </c>
      <c r="C87" s="75">
        <v>3</v>
      </c>
      <c r="D87" s="75">
        <v>1</v>
      </c>
      <c r="E87" s="75" t="s">
        <v>3</v>
      </c>
      <c r="F87" s="75" t="s">
        <v>164</v>
      </c>
      <c r="G87" s="78">
        <f t="shared" si="8"/>
        <v>151200</v>
      </c>
      <c r="H87" s="75">
        <v>1000</v>
      </c>
      <c r="I87" s="75">
        <v>120</v>
      </c>
      <c r="J87" s="75">
        <v>12.6</v>
      </c>
      <c r="K87" s="72">
        <f t="shared" si="9"/>
        <v>1</v>
      </c>
      <c r="L87" s="71">
        <v>0.1</v>
      </c>
      <c r="M87" s="10"/>
      <c r="N87" s="10"/>
    </row>
    <row r="88" spans="1:20" s="11" customFormat="1" ht="33.75" customHeight="1">
      <c r="A88" s="76">
        <v>85</v>
      </c>
      <c r="B88" s="77" t="s">
        <v>221</v>
      </c>
      <c r="C88" s="75">
        <v>4</v>
      </c>
      <c r="D88" s="75">
        <v>1</v>
      </c>
      <c r="E88" s="75" t="s">
        <v>3</v>
      </c>
      <c r="F88" s="75" t="s">
        <v>164</v>
      </c>
      <c r="G88" s="78">
        <f t="shared" si="8"/>
        <v>151200</v>
      </c>
      <c r="H88" s="75">
        <v>1000</v>
      </c>
      <c r="I88" s="75">
        <v>120</v>
      </c>
      <c r="J88" s="75">
        <v>12.6</v>
      </c>
      <c r="K88" s="72">
        <f t="shared" si="9"/>
        <v>1</v>
      </c>
      <c r="L88" s="71">
        <v>0.1</v>
      </c>
      <c r="O88" s="35"/>
    </row>
    <row r="89" spans="1:20" s="11" customFormat="1" ht="36.75" customHeight="1" thickBot="1">
      <c r="A89" s="76">
        <v>86</v>
      </c>
      <c r="B89" s="77" t="s">
        <v>222</v>
      </c>
      <c r="C89" s="75">
        <v>2</v>
      </c>
      <c r="D89" s="75">
        <v>1</v>
      </c>
      <c r="E89" s="75" t="s">
        <v>3</v>
      </c>
      <c r="F89" s="75" t="s">
        <v>163</v>
      </c>
      <c r="G89" s="78">
        <f t="shared" si="8"/>
        <v>959040</v>
      </c>
      <c r="H89" s="75">
        <v>1000</v>
      </c>
      <c r="I89" s="75">
        <v>120</v>
      </c>
      <c r="J89" s="75">
        <v>19.98</v>
      </c>
      <c r="K89" s="72">
        <f t="shared" si="9"/>
        <v>1</v>
      </c>
      <c r="L89" s="71">
        <v>0.4</v>
      </c>
      <c r="O89" s="35"/>
    </row>
    <row r="90" spans="1:20" s="12" customFormat="1" ht="18" customHeight="1">
      <c r="A90" s="76">
        <v>87</v>
      </c>
      <c r="B90" s="77" t="s">
        <v>42</v>
      </c>
      <c r="C90" s="75">
        <v>9</v>
      </c>
      <c r="D90" s="75">
        <v>2</v>
      </c>
      <c r="E90" s="75" t="s">
        <v>4</v>
      </c>
      <c r="F90" s="75" t="s">
        <v>159</v>
      </c>
      <c r="G90" s="78">
        <f t="shared" si="8"/>
        <v>291600</v>
      </c>
      <c r="H90" s="75">
        <v>1000</v>
      </c>
      <c r="I90" s="75">
        <v>120</v>
      </c>
      <c r="J90" s="75">
        <v>18</v>
      </c>
      <c r="K90" s="72">
        <f t="shared" si="9"/>
        <v>0.9</v>
      </c>
      <c r="L90" s="71">
        <v>0.15</v>
      </c>
      <c r="M90" s="6"/>
      <c r="N90" s="6"/>
      <c r="O90" s="5"/>
      <c r="P90" s="6"/>
      <c r="Q90" s="6"/>
      <c r="R90" s="6"/>
      <c r="S90" s="6"/>
      <c r="T90" s="6"/>
    </row>
    <row r="91" spans="1:20" s="17" customFormat="1" ht="33" customHeight="1">
      <c r="A91" s="76">
        <v>88</v>
      </c>
      <c r="B91" s="77" t="s">
        <v>43</v>
      </c>
      <c r="C91" s="78">
        <v>2</v>
      </c>
      <c r="D91" s="78">
        <v>2</v>
      </c>
      <c r="E91" s="75" t="s">
        <v>168</v>
      </c>
      <c r="F91" s="75" t="s">
        <v>159</v>
      </c>
      <c r="G91" s="78">
        <f t="shared" ref="G91:G102" si="10">H91*I91*J91*K91*L91</f>
        <v>583200</v>
      </c>
      <c r="H91" s="75">
        <v>1000</v>
      </c>
      <c r="I91" s="75">
        <v>120</v>
      </c>
      <c r="J91" s="78">
        <v>36</v>
      </c>
      <c r="K91" s="72">
        <f t="shared" ref="K91:K102" si="11">IF(D91&lt;1,"нет зоны",IF(D91=1,1,IF(D91=2,0.9,IF(D91=3,0.8,IF(D91=4,0.7,IF(D91=5,0.6,IF(D91&gt;5,"ошибка ввода зоны")))))))</f>
        <v>0.9</v>
      </c>
      <c r="L91" s="72">
        <v>0.15</v>
      </c>
      <c r="M91" s="10"/>
      <c r="N91" s="10"/>
      <c r="O91" s="9"/>
      <c r="P91" s="10"/>
      <c r="Q91" s="10"/>
      <c r="R91" s="10"/>
      <c r="S91" s="10"/>
      <c r="T91" s="10"/>
    </row>
    <row r="92" spans="1:20" s="10" customFormat="1" ht="15.75" customHeight="1">
      <c r="A92" s="76">
        <v>89</v>
      </c>
      <c r="B92" s="77" t="s">
        <v>44</v>
      </c>
      <c r="C92" s="78">
        <v>12</v>
      </c>
      <c r="D92" s="78">
        <v>3</v>
      </c>
      <c r="E92" s="75" t="s">
        <v>3</v>
      </c>
      <c r="F92" s="75" t="s">
        <v>159</v>
      </c>
      <c r="G92" s="78">
        <f t="shared" si="10"/>
        <v>518400</v>
      </c>
      <c r="H92" s="75">
        <v>1000</v>
      </c>
      <c r="I92" s="75">
        <v>120</v>
      </c>
      <c r="J92" s="78">
        <v>36</v>
      </c>
      <c r="K92" s="72">
        <f t="shared" si="11"/>
        <v>0.8</v>
      </c>
      <c r="L92" s="72">
        <v>0.15</v>
      </c>
      <c r="O92" s="9"/>
    </row>
    <row r="93" spans="1:20" s="10" customFormat="1" ht="20.25" customHeight="1">
      <c r="A93" s="76">
        <v>90</v>
      </c>
      <c r="B93" s="77" t="s">
        <v>45</v>
      </c>
      <c r="C93" s="78">
        <v>10</v>
      </c>
      <c r="D93" s="78">
        <v>3</v>
      </c>
      <c r="E93" s="75" t="s">
        <v>3</v>
      </c>
      <c r="F93" s="75" t="s">
        <v>159</v>
      </c>
      <c r="G93" s="78">
        <f t="shared" si="10"/>
        <v>518400</v>
      </c>
      <c r="H93" s="75">
        <v>1000</v>
      </c>
      <c r="I93" s="75">
        <v>120</v>
      </c>
      <c r="J93" s="78">
        <v>36</v>
      </c>
      <c r="K93" s="72">
        <f t="shared" si="11"/>
        <v>0.8</v>
      </c>
      <c r="L93" s="72">
        <v>0.15</v>
      </c>
      <c r="O93" s="9"/>
    </row>
    <row r="94" spans="1:20" s="8" customFormat="1" ht="15.75" customHeight="1" thickBot="1">
      <c r="A94" s="76">
        <v>91</v>
      </c>
      <c r="B94" s="77" t="s">
        <v>46</v>
      </c>
      <c r="C94" s="78">
        <v>3</v>
      </c>
      <c r="D94" s="78">
        <v>3</v>
      </c>
      <c r="E94" s="75" t="s">
        <v>3</v>
      </c>
      <c r="F94" s="75" t="s">
        <v>159</v>
      </c>
      <c r="G94" s="78">
        <f t="shared" si="10"/>
        <v>518400</v>
      </c>
      <c r="H94" s="75">
        <v>1000</v>
      </c>
      <c r="I94" s="75">
        <v>120</v>
      </c>
      <c r="J94" s="78">
        <v>36</v>
      </c>
      <c r="K94" s="72">
        <f t="shared" si="11"/>
        <v>0.8</v>
      </c>
      <c r="L94" s="72">
        <v>0.15</v>
      </c>
      <c r="O94" s="7"/>
    </row>
    <row r="95" spans="1:20" s="21" customFormat="1" ht="15.75" customHeight="1">
      <c r="A95" s="76">
        <v>92</v>
      </c>
      <c r="B95" s="77" t="s">
        <v>47</v>
      </c>
      <c r="C95" s="75">
        <v>23</v>
      </c>
      <c r="D95" s="75">
        <v>2</v>
      </c>
      <c r="E95" s="75" t="s">
        <v>3</v>
      </c>
      <c r="F95" s="75" t="s">
        <v>163</v>
      </c>
      <c r="G95" s="78">
        <f t="shared" si="10"/>
        <v>863136</v>
      </c>
      <c r="H95" s="75">
        <v>1000</v>
      </c>
      <c r="I95" s="75">
        <v>120</v>
      </c>
      <c r="J95" s="75">
        <v>19.98</v>
      </c>
      <c r="K95" s="72">
        <f t="shared" si="11"/>
        <v>0.9</v>
      </c>
      <c r="L95" s="71">
        <v>0.4</v>
      </c>
      <c r="O95" s="29"/>
    </row>
    <row r="96" spans="1:20" s="21" customFormat="1" ht="21.75" customHeight="1">
      <c r="A96" s="76">
        <v>93</v>
      </c>
      <c r="B96" s="77" t="s">
        <v>48</v>
      </c>
      <c r="C96" s="75">
        <v>18</v>
      </c>
      <c r="D96" s="75">
        <v>2</v>
      </c>
      <c r="E96" s="75" t="s">
        <v>3</v>
      </c>
      <c r="F96" s="75" t="s">
        <v>163</v>
      </c>
      <c r="G96" s="78">
        <f t="shared" si="10"/>
        <v>431568</v>
      </c>
      <c r="H96" s="75">
        <v>1000</v>
      </c>
      <c r="I96" s="75">
        <v>120</v>
      </c>
      <c r="J96" s="75">
        <v>9.99</v>
      </c>
      <c r="K96" s="72">
        <f t="shared" si="11"/>
        <v>0.9</v>
      </c>
      <c r="L96" s="71">
        <v>0.4</v>
      </c>
      <c r="O96" s="29"/>
    </row>
    <row r="97" spans="1:15" s="21" customFormat="1" ht="50.25" customHeight="1">
      <c r="A97" s="76">
        <v>94</v>
      </c>
      <c r="B97" s="77" t="s">
        <v>223</v>
      </c>
      <c r="C97" s="75">
        <v>8</v>
      </c>
      <c r="D97" s="75">
        <v>2</v>
      </c>
      <c r="E97" s="75" t="s">
        <v>2</v>
      </c>
      <c r="F97" s="75" t="s">
        <v>163</v>
      </c>
      <c r="G97" s="78">
        <f t="shared" si="10"/>
        <v>431568</v>
      </c>
      <c r="H97" s="75">
        <v>1000</v>
      </c>
      <c r="I97" s="75">
        <v>120</v>
      </c>
      <c r="J97" s="75">
        <v>9.99</v>
      </c>
      <c r="K97" s="72">
        <f t="shared" si="11"/>
        <v>0.9</v>
      </c>
      <c r="L97" s="71">
        <v>0.4</v>
      </c>
      <c r="O97" s="29"/>
    </row>
    <row r="98" spans="1:15" s="21" customFormat="1" ht="45.75" customHeight="1">
      <c r="A98" s="76">
        <v>95</v>
      </c>
      <c r="B98" s="77" t="s">
        <v>49</v>
      </c>
      <c r="C98" s="75">
        <v>13</v>
      </c>
      <c r="D98" s="75">
        <v>2</v>
      </c>
      <c r="E98" s="75" t="s">
        <v>3</v>
      </c>
      <c r="F98" s="75" t="s">
        <v>163</v>
      </c>
      <c r="G98" s="78">
        <f t="shared" si="10"/>
        <v>431568</v>
      </c>
      <c r="H98" s="75">
        <v>1000</v>
      </c>
      <c r="I98" s="75">
        <v>120</v>
      </c>
      <c r="J98" s="75">
        <v>9.99</v>
      </c>
      <c r="K98" s="72">
        <f t="shared" si="11"/>
        <v>0.9</v>
      </c>
      <c r="L98" s="71">
        <v>0.4</v>
      </c>
      <c r="O98" s="29"/>
    </row>
    <row r="99" spans="1:15" s="21" customFormat="1" ht="33.75" customHeight="1">
      <c r="A99" s="76">
        <v>96</v>
      </c>
      <c r="B99" s="77" t="s">
        <v>50</v>
      </c>
      <c r="C99" s="75">
        <v>19</v>
      </c>
      <c r="D99" s="75">
        <v>2</v>
      </c>
      <c r="E99" s="75" t="s">
        <v>2</v>
      </c>
      <c r="F99" s="75" t="s">
        <v>163</v>
      </c>
      <c r="G99" s="78">
        <f t="shared" si="10"/>
        <v>863136</v>
      </c>
      <c r="H99" s="75">
        <v>1000</v>
      </c>
      <c r="I99" s="75">
        <v>120</v>
      </c>
      <c r="J99" s="75">
        <v>19.98</v>
      </c>
      <c r="K99" s="72">
        <f t="shared" si="11"/>
        <v>0.9</v>
      </c>
      <c r="L99" s="71">
        <v>0.4</v>
      </c>
      <c r="O99" s="29"/>
    </row>
    <row r="100" spans="1:15" s="21" customFormat="1" ht="30.75" customHeight="1">
      <c r="A100" s="76">
        <v>97</v>
      </c>
      <c r="B100" s="77" t="s">
        <v>51</v>
      </c>
      <c r="C100" s="75">
        <v>31</v>
      </c>
      <c r="D100" s="75">
        <v>2</v>
      </c>
      <c r="E100" s="75" t="s">
        <v>3</v>
      </c>
      <c r="F100" s="75" t="s">
        <v>163</v>
      </c>
      <c r="G100" s="78">
        <f t="shared" si="10"/>
        <v>431568</v>
      </c>
      <c r="H100" s="75">
        <v>1000</v>
      </c>
      <c r="I100" s="75">
        <v>120</v>
      </c>
      <c r="J100" s="75">
        <v>9.99</v>
      </c>
      <c r="K100" s="72">
        <f t="shared" si="11"/>
        <v>0.9</v>
      </c>
      <c r="L100" s="71">
        <v>0.4</v>
      </c>
      <c r="O100" s="29"/>
    </row>
    <row r="101" spans="1:15" s="21" customFormat="1" ht="15.75" customHeight="1">
      <c r="A101" s="76">
        <v>98</v>
      </c>
      <c r="B101" s="77" t="s">
        <v>52</v>
      </c>
      <c r="C101" s="75">
        <v>38</v>
      </c>
      <c r="D101" s="75">
        <v>2</v>
      </c>
      <c r="E101" s="75" t="s">
        <v>3</v>
      </c>
      <c r="F101" s="75" t="s">
        <v>159</v>
      </c>
      <c r="G101" s="78">
        <f t="shared" si="10"/>
        <v>583200</v>
      </c>
      <c r="H101" s="75">
        <v>1000</v>
      </c>
      <c r="I101" s="75">
        <v>120</v>
      </c>
      <c r="J101" s="75">
        <v>36</v>
      </c>
      <c r="K101" s="72">
        <f t="shared" si="11"/>
        <v>0.9</v>
      </c>
      <c r="L101" s="71">
        <v>0.15</v>
      </c>
      <c r="O101" s="29"/>
    </row>
    <row r="102" spans="1:15" s="21" customFormat="1" ht="36" customHeight="1">
      <c r="A102" s="76">
        <v>99</v>
      </c>
      <c r="B102" s="77" t="s">
        <v>53</v>
      </c>
      <c r="C102" s="75">
        <v>20</v>
      </c>
      <c r="D102" s="75">
        <v>2</v>
      </c>
      <c r="E102" s="75" t="s">
        <v>175</v>
      </c>
      <c r="F102" s="75" t="s">
        <v>163</v>
      </c>
      <c r="G102" s="78">
        <f t="shared" si="10"/>
        <v>863136</v>
      </c>
      <c r="H102" s="75">
        <v>1000</v>
      </c>
      <c r="I102" s="75">
        <v>120</v>
      </c>
      <c r="J102" s="75">
        <v>19.98</v>
      </c>
      <c r="K102" s="72">
        <f t="shared" si="11"/>
        <v>0.9</v>
      </c>
      <c r="L102" s="71">
        <v>0.4</v>
      </c>
      <c r="O102" s="29"/>
    </row>
    <row r="103" spans="1:15" s="21" customFormat="1" ht="21.75" customHeight="1">
      <c r="A103" s="76">
        <v>100</v>
      </c>
      <c r="B103" s="77" t="s">
        <v>54</v>
      </c>
      <c r="C103" s="75">
        <v>27</v>
      </c>
      <c r="D103" s="75">
        <v>2</v>
      </c>
      <c r="E103" s="75" t="s">
        <v>3</v>
      </c>
      <c r="F103" s="75" t="s">
        <v>166</v>
      </c>
      <c r="G103" s="78">
        <f t="shared" ref="G103:G117" si="12">H103*I103*J103*K103*L103</f>
        <v>1036800</v>
      </c>
      <c r="H103" s="75">
        <v>1000</v>
      </c>
      <c r="I103" s="75">
        <v>120</v>
      </c>
      <c r="J103" s="75">
        <v>96</v>
      </c>
      <c r="K103" s="72">
        <f t="shared" ref="K103:K117" si="13">IF(D103&lt;1,"нет зоны",IF(D103=1,1,IF(D103=2,0.9,IF(D103=3,0.8,IF(D103=4,0.7,IF(D103=5,0.6,IF(D103&gt;5,"ошибка ввода зоны")))))))</f>
        <v>0.9</v>
      </c>
      <c r="L103" s="71">
        <v>0.1</v>
      </c>
      <c r="O103" s="29"/>
    </row>
    <row r="104" spans="1:15" s="21" customFormat="1" ht="30.75" customHeight="1">
      <c r="A104" s="76">
        <v>101</v>
      </c>
      <c r="B104" s="77" t="s">
        <v>55</v>
      </c>
      <c r="C104" s="75">
        <v>30</v>
      </c>
      <c r="D104" s="75">
        <v>2</v>
      </c>
      <c r="E104" s="75" t="s">
        <v>3</v>
      </c>
      <c r="F104" s="75" t="s">
        <v>163</v>
      </c>
      <c r="G104" s="78">
        <f t="shared" si="12"/>
        <v>863136</v>
      </c>
      <c r="H104" s="75">
        <v>1000</v>
      </c>
      <c r="I104" s="75">
        <v>120</v>
      </c>
      <c r="J104" s="75">
        <v>19.98</v>
      </c>
      <c r="K104" s="72">
        <f t="shared" si="13"/>
        <v>0.9</v>
      </c>
      <c r="L104" s="71">
        <v>0.4</v>
      </c>
      <c r="O104" s="29"/>
    </row>
    <row r="105" spans="1:15" s="41" customFormat="1" ht="33.75" customHeight="1">
      <c r="A105" s="76">
        <v>102</v>
      </c>
      <c r="B105" s="77" t="s">
        <v>224</v>
      </c>
      <c r="C105" s="75">
        <v>4</v>
      </c>
      <c r="D105" s="75">
        <v>1</v>
      </c>
      <c r="E105" s="75" t="s">
        <v>3</v>
      </c>
      <c r="F105" s="75" t="s">
        <v>164</v>
      </c>
      <c r="G105" s="78">
        <f t="shared" si="12"/>
        <v>151200</v>
      </c>
      <c r="H105" s="75">
        <v>1000</v>
      </c>
      <c r="I105" s="75">
        <v>120</v>
      </c>
      <c r="J105" s="75">
        <v>12.6</v>
      </c>
      <c r="K105" s="72">
        <f t="shared" si="13"/>
        <v>1</v>
      </c>
      <c r="L105" s="71">
        <v>0.1</v>
      </c>
      <c r="O105" s="23"/>
    </row>
    <row r="106" spans="1:15" s="41" customFormat="1" ht="30.75" customHeight="1">
      <c r="A106" s="76">
        <v>103</v>
      </c>
      <c r="B106" s="77" t="s">
        <v>56</v>
      </c>
      <c r="C106" s="75">
        <v>1</v>
      </c>
      <c r="D106" s="75">
        <v>1</v>
      </c>
      <c r="E106" s="75" t="s">
        <v>3</v>
      </c>
      <c r="F106" s="75" t="s">
        <v>164</v>
      </c>
      <c r="G106" s="78">
        <f t="shared" si="12"/>
        <v>151200</v>
      </c>
      <c r="H106" s="75">
        <v>1000</v>
      </c>
      <c r="I106" s="75">
        <v>120</v>
      </c>
      <c r="J106" s="75">
        <v>12.6</v>
      </c>
      <c r="K106" s="72">
        <f t="shared" si="13"/>
        <v>1</v>
      </c>
      <c r="L106" s="71">
        <v>0.1</v>
      </c>
      <c r="O106" s="23"/>
    </row>
    <row r="107" spans="1:15" s="41" customFormat="1" ht="15.75" customHeight="1">
      <c r="A107" s="76">
        <v>104</v>
      </c>
      <c r="B107" s="77" t="s">
        <v>57</v>
      </c>
      <c r="C107" s="75">
        <v>11</v>
      </c>
      <c r="D107" s="75">
        <v>1</v>
      </c>
      <c r="E107" s="75" t="s">
        <v>4</v>
      </c>
      <c r="F107" s="75" t="s">
        <v>159</v>
      </c>
      <c r="G107" s="78">
        <f t="shared" si="12"/>
        <v>324000</v>
      </c>
      <c r="H107" s="75">
        <v>1000</v>
      </c>
      <c r="I107" s="75">
        <v>120</v>
      </c>
      <c r="J107" s="75">
        <v>18</v>
      </c>
      <c r="K107" s="72">
        <f t="shared" si="13"/>
        <v>1</v>
      </c>
      <c r="L107" s="71">
        <v>0.15</v>
      </c>
      <c r="O107" s="23"/>
    </row>
    <row r="108" spans="1:15" s="41" customFormat="1" ht="15.75" customHeight="1">
      <c r="A108" s="76">
        <v>105</v>
      </c>
      <c r="B108" s="77" t="s">
        <v>58</v>
      </c>
      <c r="C108" s="75">
        <v>28</v>
      </c>
      <c r="D108" s="75">
        <v>2</v>
      </c>
      <c r="E108" s="75" t="s">
        <v>3</v>
      </c>
      <c r="F108" s="75" t="s">
        <v>159</v>
      </c>
      <c r="G108" s="78">
        <f t="shared" si="12"/>
        <v>291600</v>
      </c>
      <c r="H108" s="75">
        <v>1000</v>
      </c>
      <c r="I108" s="75">
        <v>120</v>
      </c>
      <c r="J108" s="75">
        <v>18</v>
      </c>
      <c r="K108" s="72">
        <f t="shared" si="13"/>
        <v>0.9</v>
      </c>
      <c r="L108" s="71">
        <v>0.15</v>
      </c>
      <c r="O108" s="23"/>
    </row>
    <row r="109" spans="1:15" s="41" customFormat="1" ht="32.25" customHeight="1">
      <c r="A109" s="76">
        <v>106</v>
      </c>
      <c r="B109" s="77" t="s">
        <v>225</v>
      </c>
      <c r="C109" s="75">
        <v>2</v>
      </c>
      <c r="D109" s="75">
        <v>1</v>
      </c>
      <c r="E109" s="75" t="s">
        <v>3</v>
      </c>
      <c r="F109" s="75" t="s">
        <v>164</v>
      </c>
      <c r="G109" s="78">
        <f t="shared" si="12"/>
        <v>151200</v>
      </c>
      <c r="H109" s="75">
        <v>1000</v>
      </c>
      <c r="I109" s="75">
        <v>120</v>
      </c>
      <c r="J109" s="75">
        <v>12.6</v>
      </c>
      <c r="K109" s="72">
        <f t="shared" si="13"/>
        <v>1</v>
      </c>
      <c r="L109" s="71">
        <v>0.1</v>
      </c>
      <c r="O109" s="23"/>
    </row>
    <row r="110" spans="1:15" s="41" customFormat="1" ht="15.75" customHeight="1">
      <c r="A110" s="76">
        <v>107</v>
      </c>
      <c r="B110" s="77" t="s">
        <v>59</v>
      </c>
      <c r="C110" s="75">
        <v>25</v>
      </c>
      <c r="D110" s="75">
        <v>2</v>
      </c>
      <c r="E110" s="75" t="s">
        <v>3</v>
      </c>
      <c r="F110" s="75" t="s">
        <v>159</v>
      </c>
      <c r="G110" s="78">
        <f t="shared" si="12"/>
        <v>291600</v>
      </c>
      <c r="H110" s="75">
        <v>1000</v>
      </c>
      <c r="I110" s="75">
        <v>120</v>
      </c>
      <c r="J110" s="75">
        <v>18</v>
      </c>
      <c r="K110" s="72">
        <f t="shared" si="13"/>
        <v>0.9</v>
      </c>
      <c r="L110" s="71">
        <v>0.15</v>
      </c>
      <c r="O110" s="23"/>
    </row>
    <row r="111" spans="1:15" s="41" customFormat="1" ht="21.75" customHeight="1">
      <c r="A111" s="76">
        <v>108</v>
      </c>
      <c r="B111" s="77" t="s">
        <v>60</v>
      </c>
      <c r="C111" s="75">
        <v>6</v>
      </c>
      <c r="D111" s="75">
        <v>1</v>
      </c>
      <c r="E111" s="75" t="s">
        <v>2</v>
      </c>
      <c r="F111" s="75" t="s">
        <v>163</v>
      </c>
      <c r="G111" s="78">
        <f t="shared" si="12"/>
        <v>479520</v>
      </c>
      <c r="H111" s="75">
        <v>1000</v>
      </c>
      <c r="I111" s="75">
        <v>120</v>
      </c>
      <c r="J111" s="75">
        <v>9.99</v>
      </c>
      <c r="K111" s="72">
        <f t="shared" si="13"/>
        <v>1</v>
      </c>
      <c r="L111" s="71">
        <v>0.4</v>
      </c>
      <c r="O111" s="23"/>
    </row>
    <row r="112" spans="1:15" s="41" customFormat="1" ht="32.25" customHeight="1">
      <c r="A112" s="76">
        <v>109</v>
      </c>
      <c r="B112" s="77" t="s">
        <v>227</v>
      </c>
      <c r="C112" s="75">
        <v>15</v>
      </c>
      <c r="D112" s="75">
        <v>1</v>
      </c>
      <c r="E112" s="75" t="s">
        <v>226</v>
      </c>
      <c r="F112" s="75" t="s">
        <v>159</v>
      </c>
      <c r="G112" s="78">
        <f t="shared" si="12"/>
        <v>648000</v>
      </c>
      <c r="H112" s="75">
        <v>1000</v>
      </c>
      <c r="I112" s="75">
        <v>120</v>
      </c>
      <c r="J112" s="75">
        <v>36</v>
      </c>
      <c r="K112" s="72">
        <f t="shared" si="13"/>
        <v>1</v>
      </c>
      <c r="L112" s="71">
        <v>0.15</v>
      </c>
      <c r="O112" s="23"/>
    </row>
    <row r="113" spans="1:22" s="41" customFormat="1" ht="36" customHeight="1">
      <c r="A113" s="76">
        <v>110</v>
      </c>
      <c r="B113" s="77" t="s">
        <v>228</v>
      </c>
      <c r="C113" s="75">
        <v>14</v>
      </c>
      <c r="D113" s="75">
        <v>1</v>
      </c>
      <c r="E113" s="75" t="s">
        <v>4</v>
      </c>
      <c r="F113" s="75" t="s">
        <v>159</v>
      </c>
      <c r="G113" s="78">
        <f t="shared" si="12"/>
        <v>648000</v>
      </c>
      <c r="H113" s="75">
        <v>1000</v>
      </c>
      <c r="I113" s="75">
        <v>120</v>
      </c>
      <c r="J113" s="75">
        <v>36</v>
      </c>
      <c r="K113" s="72">
        <f t="shared" si="13"/>
        <v>1</v>
      </c>
      <c r="L113" s="71">
        <v>0.15</v>
      </c>
      <c r="O113" s="23"/>
    </row>
    <row r="114" spans="1:22" s="41" customFormat="1" ht="30.75" customHeight="1">
      <c r="A114" s="76">
        <v>111</v>
      </c>
      <c r="B114" s="77" t="s">
        <v>61</v>
      </c>
      <c r="C114" s="75">
        <v>7</v>
      </c>
      <c r="D114" s="75">
        <v>1</v>
      </c>
      <c r="E114" s="75" t="s">
        <v>2</v>
      </c>
      <c r="F114" s="75" t="s">
        <v>163</v>
      </c>
      <c r="G114" s="78">
        <f t="shared" si="12"/>
        <v>959040</v>
      </c>
      <c r="H114" s="75">
        <v>1000</v>
      </c>
      <c r="I114" s="75">
        <v>120</v>
      </c>
      <c r="J114" s="75">
        <v>19.98</v>
      </c>
      <c r="K114" s="72">
        <f t="shared" si="13"/>
        <v>1</v>
      </c>
      <c r="L114" s="71">
        <v>0.4</v>
      </c>
      <c r="O114" s="23"/>
    </row>
    <row r="115" spans="1:22" s="8" customFormat="1" ht="33" customHeight="1" thickBot="1">
      <c r="A115" s="76">
        <v>112</v>
      </c>
      <c r="B115" s="77" t="s">
        <v>62</v>
      </c>
      <c r="C115" s="78">
        <v>1</v>
      </c>
      <c r="D115" s="78">
        <v>4</v>
      </c>
      <c r="E115" s="75" t="s">
        <v>3</v>
      </c>
      <c r="F115" s="75" t="s">
        <v>159</v>
      </c>
      <c r="G115" s="78">
        <f t="shared" si="12"/>
        <v>453600</v>
      </c>
      <c r="H115" s="75">
        <v>1000</v>
      </c>
      <c r="I115" s="75">
        <v>120</v>
      </c>
      <c r="J115" s="78">
        <v>36</v>
      </c>
      <c r="K115" s="72">
        <f t="shared" si="13"/>
        <v>0.7</v>
      </c>
      <c r="L115" s="71">
        <v>0.15</v>
      </c>
      <c r="O115" s="7"/>
    </row>
    <row r="116" spans="1:22" s="20" customFormat="1" ht="35.25" customHeight="1">
      <c r="A116" s="76">
        <v>113</v>
      </c>
      <c r="B116" s="77" t="s">
        <v>229</v>
      </c>
      <c r="C116" s="75">
        <v>25</v>
      </c>
      <c r="D116" s="75">
        <v>3</v>
      </c>
      <c r="E116" s="75" t="s">
        <v>4</v>
      </c>
      <c r="F116" s="75" t="s">
        <v>159</v>
      </c>
      <c r="G116" s="78">
        <f t="shared" si="12"/>
        <v>259200</v>
      </c>
      <c r="H116" s="75">
        <v>1000</v>
      </c>
      <c r="I116" s="75">
        <v>120</v>
      </c>
      <c r="J116" s="75">
        <v>18</v>
      </c>
      <c r="K116" s="72">
        <f t="shared" si="13"/>
        <v>0.8</v>
      </c>
      <c r="L116" s="71">
        <v>0.15</v>
      </c>
      <c r="O116" s="23"/>
    </row>
    <row r="117" spans="1:22" s="20" customFormat="1" ht="15.75" customHeight="1">
      <c r="A117" s="76">
        <v>114</v>
      </c>
      <c r="B117" s="77" t="s">
        <v>63</v>
      </c>
      <c r="C117" s="75">
        <v>17</v>
      </c>
      <c r="D117" s="75">
        <v>3</v>
      </c>
      <c r="E117" s="75" t="s">
        <v>3</v>
      </c>
      <c r="F117" s="75" t="s">
        <v>159</v>
      </c>
      <c r="G117" s="78">
        <f t="shared" si="12"/>
        <v>259200</v>
      </c>
      <c r="H117" s="75">
        <v>1000</v>
      </c>
      <c r="I117" s="75">
        <v>120</v>
      </c>
      <c r="J117" s="75">
        <v>18</v>
      </c>
      <c r="K117" s="72">
        <f t="shared" si="13"/>
        <v>0.8</v>
      </c>
      <c r="L117" s="71">
        <v>0.15</v>
      </c>
      <c r="O117" s="23"/>
    </row>
    <row r="118" spans="1:22" s="20" customFormat="1" ht="15.75" customHeight="1">
      <c r="A118" s="76">
        <v>115</v>
      </c>
      <c r="B118" s="77" t="s">
        <v>64</v>
      </c>
      <c r="C118" s="75">
        <v>21</v>
      </c>
      <c r="D118" s="75">
        <v>3</v>
      </c>
      <c r="E118" s="75" t="s">
        <v>3</v>
      </c>
      <c r="F118" s="75" t="s">
        <v>159</v>
      </c>
      <c r="G118" s="78">
        <f t="shared" ref="G118:G142" si="14">H118*I118*J118*K118*L118</f>
        <v>259200</v>
      </c>
      <c r="H118" s="75">
        <v>1000</v>
      </c>
      <c r="I118" s="75">
        <v>120</v>
      </c>
      <c r="J118" s="75">
        <v>18</v>
      </c>
      <c r="K118" s="72">
        <f t="shared" ref="K118:K142" si="15">IF(D118&lt;1,"нет зоны",IF(D118=1,1,IF(D118=2,0.9,IF(D118=3,0.8,IF(D118=4,0.7,IF(D118=5,0.6,IF(D118&gt;5,"ошибка ввода зоны")))))))</f>
        <v>0.8</v>
      </c>
      <c r="L118" s="71">
        <v>0.15</v>
      </c>
      <c r="O118" s="23"/>
    </row>
    <row r="119" spans="1:22" s="20" customFormat="1" ht="30.75" customHeight="1">
      <c r="A119" s="76">
        <v>116</v>
      </c>
      <c r="B119" s="77" t="s">
        <v>65</v>
      </c>
      <c r="C119" s="75">
        <v>14</v>
      </c>
      <c r="D119" s="75">
        <v>3</v>
      </c>
      <c r="E119" s="75" t="s">
        <v>168</v>
      </c>
      <c r="F119" s="75" t="s">
        <v>159</v>
      </c>
      <c r="G119" s="78">
        <f t="shared" si="14"/>
        <v>518400</v>
      </c>
      <c r="H119" s="75">
        <v>1000</v>
      </c>
      <c r="I119" s="75">
        <v>120</v>
      </c>
      <c r="J119" s="75">
        <v>36</v>
      </c>
      <c r="K119" s="72">
        <f t="shared" si="15"/>
        <v>0.8</v>
      </c>
      <c r="L119" s="71">
        <v>0.15</v>
      </c>
      <c r="O119" s="23"/>
    </row>
    <row r="120" spans="1:22" s="20" customFormat="1" ht="36.75" customHeight="1">
      <c r="A120" s="76">
        <v>117</v>
      </c>
      <c r="B120" s="77" t="s">
        <v>230</v>
      </c>
      <c r="C120" s="75">
        <v>1</v>
      </c>
      <c r="D120" s="75">
        <v>3</v>
      </c>
      <c r="E120" s="75" t="s">
        <v>2</v>
      </c>
      <c r="F120" s="75" t="s">
        <v>163</v>
      </c>
      <c r="G120" s="78">
        <f t="shared" si="14"/>
        <v>383616</v>
      </c>
      <c r="H120" s="75">
        <v>1000</v>
      </c>
      <c r="I120" s="75">
        <v>120</v>
      </c>
      <c r="J120" s="75">
        <v>9.99</v>
      </c>
      <c r="K120" s="72">
        <f t="shared" si="15"/>
        <v>0.8</v>
      </c>
      <c r="L120" s="71">
        <v>0.4</v>
      </c>
      <c r="O120" s="23"/>
    </row>
    <row r="121" spans="1:22" s="20" customFormat="1" ht="33" customHeight="1">
      <c r="A121" s="76">
        <v>118</v>
      </c>
      <c r="B121" s="77" t="s">
        <v>231</v>
      </c>
      <c r="C121" s="75">
        <v>8</v>
      </c>
      <c r="D121" s="75">
        <v>3</v>
      </c>
      <c r="E121" s="75" t="s">
        <v>3</v>
      </c>
      <c r="F121" s="75" t="s">
        <v>159</v>
      </c>
      <c r="G121" s="78">
        <f t="shared" si="14"/>
        <v>259200</v>
      </c>
      <c r="H121" s="75">
        <v>1000</v>
      </c>
      <c r="I121" s="75">
        <v>120</v>
      </c>
      <c r="J121" s="75">
        <v>18</v>
      </c>
      <c r="K121" s="72">
        <f t="shared" si="15"/>
        <v>0.8</v>
      </c>
      <c r="L121" s="71">
        <v>0.15</v>
      </c>
      <c r="O121" s="23"/>
    </row>
    <row r="122" spans="1:22" s="25" customFormat="1" ht="36" customHeight="1" thickBot="1">
      <c r="A122" s="76">
        <v>119</v>
      </c>
      <c r="B122" s="77" t="s">
        <v>232</v>
      </c>
      <c r="C122" s="75">
        <v>24</v>
      </c>
      <c r="D122" s="75">
        <v>3</v>
      </c>
      <c r="E122" s="75" t="s">
        <v>3</v>
      </c>
      <c r="F122" s="75" t="s">
        <v>159</v>
      </c>
      <c r="G122" s="78">
        <f t="shared" si="14"/>
        <v>259200</v>
      </c>
      <c r="H122" s="75">
        <v>1000</v>
      </c>
      <c r="I122" s="75">
        <v>120</v>
      </c>
      <c r="J122" s="75">
        <v>18</v>
      </c>
      <c r="K122" s="72">
        <f t="shared" si="15"/>
        <v>0.8</v>
      </c>
      <c r="L122" s="71">
        <v>0.15</v>
      </c>
      <c r="O122" s="26"/>
    </row>
    <row r="123" spans="1:22" s="17" customFormat="1" ht="36.75" customHeight="1">
      <c r="A123" s="76">
        <v>120</v>
      </c>
      <c r="B123" s="77" t="s">
        <v>233</v>
      </c>
      <c r="C123" s="75">
        <v>34</v>
      </c>
      <c r="D123" s="75">
        <v>2</v>
      </c>
      <c r="E123" s="75" t="s">
        <v>3</v>
      </c>
      <c r="F123" s="75" t="s">
        <v>164</v>
      </c>
      <c r="G123" s="78">
        <f t="shared" si="14"/>
        <v>136080</v>
      </c>
      <c r="H123" s="75">
        <v>1000</v>
      </c>
      <c r="I123" s="75">
        <v>120</v>
      </c>
      <c r="J123" s="75">
        <v>12.6</v>
      </c>
      <c r="K123" s="72">
        <f t="shared" si="15"/>
        <v>0.9</v>
      </c>
      <c r="L123" s="71">
        <v>0.1</v>
      </c>
      <c r="M123" s="39"/>
      <c r="N123" s="39"/>
      <c r="O123" s="29"/>
      <c r="P123" s="39"/>
      <c r="Q123" s="39"/>
      <c r="R123" s="39"/>
      <c r="S123" s="39"/>
      <c r="T123" s="39"/>
      <c r="U123" s="39"/>
      <c r="V123" s="39"/>
    </row>
    <row r="124" spans="1:22" s="17" customFormat="1" ht="30.75" customHeight="1">
      <c r="A124" s="76">
        <v>121</v>
      </c>
      <c r="B124" s="77" t="s">
        <v>66</v>
      </c>
      <c r="C124" s="75">
        <v>41</v>
      </c>
      <c r="D124" s="75">
        <v>2</v>
      </c>
      <c r="E124" s="75" t="s">
        <v>3</v>
      </c>
      <c r="F124" s="75" t="s">
        <v>163</v>
      </c>
      <c r="G124" s="78">
        <f t="shared" si="14"/>
        <v>431568</v>
      </c>
      <c r="H124" s="75">
        <v>1000</v>
      </c>
      <c r="I124" s="75">
        <v>120</v>
      </c>
      <c r="J124" s="75">
        <v>9.99</v>
      </c>
      <c r="K124" s="72">
        <f t="shared" si="15"/>
        <v>0.9</v>
      </c>
      <c r="L124" s="71">
        <v>0.4</v>
      </c>
      <c r="M124" s="39"/>
      <c r="N124" s="39"/>
      <c r="O124" s="29"/>
      <c r="P124" s="39"/>
      <c r="Q124" s="39"/>
      <c r="R124" s="39"/>
      <c r="S124" s="39"/>
      <c r="T124" s="39"/>
      <c r="U124" s="39"/>
      <c r="V124" s="39"/>
    </row>
    <row r="125" spans="1:22" s="17" customFormat="1" ht="35.25" customHeight="1">
      <c r="A125" s="76">
        <v>122</v>
      </c>
      <c r="B125" s="77" t="s">
        <v>234</v>
      </c>
      <c r="C125" s="75">
        <v>45</v>
      </c>
      <c r="D125" s="75">
        <v>2</v>
      </c>
      <c r="E125" s="75" t="s">
        <v>3</v>
      </c>
      <c r="F125" s="75" t="s">
        <v>162</v>
      </c>
      <c r="G125" s="78">
        <f t="shared" si="14"/>
        <v>69984</v>
      </c>
      <c r="H125" s="75">
        <v>1000</v>
      </c>
      <c r="I125" s="75">
        <v>120</v>
      </c>
      <c r="J125" s="75">
        <v>4.32</v>
      </c>
      <c r="K125" s="72">
        <f t="shared" si="15"/>
        <v>0.9</v>
      </c>
      <c r="L125" s="71">
        <v>0.15</v>
      </c>
      <c r="M125" s="39"/>
      <c r="N125" s="39"/>
      <c r="O125" s="29"/>
      <c r="P125" s="39"/>
      <c r="Q125" s="39"/>
      <c r="R125" s="39"/>
      <c r="S125" s="39"/>
      <c r="T125" s="39"/>
      <c r="U125" s="39"/>
      <c r="V125" s="39"/>
    </row>
    <row r="126" spans="1:22" s="17" customFormat="1" ht="15.75" customHeight="1">
      <c r="A126" s="76">
        <v>123</v>
      </c>
      <c r="B126" s="77" t="s">
        <v>67</v>
      </c>
      <c r="C126" s="75">
        <v>7</v>
      </c>
      <c r="D126" s="75">
        <v>2</v>
      </c>
      <c r="E126" s="75" t="s">
        <v>3</v>
      </c>
      <c r="F126" s="75" t="s">
        <v>163</v>
      </c>
      <c r="G126" s="78">
        <f t="shared" si="14"/>
        <v>431568</v>
      </c>
      <c r="H126" s="75">
        <v>1000</v>
      </c>
      <c r="I126" s="75">
        <v>120</v>
      </c>
      <c r="J126" s="75">
        <v>9.99</v>
      </c>
      <c r="K126" s="72">
        <f t="shared" si="15"/>
        <v>0.9</v>
      </c>
      <c r="L126" s="71">
        <v>0.4</v>
      </c>
      <c r="M126" s="39"/>
      <c r="N126" s="39"/>
      <c r="O126" s="29"/>
      <c r="P126" s="39"/>
      <c r="Q126" s="39"/>
      <c r="R126" s="39"/>
      <c r="S126" s="39"/>
      <c r="T126" s="39"/>
      <c r="U126" s="39"/>
      <c r="V126" s="39"/>
    </row>
    <row r="127" spans="1:22" s="17" customFormat="1" ht="15.75" customHeight="1">
      <c r="A127" s="76">
        <v>124</v>
      </c>
      <c r="B127" s="77" t="s">
        <v>68</v>
      </c>
      <c r="C127" s="75">
        <v>8</v>
      </c>
      <c r="D127" s="75">
        <v>2</v>
      </c>
      <c r="E127" s="75" t="s">
        <v>3</v>
      </c>
      <c r="F127" s="75" t="s">
        <v>163</v>
      </c>
      <c r="G127" s="78">
        <f t="shared" si="14"/>
        <v>431568</v>
      </c>
      <c r="H127" s="75">
        <v>1000</v>
      </c>
      <c r="I127" s="75">
        <v>120</v>
      </c>
      <c r="J127" s="75">
        <v>9.99</v>
      </c>
      <c r="K127" s="72">
        <f t="shared" si="15"/>
        <v>0.9</v>
      </c>
      <c r="L127" s="71">
        <v>0.4</v>
      </c>
      <c r="M127" s="39"/>
      <c r="N127" s="39"/>
      <c r="O127" s="29"/>
      <c r="P127" s="39"/>
      <c r="Q127" s="39"/>
      <c r="R127" s="39"/>
      <c r="S127" s="39"/>
      <c r="T127" s="39"/>
      <c r="U127" s="39"/>
      <c r="V127" s="39"/>
    </row>
    <row r="128" spans="1:22" s="17" customFormat="1" ht="30.75" customHeight="1">
      <c r="A128" s="76">
        <v>125</v>
      </c>
      <c r="B128" s="77" t="s">
        <v>235</v>
      </c>
      <c r="C128" s="75">
        <v>26</v>
      </c>
      <c r="D128" s="75">
        <v>2</v>
      </c>
      <c r="E128" s="75" t="s">
        <v>3</v>
      </c>
      <c r="F128" s="75" t="s">
        <v>163</v>
      </c>
      <c r="G128" s="78">
        <f t="shared" si="14"/>
        <v>431568</v>
      </c>
      <c r="H128" s="75">
        <v>1000</v>
      </c>
      <c r="I128" s="75">
        <v>120</v>
      </c>
      <c r="J128" s="75">
        <v>9.99</v>
      </c>
      <c r="K128" s="72">
        <f t="shared" si="15"/>
        <v>0.9</v>
      </c>
      <c r="L128" s="71">
        <v>0.4</v>
      </c>
      <c r="M128" s="39"/>
      <c r="N128" s="39"/>
      <c r="O128" s="29"/>
      <c r="P128" s="39"/>
      <c r="Q128" s="39"/>
      <c r="R128" s="39"/>
      <c r="S128" s="39"/>
      <c r="T128" s="39"/>
      <c r="U128" s="39"/>
      <c r="V128" s="39"/>
    </row>
    <row r="129" spans="1:22" s="17" customFormat="1" ht="30.75" customHeight="1">
      <c r="A129" s="76">
        <v>126</v>
      </c>
      <c r="B129" s="77" t="s">
        <v>69</v>
      </c>
      <c r="C129" s="75">
        <v>64</v>
      </c>
      <c r="D129" s="75">
        <v>2</v>
      </c>
      <c r="E129" s="75" t="s">
        <v>2</v>
      </c>
      <c r="F129" s="75" t="s">
        <v>163</v>
      </c>
      <c r="G129" s="78">
        <f t="shared" si="14"/>
        <v>431568</v>
      </c>
      <c r="H129" s="75">
        <v>1000</v>
      </c>
      <c r="I129" s="75">
        <v>120</v>
      </c>
      <c r="J129" s="75">
        <v>9.99</v>
      </c>
      <c r="K129" s="72">
        <f t="shared" si="15"/>
        <v>0.9</v>
      </c>
      <c r="L129" s="71">
        <v>0.4</v>
      </c>
      <c r="M129" s="39"/>
      <c r="N129" s="39"/>
      <c r="O129" s="29"/>
      <c r="P129" s="39"/>
      <c r="Q129" s="39"/>
      <c r="R129" s="39"/>
      <c r="S129" s="39"/>
      <c r="T129" s="39"/>
      <c r="U129" s="39"/>
      <c r="V129" s="39"/>
    </row>
    <row r="130" spans="1:22" s="17" customFormat="1" ht="36" customHeight="1">
      <c r="A130" s="76">
        <v>127</v>
      </c>
      <c r="B130" s="77" t="s">
        <v>236</v>
      </c>
      <c r="C130" s="75">
        <v>53</v>
      </c>
      <c r="D130" s="75">
        <v>2</v>
      </c>
      <c r="E130" s="75" t="s">
        <v>2</v>
      </c>
      <c r="F130" s="75" t="s">
        <v>163</v>
      </c>
      <c r="G130" s="78">
        <f t="shared" si="14"/>
        <v>431568</v>
      </c>
      <c r="H130" s="75">
        <v>1000</v>
      </c>
      <c r="I130" s="75">
        <v>120</v>
      </c>
      <c r="J130" s="75">
        <v>9.99</v>
      </c>
      <c r="K130" s="72">
        <f t="shared" si="15"/>
        <v>0.9</v>
      </c>
      <c r="L130" s="71">
        <v>0.4</v>
      </c>
      <c r="M130" s="39"/>
      <c r="N130" s="39"/>
      <c r="O130" s="29"/>
      <c r="P130" s="39"/>
      <c r="Q130" s="39"/>
      <c r="R130" s="39"/>
      <c r="S130" s="39"/>
      <c r="T130" s="39"/>
      <c r="U130" s="39"/>
      <c r="V130" s="39"/>
    </row>
    <row r="131" spans="1:22" s="17" customFormat="1" ht="30.75" customHeight="1">
      <c r="A131" s="76">
        <v>128</v>
      </c>
      <c r="B131" s="77" t="s">
        <v>237</v>
      </c>
      <c r="C131" s="75">
        <v>14</v>
      </c>
      <c r="D131" s="75">
        <v>2</v>
      </c>
      <c r="E131" s="75" t="s">
        <v>2</v>
      </c>
      <c r="F131" s="75" t="s">
        <v>163</v>
      </c>
      <c r="G131" s="78">
        <f t="shared" si="14"/>
        <v>431568</v>
      </c>
      <c r="H131" s="75">
        <v>1000</v>
      </c>
      <c r="I131" s="75">
        <v>120</v>
      </c>
      <c r="J131" s="75">
        <v>9.99</v>
      </c>
      <c r="K131" s="72">
        <f t="shared" si="15"/>
        <v>0.9</v>
      </c>
      <c r="L131" s="71">
        <v>0.4</v>
      </c>
      <c r="M131" s="39"/>
      <c r="N131" s="39"/>
      <c r="O131" s="29"/>
      <c r="P131" s="39"/>
      <c r="Q131" s="39"/>
      <c r="R131" s="39"/>
      <c r="S131" s="39"/>
      <c r="T131" s="39"/>
      <c r="U131" s="39"/>
      <c r="V131" s="39"/>
    </row>
    <row r="132" spans="1:22" s="17" customFormat="1" ht="35.25" customHeight="1">
      <c r="A132" s="76">
        <v>129</v>
      </c>
      <c r="B132" s="77" t="s">
        <v>238</v>
      </c>
      <c r="C132" s="75">
        <v>2</v>
      </c>
      <c r="D132" s="78">
        <v>2</v>
      </c>
      <c r="E132" s="75" t="s">
        <v>2</v>
      </c>
      <c r="F132" s="75" t="s">
        <v>163</v>
      </c>
      <c r="G132" s="78">
        <f t="shared" si="14"/>
        <v>431568</v>
      </c>
      <c r="H132" s="75">
        <v>1000</v>
      </c>
      <c r="I132" s="75">
        <v>120</v>
      </c>
      <c r="J132" s="75">
        <v>9.99</v>
      </c>
      <c r="K132" s="72">
        <f t="shared" si="15"/>
        <v>0.9</v>
      </c>
      <c r="L132" s="71">
        <v>0.4</v>
      </c>
      <c r="M132" s="39"/>
      <c r="N132" s="39"/>
      <c r="O132" s="29"/>
      <c r="P132" s="39"/>
      <c r="Q132" s="39"/>
      <c r="R132" s="39"/>
      <c r="S132" s="39"/>
      <c r="T132" s="39"/>
      <c r="U132" s="39"/>
      <c r="V132" s="39"/>
    </row>
    <row r="133" spans="1:22" s="17" customFormat="1" ht="30.75" customHeight="1">
      <c r="A133" s="76">
        <v>130</v>
      </c>
      <c r="B133" s="77" t="s">
        <v>240</v>
      </c>
      <c r="C133" s="75">
        <v>65</v>
      </c>
      <c r="D133" s="75">
        <v>2</v>
      </c>
      <c r="E133" s="75" t="s">
        <v>2</v>
      </c>
      <c r="F133" s="75" t="s">
        <v>163</v>
      </c>
      <c r="G133" s="78">
        <f t="shared" si="14"/>
        <v>431568</v>
      </c>
      <c r="H133" s="75">
        <v>1000</v>
      </c>
      <c r="I133" s="75">
        <v>120</v>
      </c>
      <c r="J133" s="75">
        <v>9.99</v>
      </c>
      <c r="K133" s="72">
        <f t="shared" si="15"/>
        <v>0.9</v>
      </c>
      <c r="L133" s="71">
        <v>0.4</v>
      </c>
      <c r="M133" s="39"/>
      <c r="N133" s="39"/>
      <c r="O133" s="29"/>
      <c r="P133" s="39"/>
      <c r="Q133" s="39"/>
      <c r="R133" s="39"/>
      <c r="S133" s="39"/>
      <c r="T133" s="39"/>
      <c r="U133" s="39"/>
      <c r="V133" s="39"/>
    </row>
    <row r="134" spans="1:22" s="17" customFormat="1" ht="24.75" customHeight="1">
      <c r="A134" s="76">
        <v>131</v>
      </c>
      <c r="B134" s="77" t="s">
        <v>70</v>
      </c>
      <c r="C134" s="75">
        <v>12</v>
      </c>
      <c r="D134" s="75">
        <v>2</v>
      </c>
      <c r="E134" s="75" t="s">
        <v>3</v>
      </c>
      <c r="F134" s="75" t="s">
        <v>163</v>
      </c>
      <c r="G134" s="78">
        <f t="shared" si="14"/>
        <v>431568</v>
      </c>
      <c r="H134" s="75">
        <v>1000</v>
      </c>
      <c r="I134" s="75">
        <v>120</v>
      </c>
      <c r="J134" s="75">
        <v>9.99</v>
      </c>
      <c r="K134" s="72">
        <f t="shared" si="15"/>
        <v>0.9</v>
      </c>
      <c r="L134" s="71">
        <v>0.4</v>
      </c>
      <c r="M134" s="39"/>
      <c r="N134" s="39"/>
      <c r="O134" s="29"/>
      <c r="P134" s="39"/>
      <c r="Q134" s="39"/>
      <c r="R134" s="39"/>
      <c r="S134" s="39"/>
      <c r="T134" s="39"/>
      <c r="U134" s="39"/>
      <c r="V134" s="39"/>
    </row>
    <row r="135" spans="1:22" s="17" customFormat="1" ht="15.75" customHeight="1">
      <c r="A135" s="76">
        <v>132</v>
      </c>
      <c r="B135" s="77" t="s">
        <v>71</v>
      </c>
      <c r="C135" s="75">
        <v>30</v>
      </c>
      <c r="D135" s="75">
        <v>2</v>
      </c>
      <c r="E135" s="75" t="s">
        <v>3</v>
      </c>
      <c r="F135" s="75" t="s">
        <v>164</v>
      </c>
      <c r="G135" s="78">
        <f t="shared" si="14"/>
        <v>136080</v>
      </c>
      <c r="H135" s="75">
        <v>1000</v>
      </c>
      <c r="I135" s="75">
        <v>120</v>
      </c>
      <c r="J135" s="75">
        <v>12.6</v>
      </c>
      <c r="K135" s="72">
        <f t="shared" si="15"/>
        <v>0.9</v>
      </c>
      <c r="L135" s="71">
        <v>0.1</v>
      </c>
      <c r="M135" s="39"/>
      <c r="N135" s="39"/>
      <c r="O135" s="29"/>
      <c r="P135" s="39"/>
      <c r="Q135" s="39"/>
      <c r="R135" s="39"/>
      <c r="S135" s="39"/>
      <c r="T135" s="39"/>
      <c r="U135" s="39"/>
      <c r="V135" s="39"/>
    </row>
    <row r="136" spans="1:22" s="17" customFormat="1" ht="33" customHeight="1">
      <c r="A136" s="76">
        <v>133</v>
      </c>
      <c r="B136" s="77" t="s">
        <v>241</v>
      </c>
      <c r="C136" s="75">
        <v>16</v>
      </c>
      <c r="D136" s="75">
        <v>2</v>
      </c>
      <c r="E136" s="75" t="s">
        <v>3</v>
      </c>
      <c r="F136" s="75" t="s">
        <v>162</v>
      </c>
      <c r="G136" s="78">
        <f t="shared" si="14"/>
        <v>69984</v>
      </c>
      <c r="H136" s="75">
        <v>1000</v>
      </c>
      <c r="I136" s="75">
        <v>120</v>
      </c>
      <c r="J136" s="75">
        <v>4.32</v>
      </c>
      <c r="K136" s="72">
        <f t="shared" si="15"/>
        <v>0.9</v>
      </c>
      <c r="L136" s="71">
        <v>0.15</v>
      </c>
      <c r="M136" s="39"/>
      <c r="N136" s="39"/>
      <c r="O136" s="29"/>
      <c r="P136" s="39"/>
      <c r="Q136" s="39"/>
      <c r="R136" s="39"/>
      <c r="S136" s="39"/>
      <c r="T136" s="39"/>
      <c r="U136" s="39"/>
      <c r="V136" s="39"/>
    </row>
    <row r="137" spans="1:22" s="17" customFormat="1" ht="36" customHeight="1">
      <c r="A137" s="76">
        <v>134</v>
      </c>
      <c r="B137" s="77" t="s">
        <v>242</v>
      </c>
      <c r="C137" s="75">
        <v>20</v>
      </c>
      <c r="D137" s="75">
        <v>2</v>
      </c>
      <c r="E137" s="75" t="s">
        <v>3</v>
      </c>
      <c r="F137" s="75" t="s">
        <v>162</v>
      </c>
      <c r="G137" s="78">
        <f t="shared" si="14"/>
        <v>69984</v>
      </c>
      <c r="H137" s="75">
        <v>1000</v>
      </c>
      <c r="I137" s="75">
        <v>120</v>
      </c>
      <c r="J137" s="75">
        <v>4.32</v>
      </c>
      <c r="K137" s="72">
        <f t="shared" si="15"/>
        <v>0.9</v>
      </c>
      <c r="L137" s="71">
        <v>0.15</v>
      </c>
      <c r="M137" s="39"/>
      <c r="N137" s="39"/>
      <c r="O137" s="29"/>
      <c r="P137" s="39"/>
      <c r="Q137" s="39"/>
      <c r="R137" s="39"/>
      <c r="S137" s="39"/>
      <c r="T137" s="39"/>
      <c r="U137" s="39"/>
      <c r="V137" s="39"/>
    </row>
    <row r="138" spans="1:22" s="17" customFormat="1" ht="30.75" customHeight="1">
      <c r="A138" s="76">
        <v>135</v>
      </c>
      <c r="B138" s="77" t="s">
        <v>243</v>
      </c>
      <c r="C138" s="75">
        <v>27</v>
      </c>
      <c r="D138" s="75">
        <v>2</v>
      </c>
      <c r="E138" s="75" t="s">
        <v>3</v>
      </c>
      <c r="F138" s="75" t="s">
        <v>162</v>
      </c>
      <c r="G138" s="78">
        <f t="shared" si="14"/>
        <v>69984</v>
      </c>
      <c r="H138" s="75">
        <v>1000</v>
      </c>
      <c r="I138" s="75">
        <v>120</v>
      </c>
      <c r="J138" s="75">
        <v>4.32</v>
      </c>
      <c r="K138" s="72">
        <f t="shared" si="15"/>
        <v>0.9</v>
      </c>
      <c r="L138" s="71">
        <v>0.15</v>
      </c>
      <c r="M138" s="39"/>
      <c r="N138" s="39"/>
      <c r="O138" s="29"/>
      <c r="P138" s="39"/>
      <c r="Q138" s="39"/>
      <c r="R138" s="39"/>
      <c r="S138" s="39"/>
      <c r="T138" s="39"/>
      <c r="U138" s="39"/>
      <c r="V138" s="39"/>
    </row>
    <row r="139" spans="1:22" s="17" customFormat="1" ht="15.75" customHeight="1">
      <c r="A139" s="76">
        <v>136</v>
      </c>
      <c r="B139" s="77" t="s">
        <v>72</v>
      </c>
      <c r="C139" s="75">
        <v>32</v>
      </c>
      <c r="D139" s="75">
        <v>2</v>
      </c>
      <c r="E139" s="75" t="s">
        <v>3</v>
      </c>
      <c r="F139" s="75" t="s">
        <v>162</v>
      </c>
      <c r="G139" s="78">
        <f t="shared" si="14"/>
        <v>69984</v>
      </c>
      <c r="H139" s="75">
        <v>1000</v>
      </c>
      <c r="I139" s="75">
        <v>120</v>
      </c>
      <c r="J139" s="75">
        <v>4.32</v>
      </c>
      <c r="K139" s="72">
        <f t="shared" si="15"/>
        <v>0.9</v>
      </c>
      <c r="L139" s="71">
        <v>0.15</v>
      </c>
      <c r="M139" s="39"/>
      <c r="N139" s="39"/>
      <c r="O139" s="29"/>
      <c r="P139" s="39"/>
      <c r="Q139" s="39"/>
      <c r="R139" s="39"/>
      <c r="S139" s="39"/>
      <c r="T139" s="39"/>
      <c r="U139" s="39"/>
      <c r="V139" s="39"/>
    </row>
    <row r="140" spans="1:22" s="17" customFormat="1" ht="15.75" customHeight="1">
      <c r="A140" s="76">
        <v>137</v>
      </c>
      <c r="B140" s="77" t="s">
        <v>73</v>
      </c>
      <c r="C140" s="75">
        <v>36</v>
      </c>
      <c r="D140" s="75">
        <v>2</v>
      </c>
      <c r="E140" s="75" t="s">
        <v>3</v>
      </c>
      <c r="F140" s="75" t="s">
        <v>162</v>
      </c>
      <c r="G140" s="78">
        <f t="shared" si="14"/>
        <v>69984</v>
      </c>
      <c r="H140" s="75">
        <v>1000</v>
      </c>
      <c r="I140" s="75">
        <v>120</v>
      </c>
      <c r="J140" s="75">
        <v>4.32</v>
      </c>
      <c r="K140" s="72">
        <f t="shared" si="15"/>
        <v>0.9</v>
      </c>
      <c r="L140" s="71">
        <v>0.15</v>
      </c>
      <c r="M140" s="39"/>
      <c r="N140" s="39"/>
      <c r="O140" s="29"/>
      <c r="P140" s="39"/>
      <c r="Q140" s="39"/>
      <c r="R140" s="39"/>
      <c r="S140" s="39"/>
      <c r="T140" s="39"/>
      <c r="U140" s="39"/>
      <c r="V140" s="39"/>
    </row>
    <row r="141" spans="1:22" s="17" customFormat="1" ht="15.75" customHeight="1">
      <c r="A141" s="76">
        <v>138</v>
      </c>
      <c r="B141" s="77" t="s">
        <v>74</v>
      </c>
      <c r="C141" s="75">
        <v>37</v>
      </c>
      <c r="D141" s="75">
        <v>2</v>
      </c>
      <c r="E141" s="75" t="s">
        <v>3</v>
      </c>
      <c r="F141" s="75" t="s">
        <v>162</v>
      </c>
      <c r="G141" s="78">
        <f t="shared" si="14"/>
        <v>69984</v>
      </c>
      <c r="H141" s="75">
        <v>1000</v>
      </c>
      <c r="I141" s="75">
        <v>120</v>
      </c>
      <c r="J141" s="75">
        <v>4.32</v>
      </c>
      <c r="K141" s="72">
        <f t="shared" si="15"/>
        <v>0.9</v>
      </c>
      <c r="L141" s="71">
        <v>0.15</v>
      </c>
      <c r="M141" s="39"/>
      <c r="N141" s="39"/>
      <c r="O141" s="29"/>
      <c r="P141" s="39"/>
      <c r="Q141" s="39"/>
      <c r="R141" s="39"/>
      <c r="S141" s="39"/>
      <c r="T141" s="39"/>
      <c r="U141" s="39"/>
      <c r="V141" s="39"/>
    </row>
    <row r="142" spans="1:22" s="17" customFormat="1" ht="15.75" customHeight="1">
      <c r="A142" s="76">
        <v>139</v>
      </c>
      <c r="B142" s="77" t="s">
        <v>75</v>
      </c>
      <c r="C142" s="75">
        <v>42</v>
      </c>
      <c r="D142" s="75">
        <v>2</v>
      </c>
      <c r="E142" s="75" t="s">
        <v>3</v>
      </c>
      <c r="F142" s="75" t="s">
        <v>162</v>
      </c>
      <c r="G142" s="78">
        <f t="shared" si="14"/>
        <v>69984</v>
      </c>
      <c r="H142" s="75">
        <v>1000</v>
      </c>
      <c r="I142" s="75">
        <v>120</v>
      </c>
      <c r="J142" s="75">
        <v>4.32</v>
      </c>
      <c r="K142" s="72">
        <f t="shared" si="15"/>
        <v>0.9</v>
      </c>
      <c r="L142" s="71">
        <v>0.15</v>
      </c>
      <c r="M142" s="39"/>
      <c r="N142" s="39"/>
      <c r="O142" s="29"/>
      <c r="P142" s="39"/>
      <c r="Q142" s="39"/>
      <c r="R142" s="39"/>
      <c r="S142" s="39"/>
      <c r="T142" s="39"/>
      <c r="U142" s="39"/>
      <c r="V142" s="39"/>
    </row>
    <row r="143" spans="1:22" s="17" customFormat="1" ht="36" customHeight="1">
      <c r="A143" s="76">
        <v>140</v>
      </c>
      <c r="B143" s="77" t="s">
        <v>244</v>
      </c>
      <c r="C143" s="75">
        <v>44</v>
      </c>
      <c r="D143" s="75">
        <v>2</v>
      </c>
      <c r="E143" s="75" t="s">
        <v>3</v>
      </c>
      <c r="F143" s="75" t="s">
        <v>162</v>
      </c>
      <c r="G143" s="78">
        <f t="shared" ref="G143:G161" si="16">H143*I143*J143*K143*L143</f>
        <v>69984</v>
      </c>
      <c r="H143" s="75">
        <v>1000</v>
      </c>
      <c r="I143" s="75">
        <v>120</v>
      </c>
      <c r="J143" s="75">
        <v>4.32</v>
      </c>
      <c r="K143" s="72">
        <f t="shared" ref="K143:K161" si="17">IF(D143&lt;1,"нет зоны",IF(D143=1,1,IF(D143=2,0.9,IF(D143=3,0.8,IF(D143=4,0.7,IF(D143=5,0.6,IF(D143&gt;5,"ошибка ввода зоны")))))))</f>
        <v>0.9</v>
      </c>
      <c r="L143" s="71">
        <v>0.15</v>
      </c>
      <c r="M143" s="39"/>
      <c r="N143" s="39"/>
      <c r="O143" s="29"/>
      <c r="P143" s="39"/>
      <c r="Q143" s="39"/>
      <c r="R143" s="39"/>
      <c r="S143" s="39"/>
      <c r="T143" s="39"/>
      <c r="U143" s="39"/>
      <c r="V143" s="39"/>
    </row>
    <row r="144" spans="1:22" s="17" customFormat="1" ht="30.75" customHeight="1">
      <c r="A144" s="76">
        <v>141</v>
      </c>
      <c r="B144" s="77" t="s">
        <v>245</v>
      </c>
      <c r="C144" s="75">
        <v>46</v>
      </c>
      <c r="D144" s="75">
        <v>2</v>
      </c>
      <c r="E144" s="75" t="s">
        <v>3</v>
      </c>
      <c r="F144" s="75" t="s">
        <v>162</v>
      </c>
      <c r="G144" s="78">
        <f t="shared" si="16"/>
        <v>69984</v>
      </c>
      <c r="H144" s="75">
        <v>1000</v>
      </c>
      <c r="I144" s="75">
        <v>120</v>
      </c>
      <c r="J144" s="75">
        <v>4.32</v>
      </c>
      <c r="K144" s="72">
        <f t="shared" si="17"/>
        <v>0.9</v>
      </c>
      <c r="L144" s="71">
        <v>0.15</v>
      </c>
      <c r="M144" s="39"/>
      <c r="N144" s="39"/>
      <c r="O144" s="29"/>
      <c r="P144" s="39"/>
      <c r="Q144" s="39"/>
      <c r="R144" s="39"/>
      <c r="S144" s="39"/>
      <c r="T144" s="39"/>
      <c r="U144" s="39"/>
      <c r="V144" s="39"/>
    </row>
    <row r="145" spans="1:22" s="17" customFormat="1" ht="35.25" customHeight="1">
      <c r="A145" s="76">
        <v>142</v>
      </c>
      <c r="B145" s="77" t="s">
        <v>246</v>
      </c>
      <c r="C145" s="75">
        <v>48</v>
      </c>
      <c r="D145" s="75">
        <v>2</v>
      </c>
      <c r="E145" s="75" t="s">
        <v>3</v>
      </c>
      <c r="F145" s="75" t="s">
        <v>162</v>
      </c>
      <c r="G145" s="78">
        <f t="shared" si="16"/>
        <v>69984</v>
      </c>
      <c r="H145" s="75">
        <v>1000</v>
      </c>
      <c r="I145" s="75">
        <v>120</v>
      </c>
      <c r="J145" s="75">
        <v>4.32</v>
      </c>
      <c r="K145" s="72">
        <f t="shared" si="17"/>
        <v>0.9</v>
      </c>
      <c r="L145" s="71">
        <v>0.15</v>
      </c>
      <c r="M145" s="39"/>
      <c r="N145" s="39"/>
      <c r="O145" s="29"/>
      <c r="P145" s="39"/>
      <c r="Q145" s="39"/>
      <c r="R145" s="39"/>
      <c r="S145" s="39"/>
      <c r="T145" s="39"/>
      <c r="U145" s="39"/>
      <c r="V145" s="39"/>
    </row>
    <row r="146" spans="1:22" s="17" customFormat="1" ht="15.75" customHeight="1">
      <c r="A146" s="76">
        <v>143</v>
      </c>
      <c r="B146" s="77" t="s">
        <v>76</v>
      </c>
      <c r="C146" s="75">
        <v>50</v>
      </c>
      <c r="D146" s="75">
        <v>2</v>
      </c>
      <c r="E146" s="75" t="s">
        <v>3</v>
      </c>
      <c r="F146" s="75" t="s">
        <v>162</v>
      </c>
      <c r="G146" s="78">
        <f t="shared" si="16"/>
        <v>69984</v>
      </c>
      <c r="H146" s="75">
        <v>1000</v>
      </c>
      <c r="I146" s="75">
        <v>120</v>
      </c>
      <c r="J146" s="75">
        <v>4.32</v>
      </c>
      <c r="K146" s="72">
        <f t="shared" si="17"/>
        <v>0.9</v>
      </c>
      <c r="L146" s="71">
        <v>0.15</v>
      </c>
      <c r="M146" s="39"/>
      <c r="N146" s="39"/>
      <c r="O146" s="29"/>
      <c r="P146" s="39"/>
      <c r="Q146" s="39"/>
      <c r="R146" s="39"/>
      <c r="S146" s="39"/>
      <c r="T146" s="39"/>
      <c r="U146" s="39"/>
      <c r="V146" s="39"/>
    </row>
    <row r="147" spans="1:22" s="17" customFormat="1" ht="15.75" customHeight="1">
      <c r="A147" s="76">
        <v>144</v>
      </c>
      <c r="B147" s="77" t="s">
        <v>77</v>
      </c>
      <c r="C147" s="75">
        <v>52</v>
      </c>
      <c r="D147" s="75">
        <v>2</v>
      </c>
      <c r="E147" s="75" t="s">
        <v>3</v>
      </c>
      <c r="F147" s="75" t="s">
        <v>162</v>
      </c>
      <c r="G147" s="78">
        <f t="shared" si="16"/>
        <v>69984</v>
      </c>
      <c r="H147" s="75">
        <v>1000</v>
      </c>
      <c r="I147" s="75">
        <v>120</v>
      </c>
      <c r="J147" s="75">
        <v>4.32</v>
      </c>
      <c r="K147" s="72">
        <f t="shared" si="17"/>
        <v>0.9</v>
      </c>
      <c r="L147" s="71">
        <v>0.15</v>
      </c>
      <c r="M147" s="39"/>
      <c r="N147" s="39"/>
      <c r="O147" s="29"/>
      <c r="P147" s="39"/>
      <c r="Q147" s="39"/>
      <c r="R147" s="39"/>
      <c r="S147" s="39"/>
      <c r="T147" s="39"/>
      <c r="U147" s="39"/>
      <c r="V147" s="39"/>
    </row>
    <row r="148" spans="1:22" s="17" customFormat="1" ht="36.75" customHeight="1">
      <c r="A148" s="76">
        <v>145</v>
      </c>
      <c r="B148" s="77" t="s">
        <v>247</v>
      </c>
      <c r="C148" s="75">
        <v>54</v>
      </c>
      <c r="D148" s="75">
        <v>2</v>
      </c>
      <c r="E148" s="75" t="s">
        <v>3</v>
      </c>
      <c r="F148" s="75" t="s">
        <v>162</v>
      </c>
      <c r="G148" s="78">
        <f t="shared" si="16"/>
        <v>69984</v>
      </c>
      <c r="H148" s="75">
        <v>1000</v>
      </c>
      <c r="I148" s="75">
        <v>120</v>
      </c>
      <c r="J148" s="75">
        <v>4.32</v>
      </c>
      <c r="K148" s="72">
        <f t="shared" si="17"/>
        <v>0.9</v>
      </c>
      <c r="L148" s="71">
        <v>0.15</v>
      </c>
      <c r="M148" s="39"/>
      <c r="N148" s="39"/>
      <c r="O148" s="29"/>
      <c r="P148" s="39"/>
      <c r="Q148" s="39"/>
      <c r="R148" s="39"/>
      <c r="S148" s="39"/>
      <c r="T148" s="39"/>
      <c r="U148" s="39"/>
      <c r="V148" s="39"/>
    </row>
    <row r="149" spans="1:22" s="17" customFormat="1" ht="33.75" customHeight="1">
      <c r="A149" s="76">
        <v>146</v>
      </c>
      <c r="B149" s="77" t="s">
        <v>248</v>
      </c>
      <c r="C149" s="75">
        <v>57</v>
      </c>
      <c r="D149" s="75">
        <v>2</v>
      </c>
      <c r="E149" s="75" t="s">
        <v>3</v>
      </c>
      <c r="F149" s="75" t="s">
        <v>162</v>
      </c>
      <c r="G149" s="78">
        <f t="shared" si="16"/>
        <v>69984</v>
      </c>
      <c r="H149" s="75">
        <v>1000</v>
      </c>
      <c r="I149" s="75">
        <v>120</v>
      </c>
      <c r="J149" s="75">
        <v>4.32</v>
      </c>
      <c r="K149" s="72">
        <f t="shared" si="17"/>
        <v>0.9</v>
      </c>
      <c r="L149" s="71">
        <v>0.15</v>
      </c>
      <c r="M149" s="39"/>
      <c r="N149" s="39"/>
      <c r="O149" s="29"/>
      <c r="P149" s="39"/>
      <c r="Q149" s="39"/>
      <c r="R149" s="39"/>
      <c r="S149" s="39"/>
      <c r="T149" s="39"/>
      <c r="U149" s="39"/>
      <c r="V149" s="39"/>
    </row>
    <row r="150" spans="1:22" s="18" customFormat="1" ht="32.25" customHeight="1" thickBot="1">
      <c r="A150" s="76">
        <v>147</v>
      </c>
      <c r="B150" s="77" t="s">
        <v>249</v>
      </c>
      <c r="C150" s="75">
        <v>62</v>
      </c>
      <c r="D150" s="75">
        <v>2</v>
      </c>
      <c r="E150" s="75" t="s">
        <v>3</v>
      </c>
      <c r="F150" s="75" t="s">
        <v>162</v>
      </c>
      <c r="G150" s="78">
        <f t="shared" si="16"/>
        <v>69984</v>
      </c>
      <c r="H150" s="75">
        <v>1000</v>
      </c>
      <c r="I150" s="75">
        <v>120</v>
      </c>
      <c r="J150" s="75">
        <v>4.32</v>
      </c>
      <c r="K150" s="72">
        <f t="shared" si="17"/>
        <v>0.9</v>
      </c>
      <c r="L150" s="71">
        <v>0.15</v>
      </c>
      <c r="M150" s="40"/>
      <c r="N150" s="40"/>
      <c r="O150" s="31"/>
      <c r="P150" s="40"/>
      <c r="Q150" s="40"/>
      <c r="R150" s="40"/>
      <c r="S150" s="40"/>
      <c r="T150" s="40"/>
      <c r="U150" s="40"/>
      <c r="V150" s="40"/>
    </row>
    <row r="151" spans="1:22" s="13" customFormat="1" ht="32.25" customHeight="1">
      <c r="A151" s="76">
        <v>148</v>
      </c>
      <c r="B151" s="77" t="s">
        <v>253</v>
      </c>
      <c r="C151" s="75">
        <v>4</v>
      </c>
      <c r="D151" s="79">
        <v>2</v>
      </c>
      <c r="E151" s="75" t="s">
        <v>4</v>
      </c>
      <c r="F151" s="75" t="s">
        <v>159</v>
      </c>
      <c r="G151" s="78">
        <f t="shared" si="16"/>
        <v>291600</v>
      </c>
      <c r="H151" s="75">
        <v>1000</v>
      </c>
      <c r="I151" s="75">
        <v>120</v>
      </c>
      <c r="J151" s="75">
        <v>18</v>
      </c>
      <c r="K151" s="72">
        <f t="shared" si="17"/>
        <v>0.9</v>
      </c>
      <c r="L151" s="71">
        <v>0.15</v>
      </c>
      <c r="M151" s="56"/>
      <c r="N151" s="56"/>
      <c r="O151" s="29"/>
      <c r="P151" s="56"/>
      <c r="Q151" s="56"/>
      <c r="R151" s="56"/>
      <c r="S151" s="56"/>
      <c r="T151" s="56"/>
      <c r="U151" s="56"/>
      <c r="V151" s="56"/>
    </row>
    <row r="152" spans="1:22" s="13" customFormat="1" ht="31.5" customHeight="1">
      <c r="A152" s="76">
        <v>149</v>
      </c>
      <c r="B152" s="77" t="s">
        <v>252</v>
      </c>
      <c r="C152" s="75">
        <v>18</v>
      </c>
      <c r="D152" s="79">
        <v>2</v>
      </c>
      <c r="E152" s="75" t="s">
        <v>3</v>
      </c>
      <c r="F152" s="75" t="s">
        <v>159</v>
      </c>
      <c r="G152" s="78">
        <f t="shared" si="16"/>
        <v>583200</v>
      </c>
      <c r="H152" s="75">
        <v>1000</v>
      </c>
      <c r="I152" s="75">
        <v>120</v>
      </c>
      <c r="J152" s="75">
        <v>36</v>
      </c>
      <c r="K152" s="72">
        <f t="shared" si="17"/>
        <v>0.9</v>
      </c>
      <c r="L152" s="71">
        <v>0.15</v>
      </c>
      <c r="M152" s="56"/>
      <c r="N152" s="56"/>
      <c r="O152" s="29"/>
      <c r="P152" s="56"/>
      <c r="Q152" s="56"/>
      <c r="R152" s="56"/>
      <c r="S152" s="56"/>
      <c r="T152" s="56"/>
      <c r="U152" s="56"/>
      <c r="V152" s="56"/>
    </row>
    <row r="153" spans="1:22" s="13" customFormat="1" ht="33.75" customHeight="1">
      <c r="A153" s="76">
        <v>150</v>
      </c>
      <c r="B153" s="77" t="s">
        <v>251</v>
      </c>
      <c r="C153" s="75">
        <v>24</v>
      </c>
      <c r="D153" s="79">
        <v>2</v>
      </c>
      <c r="E153" s="75" t="s">
        <v>3</v>
      </c>
      <c r="F153" s="75" t="s">
        <v>159</v>
      </c>
      <c r="G153" s="78">
        <f t="shared" si="16"/>
        <v>583200</v>
      </c>
      <c r="H153" s="75">
        <v>1000</v>
      </c>
      <c r="I153" s="75">
        <v>120</v>
      </c>
      <c r="J153" s="75">
        <v>36</v>
      </c>
      <c r="K153" s="72">
        <f t="shared" si="17"/>
        <v>0.9</v>
      </c>
      <c r="L153" s="71">
        <v>0.15</v>
      </c>
      <c r="M153" s="56"/>
      <c r="N153" s="56"/>
      <c r="O153" s="29"/>
      <c r="P153" s="56"/>
      <c r="Q153" s="56"/>
      <c r="R153" s="56"/>
      <c r="S153" s="56"/>
      <c r="T153" s="56"/>
      <c r="U153" s="56"/>
      <c r="V153" s="56"/>
    </row>
    <row r="154" spans="1:22" s="13" customFormat="1" ht="33.75" customHeight="1">
      <c r="A154" s="76">
        <v>151</v>
      </c>
      <c r="B154" s="77" t="s">
        <v>250</v>
      </c>
      <c r="C154" s="75">
        <v>5</v>
      </c>
      <c r="D154" s="79">
        <v>2</v>
      </c>
      <c r="E154" s="75" t="s">
        <v>3</v>
      </c>
      <c r="F154" s="75" t="s">
        <v>163</v>
      </c>
      <c r="G154" s="78">
        <f t="shared" si="16"/>
        <v>863136</v>
      </c>
      <c r="H154" s="75">
        <v>1000</v>
      </c>
      <c r="I154" s="75">
        <v>120</v>
      </c>
      <c r="J154" s="75">
        <v>19.98</v>
      </c>
      <c r="K154" s="72">
        <f t="shared" si="17"/>
        <v>0.9</v>
      </c>
      <c r="L154" s="71">
        <v>0.4</v>
      </c>
      <c r="M154" s="56"/>
      <c r="N154" s="56"/>
      <c r="O154" s="29"/>
      <c r="P154" s="56"/>
      <c r="Q154" s="56"/>
      <c r="R154" s="56"/>
      <c r="S154" s="56"/>
      <c r="T154" s="56"/>
      <c r="U154" s="56"/>
      <c r="V154" s="56"/>
    </row>
    <row r="155" spans="1:22" s="8" customFormat="1" ht="33" customHeight="1" thickBot="1">
      <c r="A155" s="76">
        <v>152</v>
      </c>
      <c r="B155" s="77" t="s">
        <v>254</v>
      </c>
      <c r="C155" s="75">
        <v>5</v>
      </c>
      <c r="D155" s="75">
        <v>4</v>
      </c>
      <c r="E155" s="75" t="s">
        <v>175</v>
      </c>
      <c r="F155" s="75" t="s">
        <v>163</v>
      </c>
      <c r="G155" s="78">
        <f t="shared" si="16"/>
        <v>671328</v>
      </c>
      <c r="H155" s="75">
        <v>1000</v>
      </c>
      <c r="I155" s="75">
        <v>120</v>
      </c>
      <c r="J155" s="75">
        <v>19.98</v>
      </c>
      <c r="K155" s="72">
        <f t="shared" si="17"/>
        <v>0.7</v>
      </c>
      <c r="L155" s="71">
        <v>0.4</v>
      </c>
      <c r="M155" s="30"/>
      <c r="N155" s="30"/>
      <c r="O155" s="31"/>
      <c r="P155" s="30"/>
      <c r="Q155" s="30"/>
      <c r="R155" s="30"/>
      <c r="S155" s="30"/>
      <c r="T155" s="30"/>
      <c r="U155" s="30"/>
      <c r="V155" s="30"/>
    </row>
    <row r="156" spans="1:22" s="22" customFormat="1" ht="31.5" customHeight="1">
      <c r="A156" s="76">
        <v>153</v>
      </c>
      <c r="B156" s="77" t="s">
        <v>255</v>
      </c>
      <c r="C156" s="75">
        <v>4</v>
      </c>
      <c r="D156" s="75">
        <v>3</v>
      </c>
      <c r="E156" s="75" t="s">
        <v>3</v>
      </c>
      <c r="F156" s="75" t="s">
        <v>159</v>
      </c>
      <c r="G156" s="78">
        <f t="shared" si="16"/>
        <v>518400</v>
      </c>
      <c r="H156" s="75">
        <v>1000</v>
      </c>
      <c r="I156" s="75">
        <v>120</v>
      </c>
      <c r="J156" s="75">
        <v>36</v>
      </c>
      <c r="K156" s="72">
        <f t="shared" si="17"/>
        <v>0.8</v>
      </c>
      <c r="L156" s="71">
        <v>0.15</v>
      </c>
      <c r="M156" s="47"/>
      <c r="N156" s="47"/>
      <c r="O156" s="29"/>
      <c r="P156" s="47"/>
      <c r="Q156" s="47"/>
      <c r="R156" s="47"/>
      <c r="S156" s="47"/>
      <c r="T156" s="47"/>
      <c r="U156" s="47"/>
      <c r="V156" s="47"/>
    </row>
    <row r="157" spans="1:22" s="27" customFormat="1" ht="33" customHeight="1" thickBot="1">
      <c r="A157" s="76">
        <v>154</v>
      </c>
      <c r="B157" s="77" t="s">
        <v>256</v>
      </c>
      <c r="C157" s="75">
        <v>8</v>
      </c>
      <c r="D157" s="75">
        <v>3</v>
      </c>
      <c r="E157" s="75" t="s">
        <v>3</v>
      </c>
      <c r="F157" s="75" t="s">
        <v>159</v>
      </c>
      <c r="G157" s="78">
        <f t="shared" si="16"/>
        <v>518400</v>
      </c>
      <c r="H157" s="75">
        <v>1000</v>
      </c>
      <c r="I157" s="75">
        <v>120</v>
      </c>
      <c r="J157" s="75">
        <v>36</v>
      </c>
      <c r="K157" s="72">
        <f t="shared" si="17"/>
        <v>0.8</v>
      </c>
      <c r="L157" s="71">
        <v>0.15</v>
      </c>
      <c r="M157" s="48"/>
      <c r="N157" s="48"/>
      <c r="O157" s="31"/>
      <c r="P157" s="48"/>
      <c r="Q157" s="48"/>
      <c r="R157" s="48"/>
      <c r="S157" s="48"/>
      <c r="T157" s="48"/>
      <c r="U157" s="48"/>
      <c r="V157" s="48"/>
    </row>
    <row r="158" spans="1:22" s="16" customFormat="1" ht="35.25" customHeight="1" thickBot="1">
      <c r="A158" s="76">
        <v>155</v>
      </c>
      <c r="B158" s="77" t="s">
        <v>257</v>
      </c>
      <c r="C158" s="75">
        <v>1</v>
      </c>
      <c r="D158" s="75">
        <v>1</v>
      </c>
      <c r="E158" s="75" t="s">
        <v>2</v>
      </c>
      <c r="F158" s="75" t="s">
        <v>163</v>
      </c>
      <c r="G158" s="78">
        <f t="shared" si="16"/>
        <v>479520</v>
      </c>
      <c r="H158" s="75">
        <v>1000</v>
      </c>
      <c r="I158" s="75">
        <v>120</v>
      </c>
      <c r="J158" s="75">
        <v>9.99</v>
      </c>
      <c r="K158" s="72">
        <f t="shared" si="17"/>
        <v>1</v>
      </c>
      <c r="L158" s="71">
        <v>0.4</v>
      </c>
      <c r="M158" s="32"/>
      <c r="N158" s="32"/>
      <c r="O158" s="33"/>
      <c r="P158" s="32"/>
      <c r="Q158" s="32"/>
      <c r="R158" s="32"/>
      <c r="S158" s="32"/>
      <c r="T158" s="32"/>
      <c r="U158" s="32"/>
      <c r="V158" s="32"/>
    </row>
    <row r="159" spans="1:22" s="22" customFormat="1" ht="15.75" customHeight="1">
      <c r="A159" s="76">
        <v>156</v>
      </c>
      <c r="B159" s="77" t="s">
        <v>78</v>
      </c>
      <c r="C159" s="75">
        <v>1</v>
      </c>
      <c r="D159" s="75">
        <v>4</v>
      </c>
      <c r="E159" s="75" t="s">
        <v>3</v>
      </c>
      <c r="F159" s="75" t="s">
        <v>163</v>
      </c>
      <c r="G159" s="78">
        <f t="shared" si="16"/>
        <v>671328</v>
      </c>
      <c r="H159" s="75">
        <v>1000</v>
      </c>
      <c r="I159" s="75">
        <v>120</v>
      </c>
      <c r="J159" s="75">
        <v>19.98</v>
      </c>
      <c r="K159" s="72">
        <f t="shared" si="17"/>
        <v>0.7</v>
      </c>
      <c r="L159" s="71">
        <v>0.4</v>
      </c>
      <c r="M159" s="47"/>
      <c r="N159" s="47"/>
      <c r="O159" s="29"/>
      <c r="P159" s="47"/>
      <c r="Q159" s="47"/>
      <c r="R159" s="47"/>
      <c r="S159" s="47"/>
      <c r="T159" s="47"/>
      <c r="U159" s="47"/>
      <c r="V159" s="47"/>
    </row>
    <row r="160" spans="1:22" s="22" customFormat="1" ht="35.25" customHeight="1">
      <c r="A160" s="76">
        <v>157</v>
      </c>
      <c r="B160" s="77" t="s">
        <v>258</v>
      </c>
      <c r="C160" s="75">
        <v>6</v>
      </c>
      <c r="D160" s="75">
        <v>4</v>
      </c>
      <c r="E160" s="75" t="s">
        <v>3</v>
      </c>
      <c r="F160" s="75" t="s">
        <v>163</v>
      </c>
      <c r="G160" s="78">
        <f t="shared" si="16"/>
        <v>335664</v>
      </c>
      <c r="H160" s="75">
        <v>1000</v>
      </c>
      <c r="I160" s="75">
        <v>120</v>
      </c>
      <c r="J160" s="75">
        <v>9.99</v>
      </c>
      <c r="K160" s="72">
        <f t="shared" si="17"/>
        <v>0.7</v>
      </c>
      <c r="L160" s="71">
        <v>0.4</v>
      </c>
      <c r="M160" s="47"/>
      <c r="N160" s="47"/>
      <c r="O160" s="29"/>
      <c r="P160" s="47"/>
      <c r="Q160" s="47"/>
      <c r="R160" s="47"/>
      <c r="S160" s="47"/>
      <c r="T160" s="47"/>
      <c r="U160" s="47"/>
      <c r="V160" s="47"/>
    </row>
    <row r="161" spans="1:22" s="22" customFormat="1" ht="36.75" customHeight="1" thickBot="1">
      <c r="A161" s="76">
        <v>158</v>
      </c>
      <c r="B161" s="77" t="s">
        <v>79</v>
      </c>
      <c r="C161" s="75">
        <v>4</v>
      </c>
      <c r="D161" s="75">
        <v>4</v>
      </c>
      <c r="E161" s="75" t="s">
        <v>3</v>
      </c>
      <c r="F161" s="75" t="s">
        <v>163</v>
      </c>
      <c r="G161" s="78">
        <f t="shared" si="16"/>
        <v>671328</v>
      </c>
      <c r="H161" s="75">
        <v>1000</v>
      </c>
      <c r="I161" s="75">
        <v>120</v>
      </c>
      <c r="J161" s="75">
        <v>19.98</v>
      </c>
      <c r="K161" s="72">
        <f t="shared" si="17"/>
        <v>0.7</v>
      </c>
      <c r="L161" s="71">
        <v>0.4</v>
      </c>
      <c r="M161" s="47"/>
      <c r="N161" s="47"/>
      <c r="O161" s="29"/>
      <c r="P161" s="47"/>
      <c r="Q161" s="47"/>
      <c r="R161" s="47"/>
      <c r="S161" s="47"/>
      <c r="T161" s="47"/>
      <c r="U161" s="47"/>
      <c r="V161" s="47"/>
    </row>
    <row r="162" spans="1:22" s="45" customFormat="1" ht="37.5" customHeight="1">
      <c r="A162" s="76">
        <v>159</v>
      </c>
      <c r="B162" s="77" t="s">
        <v>259</v>
      </c>
      <c r="C162" s="75">
        <v>1</v>
      </c>
      <c r="D162" s="75">
        <v>1</v>
      </c>
      <c r="E162" s="75" t="s">
        <v>3</v>
      </c>
      <c r="F162" s="75" t="s">
        <v>164</v>
      </c>
      <c r="G162" s="78">
        <f t="shared" ref="G162:G176" si="18">H162*I162*J162*K162*L162</f>
        <v>151200</v>
      </c>
      <c r="H162" s="75">
        <v>1000</v>
      </c>
      <c r="I162" s="75">
        <v>120</v>
      </c>
      <c r="J162" s="75">
        <v>12.6</v>
      </c>
      <c r="K162" s="72">
        <f t="shared" ref="K162:K176" si="19">IF(D162&lt;1,"нет зоны",IF(D162=1,1,IF(D162=2,0.9,IF(D162=3,0.8,IF(D162=4,0.7,IF(D162=5,0.6,IF(D162&gt;5,"ошибка ввода зоны")))))))</f>
        <v>1</v>
      </c>
      <c r="L162" s="71">
        <v>0.1</v>
      </c>
      <c r="M162" s="46"/>
      <c r="N162" s="46"/>
      <c r="O162" s="28"/>
      <c r="P162" s="46"/>
      <c r="Q162" s="46"/>
      <c r="R162" s="46"/>
      <c r="S162" s="46"/>
      <c r="T162" s="46"/>
      <c r="U162" s="46"/>
      <c r="V162" s="46"/>
    </row>
    <row r="163" spans="1:22" s="36" customFormat="1" ht="36.75" customHeight="1">
      <c r="A163" s="76">
        <v>160</v>
      </c>
      <c r="B163" s="77" t="s">
        <v>260</v>
      </c>
      <c r="C163" s="75">
        <v>6</v>
      </c>
      <c r="D163" s="75">
        <v>1</v>
      </c>
      <c r="E163" s="75" t="s">
        <v>3</v>
      </c>
      <c r="F163" s="75" t="s">
        <v>167</v>
      </c>
      <c r="G163" s="78">
        <f t="shared" si="18"/>
        <v>2160000</v>
      </c>
      <c r="H163" s="75">
        <v>1000</v>
      </c>
      <c r="I163" s="75">
        <v>120</v>
      </c>
      <c r="J163" s="75">
        <v>180</v>
      </c>
      <c r="K163" s="72">
        <f t="shared" si="19"/>
        <v>1</v>
      </c>
      <c r="L163" s="71">
        <v>0.1</v>
      </c>
      <c r="M163" s="39"/>
      <c r="N163" s="39"/>
      <c r="O163" s="29"/>
      <c r="P163" s="39"/>
      <c r="Q163" s="39"/>
      <c r="R163" s="39"/>
      <c r="S163" s="39"/>
      <c r="T163" s="39"/>
      <c r="U163" s="39"/>
      <c r="V163" s="39"/>
    </row>
    <row r="164" spans="1:22" s="36" customFormat="1" ht="31.5" customHeight="1">
      <c r="A164" s="76">
        <v>161</v>
      </c>
      <c r="B164" s="77" t="s">
        <v>80</v>
      </c>
      <c r="C164" s="75">
        <v>2</v>
      </c>
      <c r="D164" s="75">
        <v>1</v>
      </c>
      <c r="E164" s="75" t="s">
        <v>3</v>
      </c>
      <c r="F164" s="75" t="s">
        <v>162</v>
      </c>
      <c r="G164" s="78">
        <f t="shared" si="18"/>
        <v>77760</v>
      </c>
      <c r="H164" s="75">
        <v>1000</v>
      </c>
      <c r="I164" s="75">
        <v>120</v>
      </c>
      <c r="J164" s="75">
        <v>4.32</v>
      </c>
      <c r="K164" s="72">
        <f t="shared" si="19"/>
        <v>1</v>
      </c>
      <c r="L164" s="71">
        <v>0.15</v>
      </c>
      <c r="M164" s="39"/>
      <c r="N164" s="39"/>
      <c r="O164" s="29"/>
      <c r="P164" s="39"/>
      <c r="Q164" s="39"/>
      <c r="R164" s="39"/>
      <c r="S164" s="39"/>
      <c r="T164" s="39"/>
      <c r="U164" s="39"/>
      <c r="V164" s="39"/>
    </row>
    <row r="165" spans="1:22" s="36" customFormat="1" ht="33" customHeight="1" thickBot="1">
      <c r="A165" s="76">
        <v>162</v>
      </c>
      <c r="B165" s="77" t="s">
        <v>81</v>
      </c>
      <c r="C165" s="75">
        <v>3</v>
      </c>
      <c r="D165" s="75">
        <v>1</v>
      </c>
      <c r="E165" s="75" t="s">
        <v>3</v>
      </c>
      <c r="F165" s="75" t="s">
        <v>162</v>
      </c>
      <c r="G165" s="78">
        <f t="shared" si="18"/>
        <v>77760</v>
      </c>
      <c r="H165" s="75">
        <v>1000</v>
      </c>
      <c r="I165" s="75">
        <v>120</v>
      </c>
      <c r="J165" s="75">
        <v>4.32</v>
      </c>
      <c r="K165" s="72">
        <f t="shared" si="19"/>
        <v>1</v>
      </c>
      <c r="L165" s="71">
        <v>0.15</v>
      </c>
      <c r="M165" s="39"/>
      <c r="N165" s="39"/>
      <c r="O165" s="29"/>
      <c r="P165" s="39"/>
      <c r="Q165" s="39"/>
      <c r="R165" s="39"/>
      <c r="S165" s="39"/>
      <c r="T165" s="39"/>
      <c r="U165" s="39"/>
      <c r="V165" s="39"/>
    </row>
    <row r="166" spans="1:22" s="50" customFormat="1" ht="33" customHeight="1">
      <c r="A166" s="76">
        <v>163</v>
      </c>
      <c r="B166" s="77" t="s">
        <v>261</v>
      </c>
      <c r="C166" s="75">
        <v>1</v>
      </c>
      <c r="D166" s="75">
        <v>3</v>
      </c>
      <c r="E166" s="75" t="s">
        <v>3</v>
      </c>
      <c r="F166" s="75" t="s">
        <v>163</v>
      </c>
      <c r="G166" s="78">
        <f t="shared" si="18"/>
        <v>383616</v>
      </c>
      <c r="H166" s="75">
        <v>1000</v>
      </c>
      <c r="I166" s="75">
        <v>120</v>
      </c>
      <c r="J166" s="75">
        <v>9.99</v>
      </c>
      <c r="K166" s="72">
        <f t="shared" si="19"/>
        <v>0.8</v>
      </c>
      <c r="L166" s="71">
        <v>0.4</v>
      </c>
      <c r="M166" s="46"/>
      <c r="N166" s="46"/>
      <c r="O166" s="28"/>
      <c r="P166" s="46"/>
      <c r="Q166" s="46"/>
      <c r="R166" s="46"/>
      <c r="S166" s="46"/>
      <c r="T166" s="46"/>
      <c r="U166" s="46"/>
      <c r="V166" s="46"/>
    </row>
    <row r="167" spans="1:22" s="17" customFormat="1" ht="15.75" customHeight="1">
      <c r="A167" s="76">
        <v>164</v>
      </c>
      <c r="B167" s="77" t="s">
        <v>82</v>
      </c>
      <c r="C167" s="75">
        <v>3</v>
      </c>
      <c r="D167" s="75">
        <v>2</v>
      </c>
      <c r="E167" s="75" t="s">
        <v>3</v>
      </c>
      <c r="F167" s="75" t="s">
        <v>163</v>
      </c>
      <c r="G167" s="78">
        <f t="shared" si="18"/>
        <v>863136</v>
      </c>
      <c r="H167" s="75">
        <v>1000</v>
      </c>
      <c r="I167" s="75">
        <v>120</v>
      </c>
      <c r="J167" s="75">
        <v>19.98</v>
      </c>
      <c r="K167" s="72">
        <f t="shared" si="19"/>
        <v>0.9</v>
      </c>
      <c r="L167" s="71">
        <v>0.4</v>
      </c>
      <c r="M167" s="49"/>
      <c r="N167" s="49"/>
      <c r="O167" s="29"/>
      <c r="P167" s="49"/>
      <c r="Q167" s="49"/>
      <c r="R167" s="49"/>
      <c r="S167" s="49"/>
      <c r="T167" s="49"/>
      <c r="U167" s="49"/>
      <c r="V167" s="49"/>
    </row>
    <row r="168" spans="1:22" s="17" customFormat="1" ht="15.75" customHeight="1">
      <c r="A168" s="76">
        <v>165</v>
      </c>
      <c r="B168" s="77" t="s">
        <v>83</v>
      </c>
      <c r="C168" s="75">
        <v>12</v>
      </c>
      <c r="D168" s="75">
        <v>2</v>
      </c>
      <c r="E168" s="75" t="s">
        <v>2</v>
      </c>
      <c r="F168" s="75" t="s">
        <v>163</v>
      </c>
      <c r="G168" s="78">
        <f t="shared" si="18"/>
        <v>431568</v>
      </c>
      <c r="H168" s="75">
        <v>1000</v>
      </c>
      <c r="I168" s="75">
        <v>120</v>
      </c>
      <c r="J168" s="75">
        <v>9.99</v>
      </c>
      <c r="K168" s="72">
        <f t="shared" si="19"/>
        <v>0.9</v>
      </c>
      <c r="L168" s="71">
        <v>0.4</v>
      </c>
      <c r="M168" s="49"/>
      <c r="N168" s="49"/>
      <c r="O168" s="29"/>
      <c r="P168" s="49"/>
      <c r="Q168" s="49"/>
      <c r="R168" s="49"/>
      <c r="S168" s="49"/>
      <c r="T168" s="49"/>
      <c r="U168" s="49"/>
      <c r="V168" s="49"/>
    </row>
    <row r="169" spans="1:22" s="17" customFormat="1" ht="28.5" customHeight="1">
      <c r="A169" s="76">
        <v>166</v>
      </c>
      <c r="B169" s="77" t="s">
        <v>84</v>
      </c>
      <c r="C169" s="75">
        <v>13</v>
      </c>
      <c r="D169" s="75">
        <v>2</v>
      </c>
      <c r="E169" s="75" t="s">
        <v>3</v>
      </c>
      <c r="F169" s="75" t="s">
        <v>163</v>
      </c>
      <c r="G169" s="78">
        <f t="shared" si="18"/>
        <v>863136</v>
      </c>
      <c r="H169" s="75">
        <v>1000</v>
      </c>
      <c r="I169" s="75">
        <v>120</v>
      </c>
      <c r="J169" s="75">
        <v>19.98</v>
      </c>
      <c r="K169" s="72">
        <f t="shared" si="19"/>
        <v>0.9</v>
      </c>
      <c r="L169" s="71">
        <v>0.4</v>
      </c>
      <c r="M169" s="49"/>
      <c r="N169" s="49"/>
      <c r="O169" s="29"/>
      <c r="P169" s="49"/>
      <c r="Q169" s="49"/>
      <c r="R169" s="49"/>
      <c r="S169" s="49"/>
      <c r="T169" s="49"/>
      <c r="U169" s="49"/>
      <c r="V169" s="49"/>
    </row>
    <row r="170" spans="1:22" s="17" customFormat="1" ht="15.75" customHeight="1">
      <c r="A170" s="76">
        <v>167</v>
      </c>
      <c r="B170" s="77" t="s">
        <v>85</v>
      </c>
      <c r="C170" s="75">
        <v>8</v>
      </c>
      <c r="D170" s="75">
        <v>2</v>
      </c>
      <c r="E170" s="75" t="s">
        <v>2</v>
      </c>
      <c r="F170" s="75" t="s">
        <v>163</v>
      </c>
      <c r="G170" s="78">
        <f t="shared" si="18"/>
        <v>431568</v>
      </c>
      <c r="H170" s="75">
        <v>1000</v>
      </c>
      <c r="I170" s="75">
        <v>120</v>
      </c>
      <c r="J170" s="75">
        <v>9.99</v>
      </c>
      <c r="K170" s="72">
        <f t="shared" si="19"/>
        <v>0.9</v>
      </c>
      <c r="L170" s="71">
        <v>0.4</v>
      </c>
      <c r="M170" s="49"/>
      <c r="N170" s="49"/>
      <c r="O170" s="29"/>
      <c r="P170" s="49"/>
      <c r="Q170" s="49"/>
      <c r="R170" s="49"/>
      <c r="S170" s="49"/>
      <c r="T170" s="49"/>
      <c r="U170" s="49"/>
      <c r="V170" s="49"/>
    </row>
    <row r="171" spans="1:22" s="17" customFormat="1" ht="23.25" customHeight="1">
      <c r="A171" s="76">
        <v>168</v>
      </c>
      <c r="B171" s="77" t="s">
        <v>86</v>
      </c>
      <c r="C171" s="75">
        <v>11</v>
      </c>
      <c r="D171" s="75">
        <v>2</v>
      </c>
      <c r="E171" s="75" t="s">
        <v>3</v>
      </c>
      <c r="F171" s="75" t="s">
        <v>163</v>
      </c>
      <c r="G171" s="78">
        <f t="shared" si="18"/>
        <v>863136</v>
      </c>
      <c r="H171" s="75">
        <v>1000</v>
      </c>
      <c r="I171" s="75">
        <v>120</v>
      </c>
      <c r="J171" s="75">
        <v>19.98</v>
      </c>
      <c r="K171" s="72">
        <f t="shared" si="19"/>
        <v>0.9</v>
      </c>
      <c r="L171" s="71">
        <v>0.4</v>
      </c>
      <c r="M171" s="49"/>
      <c r="N171" s="49"/>
      <c r="O171" s="29"/>
      <c r="P171" s="49"/>
      <c r="Q171" s="49"/>
      <c r="R171" s="49"/>
      <c r="S171" s="49"/>
      <c r="T171" s="49"/>
      <c r="U171" s="49"/>
      <c r="V171" s="49"/>
    </row>
    <row r="172" spans="1:22" s="17" customFormat="1" ht="23.25" customHeight="1">
      <c r="A172" s="76">
        <v>169</v>
      </c>
      <c r="B172" s="77" t="s">
        <v>87</v>
      </c>
      <c r="C172" s="75">
        <v>1</v>
      </c>
      <c r="D172" s="75">
        <v>4</v>
      </c>
      <c r="E172" s="75" t="s">
        <v>3</v>
      </c>
      <c r="F172" s="75" t="s">
        <v>163</v>
      </c>
      <c r="G172" s="78">
        <f t="shared" si="18"/>
        <v>671328</v>
      </c>
      <c r="H172" s="75">
        <v>1000</v>
      </c>
      <c r="I172" s="75">
        <v>120</v>
      </c>
      <c r="J172" s="75">
        <v>19.98</v>
      </c>
      <c r="K172" s="72">
        <f t="shared" si="19"/>
        <v>0.7</v>
      </c>
      <c r="L172" s="71">
        <v>0.4</v>
      </c>
      <c r="M172" s="21"/>
      <c r="N172" s="21"/>
      <c r="O172" s="29"/>
      <c r="P172" s="21"/>
      <c r="Q172" s="21"/>
      <c r="R172" s="21"/>
      <c r="S172" s="21"/>
      <c r="T172" s="21"/>
      <c r="U172" s="21"/>
      <c r="V172" s="21"/>
    </row>
    <row r="173" spans="1:22" s="57" customFormat="1" ht="30.75" customHeight="1">
      <c r="A173" s="76">
        <v>170</v>
      </c>
      <c r="B173" s="77" t="s">
        <v>88</v>
      </c>
      <c r="C173" s="75">
        <v>31</v>
      </c>
      <c r="D173" s="75">
        <v>3</v>
      </c>
      <c r="E173" s="75" t="s">
        <v>3</v>
      </c>
      <c r="F173" s="75" t="s">
        <v>159</v>
      </c>
      <c r="G173" s="78">
        <f t="shared" si="18"/>
        <v>259200</v>
      </c>
      <c r="H173" s="75">
        <v>1000</v>
      </c>
      <c r="I173" s="75">
        <v>120</v>
      </c>
      <c r="J173" s="75">
        <v>18</v>
      </c>
      <c r="K173" s="72">
        <f t="shared" si="19"/>
        <v>0.8</v>
      </c>
      <c r="L173" s="71">
        <v>0.15</v>
      </c>
      <c r="M173" s="49"/>
      <c r="N173" s="49"/>
      <c r="O173" s="29"/>
      <c r="P173" s="49"/>
      <c r="Q173" s="49"/>
      <c r="R173" s="49"/>
      <c r="S173" s="49"/>
      <c r="T173" s="49"/>
      <c r="U173" s="49"/>
      <c r="V173" s="49"/>
    </row>
    <row r="174" spans="1:22" s="57" customFormat="1" ht="15.75" customHeight="1">
      <c r="A174" s="76">
        <v>171</v>
      </c>
      <c r="B174" s="77" t="s">
        <v>89</v>
      </c>
      <c r="C174" s="75">
        <v>8</v>
      </c>
      <c r="D174" s="75">
        <v>3</v>
      </c>
      <c r="E174" s="75" t="s">
        <v>3</v>
      </c>
      <c r="F174" s="75" t="s">
        <v>159</v>
      </c>
      <c r="G174" s="78">
        <f t="shared" si="18"/>
        <v>259200</v>
      </c>
      <c r="H174" s="75">
        <v>1000</v>
      </c>
      <c r="I174" s="75">
        <v>120</v>
      </c>
      <c r="J174" s="75">
        <v>18</v>
      </c>
      <c r="K174" s="72">
        <f t="shared" si="19"/>
        <v>0.8</v>
      </c>
      <c r="L174" s="71">
        <v>0.15</v>
      </c>
      <c r="M174" s="49"/>
      <c r="N174" s="49"/>
      <c r="O174" s="29"/>
      <c r="P174" s="49"/>
      <c r="Q174" s="49"/>
      <c r="R174" s="49"/>
      <c r="S174" s="49"/>
      <c r="T174" s="49"/>
      <c r="U174" s="49"/>
      <c r="V174" s="49"/>
    </row>
    <row r="175" spans="1:22" s="57" customFormat="1" ht="15.75" customHeight="1">
      <c r="A175" s="76">
        <v>172</v>
      </c>
      <c r="B175" s="77" t="s">
        <v>90</v>
      </c>
      <c r="C175" s="75">
        <v>6</v>
      </c>
      <c r="D175" s="75">
        <v>3</v>
      </c>
      <c r="E175" s="75" t="s">
        <v>3</v>
      </c>
      <c r="F175" s="75" t="s">
        <v>159</v>
      </c>
      <c r="G175" s="78">
        <f t="shared" si="18"/>
        <v>518400</v>
      </c>
      <c r="H175" s="75">
        <v>1000</v>
      </c>
      <c r="I175" s="75">
        <v>120</v>
      </c>
      <c r="J175" s="75">
        <v>36</v>
      </c>
      <c r="K175" s="72">
        <f t="shared" si="19"/>
        <v>0.8</v>
      </c>
      <c r="L175" s="71">
        <v>0.15</v>
      </c>
      <c r="M175" s="49"/>
      <c r="N175" s="49"/>
      <c r="O175" s="29"/>
      <c r="P175" s="49"/>
      <c r="Q175" s="49"/>
      <c r="R175" s="49"/>
      <c r="S175" s="49"/>
      <c r="T175" s="49"/>
      <c r="U175" s="49"/>
      <c r="V175" s="49"/>
    </row>
    <row r="176" spans="1:22" s="57" customFormat="1" ht="15.75" customHeight="1">
      <c r="A176" s="76">
        <v>173</v>
      </c>
      <c r="B176" s="77" t="s">
        <v>91</v>
      </c>
      <c r="C176" s="75">
        <v>1</v>
      </c>
      <c r="D176" s="75">
        <v>3</v>
      </c>
      <c r="E176" s="75" t="s">
        <v>2</v>
      </c>
      <c r="F176" s="75" t="s">
        <v>163</v>
      </c>
      <c r="G176" s="78">
        <f t="shared" si="18"/>
        <v>383616</v>
      </c>
      <c r="H176" s="75">
        <v>1000</v>
      </c>
      <c r="I176" s="75">
        <v>120</v>
      </c>
      <c r="J176" s="75">
        <v>9.99</v>
      </c>
      <c r="K176" s="72">
        <f t="shared" si="19"/>
        <v>0.8</v>
      </c>
      <c r="L176" s="71">
        <v>0.4</v>
      </c>
      <c r="M176" s="49"/>
      <c r="N176" s="49"/>
      <c r="O176" s="29"/>
      <c r="P176" s="49"/>
      <c r="Q176" s="49"/>
      <c r="R176" s="49"/>
      <c r="S176" s="49"/>
      <c r="T176" s="49"/>
      <c r="U176" s="49"/>
      <c r="V176" s="49"/>
    </row>
    <row r="177" spans="1:22" s="57" customFormat="1" ht="36.75" customHeight="1">
      <c r="A177" s="76">
        <v>174</v>
      </c>
      <c r="B177" s="77" t="s">
        <v>92</v>
      </c>
      <c r="C177" s="75">
        <v>4</v>
      </c>
      <c r="D177" s="75">
        <v>3</v>
      </c>
      <c r="E177" s="75" t="s">
        <v>3</v>
      </c>
      <c r="F177" s="75" t="s">
        <v>159</v>
      </c>
      <c r="G177" s="78">
        <f t="shared" ref="G177:G190" si="20">H177*I177*J177*K177*L177</f>
        <v>518400</v>
      </c>
      <c r="H177" s="75">
        <v>1000</v>
      </c>
      <c r="I177" s="75">
        <v>120</v>
      </c>
      <c r="J177" s="75">
        <v>36</v>
      </c>
      <c r="K177" s="72">
        <f t="shared" ref="K177:K190" si="21">IF(D177&lt;1,"нет зоны",IF(D177=1,1,IF(D177=2,0.9,IF(D177=3,0.8,IF(D177=4,0.7,IF(D177=5,0.6,IF(D177&gt;5,"ошибка ввода зоны")))))))</f>
        <v>0.8</v>
      </c>
      <c r="L177" s="71">
        <v>0.15</v>
      </c>
      <c r="M177" s="49"/>
      <c r="N177" s="49"/>
      <c r="O177" s="29"/>
      <c r="P177" s="49"/>
      <c r="Q177" s="49"/>
      <c r="R177" s="49"/>
      <c r="S177" s="49"/>
      <c r="T177" s="49"/>
      <c r="U177" s="49"/>
      <c r="V177" s="49"/>
    </row>
    <row r="178" spans="1:22" s="57" customFormat="1" ht="21" customHeight="1">
      <c r="A178" s="76">
        <v>175</v>
      </c>
      <c r="B178" s="77" t="s">
        <v>93</v>
      </c>
      <c r="C178" s="75">
        <v>2</v>
      </c>
      <c r="D178" s="75">
        <v>3</v>
      </c>
      <c r="E178" s="75" t="s">
        <v>2</v>
      </c>
      <c r="F178" s="75" t="s">
        <v>163</v>
      </c>
      <c r="G178" s="78">
        <f t="shared" si="20"/>
        <v>383616</v>
      </c>
      <c r="H178" s="75">
        <v>1000</v>
      </c>
      <c r="I178" s="75">
        <v>120</v>
      </c>
      <c r="J178" s="75">
        <v>9.99</v>
      </c>
      <c r="K178" s="72">
        <f t="shared" si="21"/>
        <v>0.8</v>
      </c>
      <c r="L178" s="71">
        <v>0.4</v>
      </c>
      <c r="M178" s="49"/>
      <c r="N178" s="49"/>
      <c r="O178" s="29"/>
      <c r="P178" s="49"/>
      <c r="Q178" s="49"/>
      <c r="R178" s="49"/>
      <c r="S178" s="49"/>
      <c r="T178" s="49"/>
      <c r="U178" s="49"/>
      <c r="V178" s="49"/>
    </row>
    <row r="179" spans="1:22" s="57" customFormat="1" ht="15.75" customHeight="1">
      <c r="A179" s="76">
        <v>176</v>
      </c>
      <c r="B179" s="77" t="s">
        <v>94</v>
      </c>
      <c r="C179" s="75">
        <v>15</v>
      </c>
      <c r="D179" s="75">
        <v>3</v>
      </c>
      <c r="E179" s="75" t="s">
        <v>3</v>
      </c>
      <c r="F179" s="75" t="s">
        <v>159</v>
      </c>
      <c r="G179" s="78">
        <f t="shared" si="20"/>
        <v>518400</v>
      </c>
      <c r="H179" s="75">
        <v>1000</v>
      </c>
      <c r="I179" s="75">
        <v>120</v>
      </c>
      <c r="J179" s="75">
        <v>36</v>
      </c>
      <c r="K179" s="72">
        <f t="shared" si="21"/>
        <v>0.8</v>
      </c>
      <c r="L179" s="71">
        <v>0.15</v>
      </c>
      <c r="M179" s="49"/>
      <c r="N179" s="49"/>
      <c r="O179" s="29"/>
      <c r="P179" s="49"/>
      <c r="Q179" s="49"/>
      <c r="R179" s="49"/>
      <c r="S179" s="49"/>
      <c r="T179" s="49"/>
      <c r="U179" s="49"/>
      <c r="V179" s="49"/>
    </row>
    <row r="180" spans="1:22" s="52" customFormat="1" ht="36" customHeight="1">
      <c r="A180" s="76">
        <v>177</v>
      </c>
      <c r="B180" s="77" t="s">
        <v>262</v>
      </c>
      <c r="C180" s="75">
        <v>1</v>
      </c>
      <c r="D180" s="75">
        <v>3</v>
      </c>
      <c r="E180" s="75" t="s">
        <v>3</v>
      </c>
      <c r="F180" s="75" t="s">
        <v>159</v>
      </c>
      <c r="G180" s="78">
        <f t="shared" si="20"/>
        <v>259200</v>
      </c>
      <c r="H180" s="75">
        <v>1000</v>
      </c>
      <c r="I180" s="75">
        <v>120</v>
      </c>
      <c r="J180" s="75">
        <v>18</v>
      </c>
      <c r="K180" s="72">
        <f t="shared" si="21"/>
        <v>0.8</v>
      </c>
      <c r="L180" s="71">
        <v>0.15</v>
      </c>
      <c r="M180" s="34"/>
      <c r="N180" s="34"/>
      <c r="O180" s="51"/>
      <c r="P180" s="34"/>
      <c r="Q180" s="34"/>
      <c r="R180" s="34"/>
      <c r="S180" s="34"/>
      <c r="T180" s="34"/>
      <c r="U180" s="34"/>
      <c r="V180" s="34"/>
    </row>
    <row r="181" spans="1:22" s="22" customFormat="1" ht="33.75" customHeight="1">
      <c r="A181" s="76">
        <v>178</v>
      </c>
      <c r="B181" s="77" t="s">
        <v>263</v>
      </c>
      <c r="C181" s="75">
        <v>2</v>
      </c>
      <c r="D181" s="75">
        <v>3</v>
      </c>
      <c r="E181" s="75" t="s">
        <v>3</v>
      </c>
      <c r="F181" s="75" t="s">
        <v>163</v>
      </c>
      <c r="G181" s="78">
        <f t="shared" si="20"/>
        <v>383616</v>
      </c>
      <c r="H181" s="75">
        <v>1000</v>
      </c>
      <c r="I181" s="75">
        <v>120</v>
      </c>
      <c r="J181" s="75">
        <v>9.99</v>
      </c>
      <c r="K181" s="72">
        <f t="shared" si="21"/>
        <v>0.8</v>
      </c>
      <c r="L181" s="71">
        <v>0.4</v>
      </c>
      <c r="M181" s="47"/>
      <c r="N181" s="47"/>
      <c r="O181" s="29"/>
      <c r="P181" s="47"/>
      <c r="Q181" s="47"/>
      <c r="R181" s="47"/>
      <c r="S181" s="47"/>
      <c r="T181" s="47"/>
      <c r="U181" s="47"/>
      <c r="V181" s="47"/>
    </row>
    <row r="182" spans="1:22" s="22" customFormat="1" ht="33.75" customHeight="1">
      <c r="A182" s="76">
        <v>179</v>
      </c>
      <c r="B182" s="77" t="s">
        <v>264</v>
      </c>
      <c r="C182" s="75">
        <v>1</v>
      </c>
      <c r="D182" s="75">
        <v>3</v>
      </c>
      <c r="E182" s="75" t="s">
        <v>3</v>
      </c>
      <c r="F182" s="75" t="s">
        <v>163</v>
      </c>
      <c r="G182" s="78">
        <f t="shared" si="20"/>
        <v>383616</v>
      </c>
      <c r="H182" s="75">
        <v>1000</v>
      </c>
      <c r="I182" s="75">
        <v>120</v>
      </c>
      <c r="J182" s="75">
        <v>9.99</v>
      </c>
      <c r="K182" s="72">
        <f t="shared" si="21"/>
        <v>0.8</v>
      </c>
      <c r="L182" s="71">
        <v>0.4</v>
      </c>
      <c r="M182" s="47"/>
      <c r="N182" s="47"/>
      <c r="O182" s="29"/>
      <c r="P182" s="47"/>
      <c r="Q182" s="47"/>
      <c r="R182" s="47"/>
      <c r="S182" s="47"/>
      <c r="T182" s="47"/>
      <c r="U182" s="47"/>
      <c r="V182" s="47"/>
    </row>
    <row r="183" spans="1:22" s="27" customFormat="1" ht="33" customHeight="1" thickBot="1">
      <c r="A183" s="76">
        <v>180</v>
      </c>
      <c r="B183" s="77" t="s">
        <v>265</v>
      </c>
      <c r="C183" s="75">
        <v>6</v>
      </c>
      <c r="D183" s="75">
        <v>3</v>
      </c>
      <c r="E183" s="75" t="s">
        <v>3</v>
      </c>
      <c r="F183" s="75" t="s">
        <v>163</v>
      </c>
      <c r="G183" s="78">
        <f t="shared" si="20"/>
        <v>383616</v>
      </c>
      <c r="H183" s="75">
        <v>1000</v>
      </c>
      <c r="I183" s="75">
        <v>120</v>
      </c>
      <c r="J183" s="75">
        <v>9.99</v>
      </c>
      <c r="K183" s="72">
        <f t="shared" si="21"/>
        <v>0.8</v>
      </c>
      <c r="L183" s="71">
        <v>0.4</v>
      </c>
      <c r="M183" s="48"/>
      <c r="N183" s="48"/>
      <c r="O183" s="31"/>
      <c r="P183" s="48"/>
      <c r="Q183" s="48"/>
      <c r="R183" s="48"/>
      <c r="S183" s="48"/>
      <c r="T183" s="48"/>
      <c r="U183" s="48"/>
      <c r="V183" s="48"/>
    </row>
    <row r="184" spans="1:22" s="42" customFormat="1" ht="75.75" customHeight="1">
      <c r="A184" s="76">
        <v>181</v>
      </c>
      <c r="B184" s="77" t="s">
        <v>95</v>
      </c>
      <c r="C184" s="75">
        <v>4</v>
      </c>
      <c r="D184" s="75">
        <v>5</v>
      </c>
      <c r="E184" s="75" t="s">
        <v>3</v>
      </c>
      <c r="F184" s="75" t="s">
        <v>159</v>
      </c>
      <c r="G184" s="78">
        <f t="shared" si="20"/>
        <v>388800</v>
      </c>
      <c r="H184" s="75">
        <v>1000</v>
      </c>
      <c r="I184" s="75">
        <v>120</v>
      </c>
      <c r="J184" s="75">
        <v>36</v>
      </c>
      <c r="K184" s="72">
        <f t="shared" si="21"/>
        <v>0.6</v>
      </c>
      <c r="L184" s="71">
        <v>0.15</v>
      </c>
      <c r="M184" s="37"/>
      <c r="N184" s="37"/>
    </row>
    <row r="185" spans="1:22" s="42" customFormat="1" ht="75.75" customHeight="1">
      <c r="A185" s="76">
        <v>182</v>
      </c>
      <c r="B185" s="77" t="s">
        <v>96</v>
      </c>
      <c r="C185" s="75">
        <v>3</v>
      </c>
      <c r="D185" s="75">
        <v>5</v>
      </c>
      <c r="E185" s="75" t="s">
        <v>3</v>
      </c>
      <c r="F185" s="75" t="s">
        <v>159</v>
      </c>
      <c r="G185" s="78">
        <f t="shared" si="20"/>
        <v>388800</v>
      </c>
      <c r="H185" s="75">
        <v>1000</v>
      </c>
      <c r="I185" s="75">
        <v>120</v>
      </c>
      <c r="J185" s="75">
        <v>36</v>
      </c>
      <c r="K185" s="72">
        <f t="shared" si="21"/>
        <v>0.6</v>
      </c>
      <c r="L185" s="71">
        <v>0.15</v>
      </c>
      <c r="M185" s="37"/>
      <c r="N185" s="37"/>
    </row>
    <row r="186" spans="1:22" s="42" customFormat="1" ht="30.75" customHeight="1">
      <c r="A186" s="76">
        <v>183</v>
      </c>
      <c r="B186" s="77" t="s">
        <v>97</v>
      </c>
      <c r="C186" s="75">
        <v>25</v>
      </c>
      <c r="D186" s="75">
        <v>1</v>
      </c>
      <c r="E186" s="75" t="s">
        <v>175</v>
      </c>
      <c r="F186" s="75" t="s">
        <v>163</v>
      </c>
      <c r="G186" s="78">
        <f t="shared" si="20"/>
        <v>959040</v>
      </c>
      <c r="H186" s="75">
        <v>1000</v>
      </c>
      <c r="I186" s="75">
        <v>120</v>
      </c>
      <c r="J186" s="75">
        <v>19.98</v>
      </c>
      <c r="K186" s="72">
        <f t="shared" si="21"/>
        <v>1</v>
      </c>
      <c r="L186" s="71">
        <v>0.4</v>
      </c>
      <c r="M186" s="37"/>
      <c r="N186" s="37"/>
    </row>
    <row r="187" spans="1:22" s="42" customFormat="1" ht="15.75" customHeight="1">
      <c r="A187" s="76">
        <v>184</v>
      </c>
      <c r="B187" s="77" t="s">
        <v>98</v>
      </c>
      <c r="C187" s="75">
        <v>24</v>
      </c>
      <c r="D187" s="75">
        <v>1</v>
      </c>
      <c r="E187" s="75" t="s">
        <v>3</v>
      </c>
      <c r="F187" s="75" t="s">
        <v>164</v>
      </c>
      <c r="G187" s="78">
        <f t="shared" si="20"/>
        <v>151200</v>
      </c>
      <c r="H187" s="75">
        <v>1000</v>
      </c>
      <c r="I187" s="75">
        <v>120</v>
      </c>
      <c r="J187" s="75">
        <v>12.6</v>
      </c>
      <c r="K187" s="72">
        <f t="shared" si="21"/>
        <v>1</v>
      </c>
      <c r="L187" s="71">
        <v>0.1</v>
      </c>
      <c r="M187" s="37"/>
      <c r="N187" s="37"/>
    </row>
    <row r="188" spans="1:22" s="42" customFormat="1" ht="15.75" customHeight="1">
      <c r="A188" s="76">
        <v>185</v>
      </c>
      <c r="B188" s="77" t="s">
        <v>99</v>
      </c>
      <c r="C188" s="75">
        <v>12</v>
      </c>
      <c r="D188" s="75">
        <v>2</v>
      </c>
      <c r="E188" s="75" t="s">
        <v>3</v>
      </c>
      <c r="F188" s="75" t="s">
        <v>159</v>
      </c>
      <c r="G188" s="78">
        <f t="shared" si="20"/>
        <v>583200</v>
      </c>
      <c r="H188" s="75">
        <v>1000</v>
      </c>
      <c r="I188" s="75">
        <v>120</v>
      </c>
      <c r="J188" s="75">
        <v>36</v>
      </c>
      <c r="K188" s="72">
        <f t="shared" si="21"/>
        <v>0.9</v>
      </c>
      <c r="L188" s="71">
        <v>0.15</v>
      </c>
      <c r="M188" s="37"/>
      <c r="N188" s="37"/>
    </row>
    <row r="189" spans="1:22" s="42" customFormat="1" ht="15.75" customHeight="1">
      <c r="A189" s="76">
        <v>186</v>
      </c>
      <c r="B189" s="77" t="s">
        <v>100</v>
      </c>
      <c r="C189" s="75">
        <v>18</v>
      </c>
      <c r="D189" s="75">
        <v>2</v>
      </c>
      <c r="E189" s="75" t="s">
        <v>3</v>
      </c>
      <c r="F189" s="75" t="s">
        <v>159</v>
      </c>
      <c r="G189" s="78">
        <f t="shared" si="20"/>
        <v>291600</v>
      </c>
      <c r="H189" s="75">
        <v>1000</v>
      </c>
      <c r="I189" s="75">
        <v>120</v>
      </c>
      <c r="J189" s="75">
        <v>18</v>
      </c>
      <c r="K189" s="72">
        <f t="shared" si="21"/>
        <v>0.9</v>
      </c>
      <c r="L189" s="71">
        <v>0.15</v>
      </c>
      <c r="M189" s="37"/>
      <c r="N189" s="37"/>
    </row>
    <row r="190" spans="1:22" s="44" customFormat="1" ht="72.75" customHeight="1" thickBot="1">
      <c r="A190" s="76">
        <v>187</v>
      </c>
      <c r="B190" s="77" t="s">
        <v>101</v>
      </c>
      <c r="C190" s="75">
        <v>8</v>
      </c>
      <c r="D190" s="75">
        <v>5</v>
      </c>
      <c r="E190" s="75" t="s">
        <v>3</v>
      </c>
      <c r="F190" s="75" t="s">
        <v>159</v>
      </c>
      <c r="G190" s="78">
        <f t="shared" si="20"/>
        <v>388800</v>
      </c>
      <c r="H190" s="75">
        <v>1000</v>
      </c>
      <c r="I190" s="75">
        <v>120</v>
      </c>
      <c r="J190" s="75">
        <v>36</v>
      </c>
      <c r="K190" s="72">
        <f t="shared" si="21"/>
        <v>0.6</v>
      </c>
      <c r="L190" s="71">
        <v>0.15</v>
      </c>
      <c r="M190" s="38"/>
      <c r="N190" s="38"/>
    </row>
    <row r="191" spans="1:22" s="43" customFormat="1" ht="38.25" customHeight="1">
      <c r="A191" s="76">
        <v>188</v>
      </c>
      <c r="B191" s="77" t="s">
        <v>266</v>
      </c>
      <c r="C191" s="75">
        <v>22</v>
      </c>
      <c r="D191" s="75">
        <v>2</v>
      </c>
      <c r="E191" s="75" t="s">
        <v>3</v>
      </c>
      <c r="F191" s="75" t="s">
        <v>163</v>
      </c>
      <c r="G191" s="78">
        <f t="shared" ref="G191:G200" si="22">H191*I191*J191*K191*L191</f>
        <v>863136</v>
      </c>
      <c r="H191" s="75">
        <v>1000</v>
      </c>
      <c r="I191" s="75">
        <v>120</v>
      </c>
      <c r="J191" s="75">
        <v>19.98</v>
      </c>
      <c r="K191" s="72">
        <f t="shared" ref="K191:K200" si="23">IF(D191&lt;1,"нет зоны",IF(D191=1,1,IF(D191=2,0.9,IF(D191=3,0.8,IF(D191=4,0.7,IF(D191=5,0.6,IF(D191&gt;5,"ошибка ввода зоны")))))))</f>
        <v>0.9</v>
      </c>
      <c r="L191" s="71">
        <v>0.4</v>
      </c>
      <c r="M191" s="55"/>
      <c r="N191" s="55"/>
    </row>
    <row r="192" spans="1:22" s="43" customFormat="1" ht="33" customHeight="1">
      <c r="A192" s="76">
        <v>189</v>
      </c>
      <c r="B192" s="77" t="s">
        <v>267</v>
      </c>
      <c r="C192" s="75">
        <v>19</v>
      </c>
      <c r="D192" s="75">
        <v>2</v>
      </c>
      <c r="E192" s="75" t="s">
        <v>175</v>
      </c>
      <c r="F192" s="75" t="s">
        <v>163</v>
      </c>
      <c r="G192" s="78">
        <f t="shared" si="22"/>
        <v>863136</v>
      </c>
      <c r="H192" s="75">
        <v>1000</v>
      </c>
      <c r="I192" s="75">
        <v>120</v>
      </c>
      <c r="J192" s="75">
        <v>19.98</v>
      </c>
      <c r="K192" s="72">
        <f t="shared" si="23"/>
        <v>0.9</v>
      </c>
      <c r="L192" s="71">
        <v>0.4</v>
      </c>
      <c r="M192" s="55"/>
      <c r="N192" s="55"/>
      <c r="R192" s="60"/>
      <c r="S192" s="60"/>
    </row>
    <row r="193" spans="1:19" s="43" customFormat="1" ht="36" customHeight="1">
      <c r="A193" s="76">
        <v>190</v>
      </c>
      <c r="B193" s="77" t="s">
        <v>268</v>
      </c>
      <c r="C193" s="75">
        <v>35</v>
      </c>
      <c r="D193" s="75">
        <v>2</v>
      </c>
      <c r="E193" s="75" t="s">
        <v>175</v>
      </c>
      <c r="F193" s="75" t="s">
        <v>163</v>
      </c>
      <c r="G193" s="78">
        <f t="shared" si="22"/>
        <v>863136</v>
      </c>
      <c r="H193" s="75">
        <v>1000</v>
      </c>
      <c r="I193" s="75">
        <v>120</v>
      </c>
      <c r="J193" s="75">
        <v>19.98</v>
      </c>
      <c r="K193" s="72">
        <f t="shared" si="23"/>
        <v>0.9</v>
      </c>
      <c r="L193" s="71">
        <v>0.4</v>
      </c>
      <c r="M193" s="55"/>
      <c r="N193" s="55"/>
      <c r="R193" s="60"/>
      <c r="S193" s="60"/>
    </row>
    <row r="194" spans="1:19" s="43" customFormat="1" ht="33.75" customHeight="1">
      <c r="A194" s="76">
        <v>191</v>
      </c>
      <c r="B194" s="77" t="s">
        <v>269</v>
      </c>
      <c r="C194" s="75">
        <v>46</v>
      </c>
      <c r="D194" s="75">
        <v>2</v>
      </c>
      <c r="E194" s="75" t="s">
        <v>3</v>
      </c>
      <c r="F194" s="75" t="s">
        <v>163</v>
      </c>
      <c r="G194" s="78">
        <f t="shared" si="22"/>
        <v>863136</v>
      </c>
      <c r="H194" s="75">
        <v>1000</v>
      </c>
      <c r="I194" s="75">
        <v>120</v>
      </c>
      <c r="J194" s="75">
        <v>19.98</v>
      </c>
      <c r="K194" s="72">
        <f t="shared" si="23"/>
        <v>0.9</v>
      </c>
      <c r="L194" s="71">
        <v>0.4</v>
      </c>
      <c r="M194" s="55"/>
      <c r="N194" s="55"/>
      <c r="R194" s="60"/>
      <c r="S194" s="60"/>
    </row>
    <row r="195" spans="1:19" s="43" customFormat="1" ht="32.25" customHeight="1">
      <c r="A195" s="76">
        <v>192</v>
      </c>
      <c r="B195" s="77" t="s">
        <v>270</v>
      </c>
      <c r="C195" s="75">
        <v>54</v>
      </c>
      <c r="D195" s="75">
        <v>2</v>
      </c>
      <c r="E195" s="75" t="s">
        <v>3</v>
      </c>
      <c r="F195" s="75" t="s">
        <v>163</v>
      </c>
      <c r="G195" s="78">
        <f t="shared" si="22"/>
        <v>431568</v>
      </c>
      <c r="H195" s="75">
        <v>1000</v>
      </c>
      <c r="I195" s="75">
        <v>120</v>
      </c>
      <c r="J195" s="75">
        <v>9.99</v>
      </c>
      <c r="K195" s="72">
        <f t="shared" si="23"/>
        <v>0.9</v>
      </c>
      <c r="L195" s="71">
        <v>0.4</v>
      </c>
      <c r="M195" s="55"/>
      <c r="N195" s="55"/>
      <c r="R195" s="60"/>
      <c r="S195" s="60"/>
    </row>
    <row r="196" spans="1:19" s="43" customFormat="1" ht="32.25" customHeight="1">
      <c r="A196" s="76">
        <v>193</v>
      </c>
      <c r="B196" s="77" t="s">
        <v>271</v>
      </c>
      <c r="C196" s="75">
        <v>33</v>
      </c>
      <c r="D196" s="75">
        <v>2</v>
      </c>
      <c r="E196" s="75" t="s">
        <v>2</v>
      </c>
      <c r="F196" s="75" t="s">
        <v>163</v>
      </c>
      <c r="G196" s="78">
        <f t="shared" si="22"/>
        <v>431568</v>
      </c>
      <c r="H196" s="75">
        <v>1000</v>
      </c>
      <c r="I196" s="75">
        <v>120</v>
      </c>
      <c r="J196" s="75">
        <v>9.99</v>
      </c>
      <c r="K196" s="72">
        <f t="shared" si="23"/>
        <v>0.9</v>
      </c>
      <c r="L196" s="71">
        <v>0.4</v>
      </c>
      <c r="M196" s="55"/>
      <c r="N196" s="55"/>
      <c r="R196" s="60"/>
      <c r="S196" s="60"/>
    </row>
    <row r="197" spans="1:19" s="43" customFormat="1" ht="33.75" customHeight="1">
      <c r="A197" s="76">
        <v>194</v>
      </c>
      <c r="B197" s="77" t="s">
        <v>272</v>
      </c>
      <c r="C197" s="75">
        <v>39</v>
      </c>
      <c r="D197" s="75">
        <v>2</v>
      </c>
      <c r="E197" s="75" t="s">
        <v>3</v>
      </c>
      <c r="F197" s="75" t="s">
        <v>163</v>
      </c>
      <c r="G197" s="78">
        <f t="shared" si="22"/>
        <v>863136</v>
      </c>
      <c r="H197" s="75">
        <v>1000</v>
      </c>
      <c r="I197" s="75">
        <v>120</v>
      </c>
      <c r="J197" s="75">
        <v>19.98</v>
      </c>
      <c r="K197" s="72">
        <f t="shared" si="23"/>
        <v>0.9</v>
      </c>
      <c r="L197" s="71">
        <v>0.4</v>
      </c>
      <c r="M197" s="55"/>
      <c r="N197" s="55"/>
      <c r="R197" s="60"/>
      <c r="S197" s="60"/>
    </row>
    <row r="198" spans="1:19" s="43" customFormat="1" ht="33.75" customHeight="1">
      <c r="A198" s="76">
        <v>195</v>
      </c>
      <c r="B198" s="77" t="s">
        <v>273</v>
      </c>
      <c r="C198" s="75">
        <v>38</v>
      </c>
      <c r="D198" s="75">
        <v>2</v>
      </c>
      <c r="E198" s="75" t="s">
        <v>3</v>
      </c>
      <c r="F198" s="75" t="s">
        <v>163</v>
      </c>
      <c r="G198" s="78">
        <f t="shared" si="22"/>
        <v>863136</v>
      </c>
      <c r="H198" s="75">
        <v>1000</v>
      </c>
      <c r="I198" s="75">
        <v>120</v>
      </c>
      <c r="J198" s="75">
        <v>19.98</v>
      </c>
      <c r="K198" s="72">
        <f t="shared" si="23"/>
        <v>0.9</v>
      </c>
      <c r="L198" s="71">
        <v>0.4</v>
      </c>
      <c r="M198" s="55"/>
      <c r="N198" s="55"/>
      <c r="R198" s="60"/>
      <c r="S198" s="60"/>
    </row>
    <row r="199" spans="1:19" s="43" customFormat="1" ht="30.75" customHeight="1">
      <c r="A199" s="76">
        <v>196</v>
      </c>
      <c r="B199" s="77" t="s">
        <v>274</v>
      </c>
      <c r="C199" s="75">
        <v>53</v>
      </c>
      <c r="D199" s="75">
        <v>2</v>
      </c>
      <c r="E199" s="75" t="s">
        <v>2</v>
      </c>
      <c r="F199" s="75" t="s">
        <v>163</v>
      </c>
      <c r="G199" s="78">
        <f t="shared" si="22"/>
        <v>431568</v>
      </c>
      <c r="H199" s="75">
        <v>1000</v>
      </c>
      <c r="I199" s="75">
        <v>120</v>
      </c>
      <c r="J199" s="75">
        <v>9.99</v>
      </c>
      <c r="K199" s="72">
        <f t="shared" si="23"/>
        <v>0.9</v>
      </c>
      <c r="L199" s="71">
        <v>0.4</v>
      </c>
      <c r="M199" s="55"/>
      <c r="N199" s="55"/>
      <c r="R199" s="60"/>
      <c r="S199" s="60"/>
    </row>
    <row r="200" spans="1:19" s="43" customFormat="1" ht="33.75" customHeight="1">
      <c r="A200" s="76">
        <v>197</v>
      </c>
      <c r="B200" s="77" t="s">
        <v>275</v>
      </c>
      <c r="C200" s="75">
        <v>57</v>
      </c>
      <c r="D200" s="75">
        <v>1</v>
      </c>
      <c r="E200" s="75" t="s">
        <v>3</v>
      </c>
      <c r="F200" s="75" t="s">
        <v>163</v>
      </c>
      <c r="G200" s="78">
        <f t="shared" si="22"/>
        <v>959040</v>
      </c>
      <c r="H200" s="75">
        <v>1000</v>
      </c>
      <c r="I200" s="75">
        <v>120</v>
      </c>
      <c r="J200" s="75">
        <v>19.98</v>
      </c>
      <c r="K200" s="72">
        <f t="shared" si="23"/>
        <v>1</v>
      </c>
      <c r="L200" s="71">
        <v>0.4</v>
      </c>
      <c r="M200" s="55"/>
      <c r="N200" s="55"/>
      <c r="R200" s="60"/>
      <c r="S200" s="60"/>
    </row>
    <row r="201" spans="1:19" s="63" customFormat="1" ht="30.75" customHeight="1">
      <c r="A201" s="76">
        <v>198</v>
      </c>
      <c r="B201" s="77" t="s">
        <v>102</v>
      </c>
      <c r="C201" s="78">
        <v>15</v>
      </c>
      <c r="D201" s="78">
        <v>2</v>
      </c>
      <c r="E201" s="75" t="s">
        <v>2</v>
      </c>
      <c r="F201" s="75" t="s">
        <v>163</v>
      </c>
      <c r="G201" s="78">
        <f t="shared" ref="G201:G215" si="24">H201*I201*J201*K201*L201</f>
        <v>863136</v>
      </c>
      <c r="H201" s="75">
        <v>1000</v>
      </c>
      <c r="I201" s="75">
        <v>120</v>
      </c>
      <c r="J201" s="78">
        <v>19.98</v>
      </c>
      <c r="K201" s="72">
        <f t="shared" ref="K201:K215" si="25">IF(D201&lt;1,"нет зоны",IF(D201=1,1,IF(D201=2,0.9,IF(D201=3,0.8,IF(D201=4,0.7,IF(D201=5,0.6,IF(D201&gt;5,"ошибка ввода зоны")))))))</f>
        <v>0.9</v>
      </c>
      <c r="L201" s="72">
        <v>0.4</v>
      </c>
      <c r="M201" s="53"/>
      <c r="N201" s="53"/>
      <c r="R201" s="64"/>
      <c r="S201" s="64"/>
    </row>
    <row r="202" spans="1:19" s="63" customFormat="1" ht="15.75" customHeight="1">
      <c r="A202" s="76">
        <v>199</v>
      </c>
      <c r="B202" s="77" t="s">
        <v>103</v>
      </c>
      <c r="C202" s="78">
        <v>14</v>
      </c>
      <c r="D202" s="78">
        <v>2</v>
      </c>
      <c r="E202" s="75" t="s">
        <v>3</v>
      </c>
      <c r="F202" s="75" t="s">
        <v>163</v>
      </c>
      <c r="G202" s="78">
        <f t="shared" si="24"/>
        <v>431568</v>
      </c>
      <c r="H202" s="75">
        <v>1000</v>
      </c>
      <c r="I202" s="75">
        <v>120</v>
      </c>
      <c r="J202" s="78">
        <v>9.99</v>
      </c>
      <c r="K202" s="72">
        <f t="shared" si="25"/>
        <v>0.9</v>
      </c>
      <c r="L202" s="72">
        <v>0.4</v>
      </c>
      <c r="M202" s="53"/>
      <c r="N202" s="53"/>
      <c r="R202" s="64"/>
      <c r="S202" s="64"/>
    </row>
    <row r="203" spans="1:19" s="63" customFormat="1" ht="30.75" customHeight="1">
      <c r="A203" s="76">
        <v>200</v>
      </c>
      <c r="B203" s="77" t="s">
        <v>104</v>
      </c>
      <c r="C203" s="78">
        <v>44</v>
      </c>
      <c r="D203" s="78">
        <v>2</v>
      </c>
      <c r="E203" s="75" t="s">
        <v>3</v>
      </c>
      <c r="F203" s="75" t="s">
        <v>159</v>
      </c>
      <c r="G203" s="78">
        <f t="shared" si="24"/>
        <v>583200</v>
      </c>
      <c r="H203" s="75">
        <v>1000</v>
      </c>
      <c r="I203" s="75">
        <v>120</v>
      </c>
      <c r="J203" s="78">
        <v>36</v>
      </c>
      <c r="K203" s="72">
        <f t="shared" si="25"/>
        <v>0.9</v>
      </c>
      <c r="L203" s="72">
        <v>0.15</v>
      </c>
      <c r="M203" s="53"/>
      <c r="N203" s="53"/>
      <c r="R203" s="64"/>
      <c r="S203" s="64"/>
    </row>
    <row r="204" spans="1:19" s="63" customFormat="1" ht="15.75" customHeight="1">
      <c r="A204" s="76">
        <v>201</v>
      </c>
      <c r="B204" s="77" t="s">
        <v>105</v>
      </c>
      <c r="C204" s="78">
        <v>20</v>
      </c>
      <c r="D204" s="78">
        <v>2</v>
      </c>
      <c r="E204" s="75" t="s">
        <v>3</v>
      </c>
      <c r="F204" s="75" t="s">
        <v>163</v>
      </c>
      <c r="G204" s="78">
        <f t="shared" si="24"/>
        <v>431568</v>
      </c>
      <c r="H204" s="75">
        <v>1000</v>
      </c>
      <c r="I204" s="75">
        <v>120</v>
      </c>
      <c r="J204" s="78">
        <v>9.99</v>
      </c>
      <c r="K204" s="72">
        <f t="shared" si="25"/>
        <v>0.9</v>
      </c>
      <c r="L204" s="72">
        <v>0.4</v>
      </c>
      <c r="M204" s="53"/>
      <c r="N204" s="53"/>
      <c r="R204" s="64"/>
      <c r="S204" s="64"/>
    </row>
    <row r="205" spans="1:19" s="63" customFormat="1" ht="31.5" customHeight="1">
      <c r="A205" s="76">
        <v>202</v>
      </c>
      <c r="B205" s="77" t="s">
        <v>276</v>
      </c>
      <c r="C205" s="78">
        <v>3</v>
      </c>
      <c r="D205" s="78">
        <v>2</v>
      </c>
      <c r="E205" s="75" t="s">
        <v>3</v>
      </c>
      <c r="F205" s="75" t="s">
        <v>163</v>
      </c>
      <c r="G205" s="78">
        <f t="shared" si="24"/>
        <v>863136</v>
      </c>
      <c r="H205" s="75">
        <v>1000</v>
      </c>
      <c r="I205" s="75">
        <v>120</v>
      </c>
      <c r="J205" s="78">
        <v>19.98</v>
      </c>
      <c r="K205" s="72">
        <f t="shared" si="25"/>
        <v>0.9</v>
      </c>
      <c r="L205" s="72">
        <v>0.4</v>
      </c>
      <c r="M205" s="53"/>
      <c r="N205" s="53"/>
      <c r="R205" s="64"/>
      <c r="S205" s="64"/>
    </row>
    <row r="206" spans="1:19" s="63" customFormat="1" ht="30.75" customHeight="1">
      <c r="A206" s="76">
        <v>203</v>
      </c>
      <c r="B206" s="77" t="s">
        <v>106</v>
      </c>
      <c r="C206" s="78">
        <v>19</v>
      </c>
      <c r="D206" s="78">
        <v>2</v>
      </c>
      <c r="E206" s="75" t="s">
        <v>3</v>
      </c>
      <c r="F206" s="75" t="s">
        <v>163</v>
      </c>
      <c r="G206" s="78">
        <f t="shared" si="24"/>
        <v>863136</v>
      </c>
      <c r="H206" s="75">
        <v>1000</v>
      </c>
      <c r="I206" s="75">
        <v>120</v>
      </c>
      <c r="J206" s="78">
        <v>19.98</v>
      </c>
      <c r="K206" s="72">
        <f t="shared" si="25"/>
        <v>0.9</v>
      </c>
      <c r="L206" s="72">
        <v>0.4</v>
      </c>
      <c r="M206" s="53"/>
      <c r="N206" s="53"/>
      <c r="R206" s="64"/>
      <c r="S206" s="64"/>
    </row>
    <row r="207" spans="1:19" s="63" customFormat="1" ht="52.5" customHeight="1">
      <c r="A207" s="76">
        <v>204</v>
      </c>
      <c r="B207" s="77" t="s">
        <v>107</v>
      </c>
      <c r="C207" s="78">
        <v>49</v>
      </c>
      <c r="D207" s="78">
        <v>2</v>
      </c>
      <c r="E207" s="75" t="s">
        <v>4</v>
      </c>
      <c r="F207" s="75" t="s">
        <v>159</v>
      </c>
      <c r="G207" s="78">
        <f t="shared" si="24"/>
        <v>583200</v>
      </c>
      <c r="H207" s="75">
        <v>1000</v>
      </c>
      <c r="I207" s="75">
        <v>120</v>
      </c>
      <c r="J207" s="78">
        <v>36</v>
      </c>
      <c r="K207" s="72">
        <f t="shared" si="25"/>
        <v>0.9</v>
      </c>
      <c r="L207" s="72">
        <v>0.15</v>
      </c>
      <c r="M207" s="53"/>
      <c r="N207" s="53"/>
      <c r="R207" s="64"/>
      <c r="S207" s="64"/>
    </row>
    <row r="208" spans="1:19" s="63" customFormat="1" ht="30.75" customHeight="1">
      <c r="A208" s="76">
        <v>205</v>
      </c>
      <c r="B208" s="77" t="s">
        <v>108</v>
      </c>
      <c r="C208" s="78">
        <v>32</v>
      </c>
      <c r="D208" s="78">
        <v>2</v>
      </c>
      <c r="E208" s="75" t="s">
        <v>3</v>
      </c>
      <c r="F208" s="75" t="s">
        <v>159</v>
      </c>
      <c r="G208" s="78">
        <f t="shared" si="24"/>
        <v>291600</v>
      </c>
      <c r="H208" s="75">
        <v>1000</v>
      </c>
      <c r="I208" s="75">
        <v>120</v>
      </c>
      <c r="J208" s="78">
        <v>18</v>
      </c>
      <c r="K208" s="72">
        <f t="shared" si="25"/>
        <v>0.9</v>
      </c>
      <c r="L208" s="72">
        <v>0.15</v>
      </c>
      <c r="M208" s="53"/>
      <c r="N208" s="53"/>
      <c r="R208" s="64"/>
      <c r="S208" s="64"/>
    </row>
    <row r="209" spans="1:19" s="63" customFormat="1" ht="30.75" customHeight="1">
      <c r="A209" s="76">
        <v>206</v>
      </c>
      <c r="B209" s="77" t="s">
        <v>109</v>
      </c>
      <c r="C209" s="78">
        <v>8</v>
      </c>
      <c r="D209" s="78">
        <v>2</v>
      </c>
      <c r="E209" s="75" t="s">
        <v>3</v>
      </c>
      <c r="F209" s="75" t="s">
        <v>163</v>
      </c>
      <c r="G209" s="78">
        <f t="shared" si="24"/>
        <v>863136</v>
      </c>
      <c r="H209" s="75">
        <v>1000</v>
      </c>
      <c r="I209" s="75">
        <v>120</v>
      </c>
      <c r="J209" s="78">
        <v>19.98</v>
      </c>
      <c r="K209" s="72">
        <f t="shared" si="25"/>
        <v>0.9</v>
      </c>
      <c r="L209" s="72">
        <v>0.4</v>
      </c>
      <c r="M209" s="53"/>
      <c r="N209" s="53"/>
      <c r="R209" s="64"/>
      <c r="S209" s="64"/>
    </row>
    <row r="210" spans="1:19" s="63" customFormat="1" ht="50.25" customHeight="1">
      <c r="A210" s="76">
        <v>207</v>
      </c>
      <c r="B210" s="77" t="s">
        <v>110</v>
      </c>
      <c r="C210" s="78">
        <v>41</v>
      </c>
      <c r="D210" s="78">
        <v>2</v>
      </c>
      <c r="E210" s="75" t="s">
        <v>4</v>
      </c>
      <c r="F210" s="75" t="s">
        <v>159</v>
      </c>
      <c r="G210" s="78">
        <f t="shared" si="24"/>
        <v>583200</v>
      </c>
      <c r="H210" s="75">
        <v>1000</v>
      </c>
      <c r="I210" s="75">
        <v>120</v>
      </c>
      <c r="J210" s="78">
        <v>36</v>
      </c>
      <c r="K210" s="72">
        <f t="shared" si="25"/>
        <v>0.9</v>
      </c>
      <c r="L210" s="72">
        <v>0.15</v>
      </c>
      <c r="M210" s="53"/>
      <c r="N210" s="53"/>
      <c r="R210" s="64"/>
      <c r="S210" s="64"/>
    </row>
    <row r="211" spans="1:19" s="63" customFormat="1" ht="36" customHeight="1">
      <c r="A211" s="76">
        <v>208</v>
      </c>
      <c r="B211" s="77" t="s">
        <v>277</v>
      </c>
      <c r="C211" s="78">
        <v>4</v>
      </c>
      <c r="D211" s="78">
        <v>2</v>
      </c>
      <c r="E211" s="75" t="s">
        <v>4</v>
      </c>
      <c r="F211" s="75" t="s">
        <v>166</v>
      </c>
      <c r="G211" s="78">
        <f t="shared" si="24"/>
        <v>1036800</v>
      </c>
      <c r="H211" s="75">
        <v>1000</v>
      </c>
      <c r="I211" s="75">
        <v>120</v>
      </c>
      <c r="J211" s="78">
        <v>96</v>
      </c>
      <c r="K211" s="72">
        <f t="shared" si="25"/>
        <v>0.9</v>
      </c>
      <c r="L211" s="72">
        <v>0.1</v>
      </c>
      <c r="M211" s="53"/>
      <c r="N211" s="53"/>
      <c r="R211" s="64"/>
      <c r="S211" s="64"/>
    </row>
    <row r="212" spans="1:19" s="65" customFormat="1" ht="39.75" customHeight="1" thickBot="1">
      <c r="A212" s="76">
        <v>209</v>
      </c>
      <c r="B212" s="77" t="s">
        <v>111</v>
      </c>
      <c r="C212" s="78">
        <v>25</v>
      </c>
      <c r="D212" s="78">
        <v>2</v>
      </c>
      <c r="E212" s="75" t="s">
        <v>168</v>
      </c>
      <c r="F212" s="75" t="s">
        <v>159</v>
      </c>
      <c r="G212" s="78">
        <f t="shared" si="24"/>
        <v>583200</v>
      </c>
      <c r="H212" s="75">
        <v>1000</v>
      </c>
      <c r="I212" s="75">
        <v>120</v>
      </c>
      <c r="J212" s="78">
        <v>36</v>
      </c>
      <c r="K212" s="72">
        <f t="shared" si="25"/>
        <v>0.9</v>
      </c>
      <c r="L212" s="72">
        <v>0.15</v>
      </c>
      <c r="M212" s="54"/>
      <c r="N212" s="54"/>
      <c r="R212" s="66"/>
      <c r="S212" s="66"/>
    </row>
    <row r="213" spans="1:19" s="61" customFormat="1" ht="53.25" customHeight="1">
      <c r="A213" s="76">
        <v>210</v>
      </c>
      <c r="B213" s="77" t="s">
        <v>278</v>
      </c>
      <c r="C213" s="75">
        <v>66</v>
      </c>
      <c r="D213" s="79">
        <v>2</v>
      </c>
      <c r="E213" s="75" t="s">
        <v>3</v>
      </c>
      <c r="F213" s="75" t="s">
        <v>159</v>
      </c>
      <c r="G213" s="78">
        <f t="shared" si="24"/>
        <v>583200</v>
      </c>
      <c r="H213" s="75">
        <v>1000</v>
      </c>
      <c r="I213" s="75">
        <v>120</v>
      </c>
      <c r="J213" s="75">
        <v>36</v>
      </c>
      <c r="K213" s="72">
        <f t="shared" si="25"/>
        <v>0.9</v>
      </c>
      <c r="L213" s="71">
        <v>0.15</v>
      </c>
      <c r="M213" s="56"/>
      <c r="N213" s="56"/>
      <c r="R213" s="62"/>
      <c r="S213" s="62"/>
    </row>
    <row r="214" spans="1:19" s="61" customFormat="1" ht="43.5" customHeight="1">
      <c r="A214" s="76">
        <v>211</v>
      </c>
      <c r="B214" s="77" t="s">
        <v>112</v>
      </c>
      <c r="C214" s="75">
        <v>68</v>
      </c>
      <c r="D214" s="79">
        <v>2</v>
      </c>
      <c r="E214" s="75" t="s">
        <v>3</v>
      </c>
      <c r="F214" s="75" t="s">
        <v>159</v>
      </c>
      <c r="G214" s="78">
        <f t="shared" si="24"/>
        <v>583200</v>
      </c>
      <c r="H214" s="75">
        <v>1000</v>
      </c>
      <c r="I214" s="75">
        <v>120</v>
      </c>
      <c r="J214" s="75">
        <v>36</v>
      </c>
      <c r="K214" s="72">
        <f t="shared" si="25"/>
        <v>0.9</v>
      </c>
      <c r="L214" s="71">
        <v>0.15</v>
      </c>
      <c r="M214" s="56"/>
      <c r="N214" s="56"/>
      <c r="R214" s="62"/>
      <c r="S214" s="62"/>
    </row>
    <row r="215" spans="1:19" s="61" customFormat="1" ht="30.75" customHeight="1">
      <c r="A215" s="76">
        <v>212</v>
      </c>
      <c r="B215" s="77" t="s">
        <v>279</v>
      </c>
      <c r="C215" s="75">
        <v>10</v>
      </c>
      <c r="D215" s="79">
        <v>1</v>
      </c>
      <c r="E215" s="75" t="s">
        <v>3</v>
      </c>
      <c r="F215" s="75" t="s">
        <v>163</v>
      </c>
      <c r="G215" s="78">
        <f t="shared" si="24"/>
        <v>479520</v>
      </c>
      <c r="H215" s="75">
        <v>1000</v>
      </c>
      <c r="I215" s="75">
        <v>120</v>
      </c>
      <c r="J215" s="75">
        <v>9.99</v>
      </c>
      <c r="K215" s="72">
        <f t="shared" si="25"/>
        <v>1</v>
      </c>
      <c r="L215" s="71">
        <v>0.4</v>
      </c>
      <c r="M215" s="56"/>
      <c r="N215" s="56"/>
      <c r="R215" s="62"/>
      <c r="S215" s="62"/>
    </row>
    <row r="216" spans="1:19" s="61" customFormat="1" ht="35.25" customHeight="1">
      <c r="A216" s="76">
        <v>213</v>
      </c>
      <c r="B216" s="77" t="s">
        <v>280</v>
      </c>
      <c r="C216" s="75">
        <v>25</v>
      </c>
      <c r="D216" s="79">
        <v>2</v>
      </c>
      <c r="E216" s="75" t="s">
        <v>3</v>
      </c>
      <c r="F216" s="75" t="s">
        <v>163</v>
      </c>
      <c r="G216" s="78">
        <f t="shared" ref="G216:G232" si="26">H216*I216*J216*K216*L216</f>
        <v>863136</v>
      </c>
      <c r="H216" s="75">
        <v>1000</v>
      </c>
      <c r="I216" s="75">
        <v>120</v>
      </c>
      <c r="J216" s="75">
        <v>19.98</v>
      </c>
      <c r="K216" s="72">
        <f t="shared" ref="K216:K232" si="27">IF(D216&lt;1,"нет зоны",IF(D216=1,1,IF(D216=2,0.9,IF(D216=3,0.8,IF(D216=4,0.7,IF(D216=5,0.6,IF(D216&gt;5,"ошибка ввода зоны")))))))</f>
        <v>0.9</v>
      </c>
      <c r="L216" s="71">
        <v>0.4</v>
      </c>
      <c r="M216" s="56"/>
      <c r="N216" s="56"/>
      <c r="R216" s="62"/>
      <c r="S216" s="62"/>
    </row>
    <row r="217" spans="1:19" s="61" customFormat="1" ht="33.75" customHeight="1">
      <c r="A217" s="76">
        <v>214</v>
      </c>
      <c r="B217" s="77" t="s">
        <v>281</v>
      </c>
      <c r="C217" s="75">
        <v>49</v>
      </c>
      <c r="D217" s="79">
        <v>2</v>
      </c>
      <c r="E217" s="75" t="s">
        <v>3</v>
      </c>
      <c r="F217" s="75" t="s">
        <v>159</v>
      </c>
      <c r="G217" s="78">
        <f t="shared" si="26"/>
        <v>291600</v>
      </c>
      <c r="H217" s="75">
        <v>1000</v>
      </c>
      <c r="I217" s="75">
        <v>120</v>
      </c>
      <c r="J217" s="75">
        <v>18</v>
      </c>
      <c r="K217" s="72">
        <f t="shared" si="27"/>
        <v>0.9</v>
      </c>
      <c r="L217" s="71">
        <v>0.15</v>
      </c>
      <c r="M217" s="56"/>
      <c r="N217" s="56"/>
      <c r="R217" s="62"/>
      <c r="S217" s="62"/>
    </row>
    <row r="218" spans="1:19" s="61" customFormat="1" ht="35.25" customHeight="1">
      <c r="A218" s="76">
        <v>215</v>
      </c>
      <c r="B218" s="77" t="s">
        <v>282</v>
      </c>
      <c r="C218" s="75">
        <v>22</v>
      </c>
      <c r="D218" s="79">
        <v>2</v>
      </c>
      <c r="E218" s="75" t="s">
        <v>2</v>
      </c>
      <c r="F218" s="75" t="s">
        <v>163</v>
      </c>
      <c r="G218" s="78">
        <f t="shared" si="26"/>
        <v>431568</v>
      </c>
      <c r="H218" s="75">
        <v>1000</v>
      </c>
      <c r="I218" s="75">
        <v>120</v>
      </c>
      <c r="J218" s="75">
        <v>9.99</v>
      </c>
      <c r="K218" s="72">
        <f t="shared" si="27"/>
        <v>0.9</v>
      </c>
      <c r="L218" s="71">
        <v>0.4</v>
      </c>
      <c r="M218" s="56"/>
      <c r="N218" s="56"/>
      <c r="R218" s="62"/>
      <c r="S218" s="62"/>
    </row>
    <row r="219" spans="1:19" s="61" customFormat="1" ht="52.5" customHeight="1">
      <c r="A219" s="76">
        <v>216</v>
      </c>
      <c r="B219" s="77" t="s">
        <v>283</v>
      </c>
      <c r="C219" s="75">
        <v>75</v>
      </c>
      <c r="D219" s="80">
        <v>2</v>
      </c>
      <c r="E219" s="75" t="s">
        <v>3</v>
      </c>
      <c r="F219" s="75" t="s">
        <v>159</v>
      </c>
      <c r="G219" s="78">
        <f t="shared" si="26"/>
        <v>583200</v>
      </c>
      <c r="H219" s="75">
        <v>1000</v>
      </c>
      <c r="I219" s="75">
        <v>120</v>
      </c>
      <c r="J219" s="75">
        <v>36</v>
      </c>
      <c r="K219" s="72">
        <f t="shared" si="27"/>
        <v>0.9</v>
      </c>
      <c r="L219" s="71">
        <v>0.15</v>
      </c>
      <c r="M219" s="56"/>
      <c r="N219" s="56"/>
      <c r="R219" s="62"/>
      <c r="S219" s="62"/>
    </row>
    <row r="220" spans="1:19" s="61" customFormat="1" ht="43.5" customHeight="1">
      <c r="A220" s="76">
        <v>217</v>
      </c>
      <c r="B220" s="77" t="s">
        <v>113</v>
      </c>
      <c r="C220" s="75">
        <v>73</v>
      </c>
      <c r="D220" s="79">
        <v>2</v>
      </c>
      <c r="E220" s="75" t="s">
        <v>3</v>
      </c>
      <c r="F220" s="75" t="s">
        <v>159</v>
      </c>
      <c r="G220" s="78">
        <f t="shared" si="26"/>
        <v>583200</v>
      </c>
      <c r="H220" s="75">
        <v>1000</v>
      </c>
      <c r="I220" s="75">
        <v>120</v>
      </c>
      <c r="J220" s="75">
        <v>36</v>
      </c>
      <c r="K220" s="72">
        <f t="shared" si="27"/>
        <v>0.9</v>
      </c>
      <c r="L220" s="71">
        <v>0.15</v>
      </c>
      <c r="M220" s="56"/>
      <c r="N220" s="56"/>
      <c r="R220" s="62"/>
      <c r="S220" s="62"/>
    </row>
    <row r="221" spans="1:19" s="61" customFormat="1" ht="36.75" customHeight="1">
      <c r="A221" s="76">
        <v>218</v>
      </c>
      <c r="B221" s="77" t="s">
        <v>114</v>
      </c>
      <c r="C221" s="75">
        <v>82</v>
      </c>
      <c r="D221" s="79">
        <v>3</v>
      </c>
      <c r="E221" s="75" t="s">
        <v>3</v>
      </c>
      <c r="F221" s="75" t="s">
        <v>159</v>
      </c>
      <c r="G221" s="78">
        <f t="shared" si="26"/>
        <v>518400</v>
      </c>
      <c r="H221" s="75">
        <v>1000</v>
      </c>
      <c r="I221" s="75">
        <v>120</v>
      </c>
      <c r="J221" s="75">
        <v>36</v>
      </c>
      <c r="K221" s="72">
        <f t="shared" si="27"/>
        <v>0.8</v>
      </c>
      <c r="L221" s="71">
        <v>0.15</v>
      </c>
      <c r="M221" s="56"/>
      <c r="N221" s="56"/>
      <c r="R221" s="62"/>
      <c r="S221" s="62"/>
    </row>
    <row r="222" spans="1:19" s="61" customFormat="1" ht="56.25" customHeight="1">
      <c r="A222" s="76">
        <v>219</v>
      </c>
      <c r="B222" s="77" t="s">
        <v>284</v>
      </c>
      <c r="C222" s="75">
        <v>20</v>
      </c>
      <c r="D222" s="79">
        <v>1</v>
      </c>
      <c r="E222" s="75" t="s">
        <v>285</v>
      </c>
      <c r="F222" s="75" t="s">
        <v>163</v>
      </c>
      <c r="G222" s="78">
        <f t="shared" si="26"/>
        <v>959040</v>
      </c>
      <c r="H222" s="75">
        <v>1000</v>
      </c>
      <c r="I222" s="75">
        <v>120</v>
      </c>
      <c r="J222" s="75">
        <v>19.98</v>
      </c>
      <c r="K222" s="72">
        <f t="shared" si="27"/>
        <v>1</v>
      </c>
      <c r="L222" s="71">
        <v>0.4</v>
      </c>
      <c r="M222" s="56"/>
      <c r="N222" s="56"/>
      <c r="R222" s="62"/>
      <c r="S222" s="62"/>
    </row>
    <row r="223" spans="1:19" s="61" customFormat="1" ht="35.25" customHeight="1">
      <c r="A223" s="76">
        <v>220</v>
      </c>
      <c r="B223" s="77" t="s">
        <v>286</v>
      </c>
      <c r="C223" s="75">
        <v>55</v>
      </c>
      <c r="D223" s="79">
        <v>2</v>
      </c>
      <c r="E223" s="75" t="s">
        <v>3</v>
      </c>
      <c r="F223" s="75" t="s">
        <v>159</v>
      </c>
      <c r="G223" s="78">
        <f t="shared" si="26"/>
        <v>583200</v>
      </c>
      <c r="H223" s="75">
        <v>1000</v>
      </c>
      <c r="I223" s="75">
        <v>120</v>
      </c>
      <c r="J223" s="75">
        <v>36</v>
      </c>
      <c r="K223" s="72">
        <f t="shared" si="27"/>
        <v>0.9</v>
      </c>
      <c r="L223" s="71">
        <v>0.15</v>
      </c>
      <c r="M223" s="56"/>
      <c r="N223" s="56"/>
      <c r="R223" s="62"/>
      <c r="S223" s="62"/>
    </row>
    <row r="224" spans="1:19" s="61" customFormat="1" ht="39" customHeight="1">
      <c r="A224" s="76">
        <v>221</v>
      </c>
      <c r="B224" s="77" t="s">
        <v>115</v>
      </c>
      <c r="C224" s="75">
        <v>53</v>
      </c>
      <c r="D224" s="79">
        <v>2</v>
      </c>
      <c r="E224" s="75" t="s">
        <v>3</v>
      </c>
      <c r="F224" s="75" t="s">
        <v>159</v>
      </c>
      <c r="G224" s="78">
        <f t="shared" si="26"/>
        <v>583200</v>
      </c>
      <c r="H224" s="75">
        <v>1000</v>
      </c>
      <c r="I224" s="75">
        <v>120</v>
      </c>
      <c r="J224" s="75">
        <v>36</v>
      </c>
      <c r="K224" s="72">
        <f t="shared" si="27"/>
        <v>0.9</v>
      </c>
      <c r="L224" s="71">
        <v>0.15</v>
      </c>
      <c r="M224" s="56"/>
      <c r="N224" s="56"/>
      <c r="R224" s="62"/>
      <c r="S224" s="62"/>
    </row>
    <row r="225" spans="1:19" s="61" customFormat="1" ht="35.25" customHeight="1">
      <c r="A225" s="76">
        <v>222</v>
      </c>
      <c r="B225" s="77" t="s">
        <v>287</v>
      </c>
      <c r="C225" s="75">
        <v>26</v>
      </c>
      <c r="D225" s="80">
        <v>2</v>
      </c>
      <c r="E225" s="75" t="s">
        <v>175</v>
      </c>
      <c r="F225" s="75" t="s">
        <v>163</v>
      </c>
      <c r="G225" s="78">
        <f t="shared" si="26"/>
        <v>863136</v>
      </c>
      <c r="H225" s="75">
        <v>1000</v>
      </c>
      <c r="I225" s="75">
        <v>120</v>
      </c>
      <c r="J225" s="75">
        <v>19.98</v>
      </c>
      <c r="K225" s="72">
        <f t="shared" si="27"/>
        <v>0.9</v>
      </c>
      <c r="L225" s="71">
        <v>0.4</v>
      </c>
      <c r="M225" s="56"/>
      <c r="N225" s="56"/>
      <c r="R225" s="62"/>
      <c r="S225" s="62"/>
    </row>
    <row r="226" spans="1:19" s="61" customFormat="1" ht="53.25" customHeight="1">
      <c r="A226" s="76">
        <v>223</v>
      </c>
      <c r="B226" s="77" t="s">
        <v>288</v>
      </c>
      <c r="C226" s="75">
        <v>64</v>
      </c>
      <c r="D226" s="79">
        <v>2</v>
      </c>
      <c r="E226" s="75" t="s">
        <v>4</v>
      </c>
      <c r="F226" s="75" t="s">
        <v>159</v>
      </c>
      <c r="G226" s="78">
        <f t="shared" si="26"/>
        <v>583200</v>
      </c>
      <c r="H226" s="75">
        <v>1000</v>
      </c>
      <c r="I226" s="75">
        <v>120</v>
      </c>
      <c r="J226" s="75">
        <v>36</v>
      </c>
      <c r="K226" s="72">
        <f t="shared" si="27"/>
        <v>0.9</v>
      </c>
      <c r="L226" s="71">
        <v>0.15</v>
      </c>
      <c r="M226" s="56"/>
      <c r="N226" s="56"/>
      <c r="R226" s="62"/>
      <c r="S226" s="62"/>
    </row>
    <row r="227" spans="1:19" s="61" customFormat="1" ht="35.25" customHeight="1">
      <c r="A227" s="76">
        <v>224</v>
      </c>
      <c r="B227" s="77" t="s">
        <v>289</v>
      </c>
      <c r="C227" s="75">
        <v>24</v>
      </c>
      <c r="D227" s="79">
        <v>2</v>
      </c>
      <c r="E227" s="75" t="s">
        <v>2</v>
      </c>
      <c r="F227" s="75" t="s">
        <v>163</v>
      </c>
      <c r="G227" s="78">
        <f t="shared" si="26"/>
        <v>431568</v>
      </c>
      <c r="H227" s="75">
        <v>1000</v>
      </c>
      <c r="I227" s="75">
        <v>120</v>
      </c>
      <c r="J227" s="75">
        <v>9.99</v>
      </c>
      <c r="K227" s="72">
        <f t="shared" si="27"/>
        <v>0.9</v>
      </c>
      <c r="L227" s="71">
        <v>0.4</v>
      </c>
      <c r="M227" s="56"/>
      <c r="N227" s="56"/>
      <c r="R227" s="62"/>
      <c r="S227" s="62"/>
    </row>
    <row r="228" spans="1:19" s="61" customFormat="1" ht="50.25" customHeight="1">
      <c r="A228" s="76">
        <v>225</v>
      </c>
      <c r="B228" s="77" t="s">
        <v>290</v>
      </c>
      <c r="C228" s="75">
        <v>74</v>
      </c>
      <c r="D228" s="79">
        <v>2</v>
      </c>
      <c r="E228" s="75" t="s">
        <v>3</v>
      </c>
      <c r="F228" s="75" t="s">
        <v>159</v>
      </c>
      <c r="G228" s="78">
        <f t="shared" si="26"/>
        <v>583200</v>
      </c>
      <c r="H228" s="75">
        <v>1000</v>
      </c>
      <c r="I228" s="75">
        <v>120</v>
      </c>
      <c r="J228" s="75">
        <v>36</v>
      </c>
      <c r="K228" s="72">
        <f t="shared" si="27"/>
        <v>0.9</v>
      </c>
      <c r="L228" s="71">
        <v>0.15</v>
      </c>
      <c r="M228" s="56"/>
      <c r="N228" s="56"/>
      <c r="R228" s="62"/>
      <c r="S228" s="62"/>
    </row>
    <row r="229" spans="1:19" s="61" customFormat="1" ht="37.5" customHeight="1">
      <c r="A229" s="76">
        <v>226</v>
      </c>
      <c r="B229" s="77" t="s">
        <v>291</v>
      </c>
      <c r="C229" s="75">
        <v>59</v>
      </c>
      <c r="D229" s="79">
        <v>2</v>
      </c>
      <c r="E229" s="75" t="s">
        <v>3</v>
      </c>
      <c r="F229" s="75" t="s">
        <v>159</v>
      </c>
      <c r="G229" s="78">
        <f t="shared" si="26"/>
        <v>583200</v>
      </c>
      <c r="H229" s="75">
        <v>1000</v>
      </c>
      <c r="I229" s="75">
        <v>120</v>
      </c>
      <c r="J229" s="75">
        <v>36</v>
      </c>
      <c r="K229" s="72">
        <f t="shared" si="27"/>
        <v>0.9</v>
      </c>
      <c r="L229" s="71">
        <v>0.15</v>
      </c>
      <c r="M229" s="56"/>
      <c r="N229" s="56"/>
      <c r="R229" s="62"/>
      <c r="S229" s="62"/>
    </row>
    <row r="230" spans="1:19" s="61" customFormat="1" ht="36" customHeight="1">
      <c r="A230" s="76">
        <v>227</v>
      </c>
      <c r="B230" s="77" t="s">
        <v>116</v>
      </c>
      <c r="C230" s="75">
        <v>63</v>
      </c>
      <c r="D230" s="79">
        <v>2</v>
      </c>
      <c r="E230" s="75" t="s">
        <v>3</v>
      </c>
      <c r="F230" s="75" t="s">
        <v>166</v>
      </c>
      <c r="G230" s="78">
        <f t="shared" si="26"/>
        <v>1036800</v>
      </c>
      <c r="H230" s="75">
        <v>1000</v>
      </c>
      <c r="I230" s="75">
        <v>120</v>
      </c>
      <c r="J230" s="75">
        <v>96</v>
      </c>
      <c r="K230" s="72">
        <f t="shared" si="27"/>
        <v>0.9</v>
      </c>
      <c r="L230" s="71">
        <v>0.1</v>
      </c>
      <c r="M230" s="56"/>
      <c r="N230" s="56"/>
      <c r="R230" s="62"/>
      <c r="S230" s="62"/>
    </row>
    <row r="231" spans="1:19" s="61" customFormat="1" ht="36.75" customHeight="1">
      <c r="A231" s="76">
        <v>228</v>
      </c>
      <c r="B231" s="77" t="s">
        <v>292</v>
      </c>
      <c r="C231" s="75">
        <v>50</v>
      </c>
      <c r="D231" s="79">
        <v>2</v>
      </c>
      <c r="E231" s="75" t="s">
        <v>4</v>
      </c>
      <c r="F231" s="75" t="s">
        <v>159</v>
      </c>
      <c r="G231" s="78">
        <f t="shared" si="26"/>
        <v>583200</v>
      </c>
      <c r="H231" s="75">
        <v>1000</v>
      </c>
      <c r="I231" s="75">
        <v>120</v>
      </c>
      <c r="J231" s="75">
        <v>36</v>
      </c>
      <c r="K231" s="72">
        <f t="shared" si="27"/>
        <v>0.9</v>
      </c>
      <c r="L231" s="71">
        <v>0.15</v>
      </c>
      <c r="M231" s="56"/>
      <c r="N231" s="56"/>
      <c r="R231" s="62"/>
      <c r="S231" s="62"/>
    </row>
    <row r="232" spans="1:19" s="61" customFormat="1" ht="60.75" customHeight="1">
      <c r="A232" s="76">
        <v>229</v>
      </c>
      <c r="B232" s="77" t="s">
        <v>117</v>
      </c>
      <c r="C232" s="75">
        <v>77</v>
      </c>
      <c r="D232" s="80">
        <v>2</v>
      </c>
      <c r="E232" s="75" t="s">
        <v>168</v>
      </c>
      <c r="F232" s="75" t="s">
        <v>159</v>
      </c>
      <c r="G232" s="78">
        <f t="shared" si="26"/>
        <v>583200</v>
      </c>
      <c r="H232" s="75">
        <v>1000</v>
      </c>
      <c r="I232" s="75">
        <v>120</v>
      </c>
      <c r="J232" s="75">
        <v>36</v>
      </c>
      <c r="K232" s="72">
        <f t="shared" si="27"/>
        <v>0.9</v>
      </c>
      <c r="L232" s="71">
        <v>0.15</v>
      </c>
      <c r="M232" s="56"/>
      <c r="N232" s="56"/>
      <c r="R232" s="62"/>
      <c r="S232" s="62"/>
    </row>
    <row r="233" spans="1:19" s="61" customFormat="1" ht="33.75" customHeight="1">
      <c r="A233" s="76">
        <v>230</v>
      </c>
      <c r="B233" s="77" t="s">
        <v>293</v>
      </c>
      <c r="C233" s="75">
        <v>78</v>
      </c>
      <c r="D233" s="79">
        <v>3</v>
      </c>
      <c r="E233" s="75" t="s">
        <v>3</v>
      </c>
      <c r="F233" s="75" t="s">
        <v>159</v>
      </c>
      <c r="G233" s="78">
        <f t="shared" ref="G233:G254" si="28">H233*I233*J233*K233*L233</f>
        <v>259200</v>
      </c>
      <c r="H233" s="75">
        <v>1000</v>
      </c>
      <c r="I233" s="75">
        <v>120</v>
      </c>
      <c r="J233" s="75">
        <v>18</v>
      </c>
      <c r="K233" s="72">
        <f t="shared" ref="K233:K254" si="29">IF(D233&lt;1,"нет зоны",IF(D233=1,1,IF(D233=2,0.9,IF(D233=3,0.8,IF(D233=4,0.7,IF(D233=5,0.6,IF(D233&gt;5,"ошибка ввода зоны")))))))</f>
        <v>0.8</v>
      </c>
      <c r="L233" s="71">
        <v>0.15</v>
      </c>
      <c r="M233" s="56"/>
      <c r="N233" s="56"/>
      <c r="R233" s="62"/>
      <c r="S233" s="62"/>
    </row>
    <row r="234" spans="1:19" s="61" customFormat="1" ht="30.75" customHeight="1">
      <c r="A234" s="76">
        <v>231</v>
      </c>
      <c r="B234" s="77" t="s">
        <v>118</v>
      </c>
      <c r="C234" s="75">
        <v>89</v>
      </c>
      <c r="D234" s="79">
        <v>3</v>
      </c>
      <c r="E234" s="75" t="s">
        <v>295</v>
      </c>
      <c r="F234" s="75" t="s">
        <v>159</v>
      </c>
      <c r="G234" s="78">
        <f t="shared" si="28"/>
        <v>518400</v>
      </c>
      <c r="H234" s="75">
        <v>1000</v>
      </c>
      <c r="I234" s="75">
        <v>120</v>
      </c>
      <c r="J234" s="75">
        <v>36</v>
      </c>
      <c r="K234" s="72">
        <f t="shared" si="29"/>
        <v>0.8</v>
      </c>
      <c r="L234" s="71">
        <v>0.15</v>
      </c>
      <c r="M234" s="56"/>
      <c r="N234" s="56"/>
      <c r="R234" s="62"/>
      <c r="S234" s="62"/>
    </row>
    <row r="235" spans="1:19" s="61" customFormat="1" ht="33" customHeight="1">
      <c r="A235" s="76">
        <v>232</v>
      </c>
      <c r="B235" s="77" t="s">
        <v>294</v>
      </c>
      <c r="C235" s="75">
        <v>92</v>
      </c>
      <c r="D235" s="80">
        <v>3</v>
      </c>
      <c r="E235" s="75" t="s">
        <v>3</v>
      </c>
      <c r="F235" s="75" t="s">
        <v>159</v>
      </c>
      <c r="G235" s="78">
        <f t="shared" si="28"/>
        <v>518400</v>
      </c>
      <c r="H235" s="75">
        <v>1000</v>
      </c>
      <c r="I235" s="75">
        <v>120</v>
      </c>
      <c r="J235" s="75">
        <v>36</v>
      </c>
      <c r="K235" s="72">
        <f t="shared" si="29"/>
        <v>0.8</v>
      </c>
      <c r="L235" s="71">
        <v>0.15</v>
      </c>
      <c r="M235" s="56"/>
      <c r="N235" s="56"/>
      <c r="R235" s="62"/>
      <c r="S235" s="62"/>
    </row>
    <row r="236" spans="1:19" s="61" customFormat="1" ht="35.25" customHeight="1">
      <c r="A236" s="76">
        <v>233</v>
      </c>
      <c r="B236" s="77" t="s">
        <v>296</v>
      </c>
      <c r="C236" s="75">
        <v>79</v>
      </c>
      <c r="D236" s="79">
        <v>3</v>
      </c>
      <c r="E236" s="75" t="s">
        <v>3</v>
      </c>
      <c r="F236" s="75" t="s">
        <v>159</v>
      </c>
      <c r="G236" s="78">
        <f t="shared" si="28"/>
        <v>259200</v>
      </c>
      <c r="H236" s="75">
        <v>1000</v>
      </c>
      <c r="I236" s="75">
        <v>120</v>
      </c>
      <c r="J236" s="75">
        <v>18</v>
      </c>
      <c r="K236" s="72">
        <f t="shared" si="29"/>
        <v>0.8</v>
      </c>
      <c r="L236" s="71">
        <v>0.15</v>
      </c>
      <c r="M236" s="56"/>
      <c r="N236" s="56"/>
      <c r="R236" s="62"/>
      <c r="S236" s="62"/>
    </row>
    <row r="237" spans="1:19" s="13" customFormat="1" ht="31.5" customHeight="1">
      <c r="A237" s="76">
        <v>234</v>
      </c>
      <c r="B237" s="77" t="s">
        <v>332</v>
      </c>
      <c r="C237" s="78">
        <v>17</v>
      </c>
      <c r="D237" s="79">
        <v>2</v>
      </c>
      <c r="E237" s="75" t="s">
        <v>3</v>
      </c>
      <c r="F237" s="75" t="s">
        <v>159</v>
      </c>
      <c r="G237" s="78">
        <f t="shared" si="28"/>
        <v>583200</v>
      </c>
      <c r="H237" s="75">
        <v>1000</v>
      </c>
      <c r="I237" s="75">
        <v>120</v>
      </c>
      <c r="J237" s="78">
        <v>36</v>
      </c>
      <c r="K237" s="72">
        <f t="shared" si="29"/>
        <v>0.9</v>
      </c>
      <c r="L237" s="71">
        <v>0.15</v>
      </c>
      <c r="M237" s="58"/>
      <c r="N237" s="58"/>
      <c r="R237" s="68"/>
      <c r="S237" s="68"/>
    </row>
    <row r="238" spans="1:19" s="13" customFormat="1" ht="15.75" customHeight="1">
      <c r="A238" s="76">
        <v>235</v>
      </c>
      <c r="B238" s="77" t="s">
        <v>119</v>
      </c>
      <c r="C238" s="78">
        <v>7</v>
      </c>
      <c r="D238" s="78">
        <v>2</v>
      </c>
      <c r="E238" s="75" t="s">
        <v>4</v>
      </c>
      <c r="F238" s="75" t="s">
        <v>159</v>
      </c>
      <c r="G238" s="78">
        <f t="shared" si="28"/>
        <v>291600</v>
      </c>
      <c r="H238" s="75">
        <v>1000</v>
      </c>
      <c r="I238" s="75">
        <v>120</v>
      </c>
      <c r="J238" s="78">
        <v>18</v>
      </c>
      <c r="K238" s="72">
        <f t="shared" si="29"/>
        <v>0.9</v>
      </c>
      <c r="L238" s="71">
        <v>0.15</v>
      </c>
      <c r="M238" s="58"/>
      <c r="N238" s="58"/>
      <c r="R238" s="68"/>
      <c r="S238" s="68"/>
    </row>
    <row r="239" spans="1:19" s="13" customFormat="1" ht="33.75" customHeight="1">
      <c r="A239" s="76">
        <v>236</v>
      </c>
      <c r="B239" s="77" t="s">
        <v>120</v>
      </c>
      <c r="C239" s="78">
        <v>10</v>
      </c>
      <c r="D239" s="78">
        <v>2</v>
      </c>
      <c r="E239" s="75" t="s">
        <v>161</v>
      </c>
      <c r="F239" s="75" t="s">
        <v>160</v>
      </c>
      <c r="G239" s="78">
        <f t="shared" si="28"/>
        <v>972000</v>
      </c>
      <c r="H239" s="75">
        <v>1000</v>
      </c>
      <c r="I239" s="75">
        <v>120</v>
      </c>
      <c r="J239" s="78">
        <v>18</v>
      </c>
      <c r="K239" s="72">
        <f t="shared" si="29"/>
        <v>0.9</v>
      </c>
      <c r="L239" s="72">
        <v>0.5</v>
      </c>
      <c r="M239" s="58"/>
      <c r="N239" s="58"/>
      <c r="R239" s="68"/>
      <c r="S239" s="68"/>
    </row>
    <row r="240" spans="1:19" s="13" customFormat="1" ht="15.75" customHeight="1">
      <c r="A240" s="76">
        <v>237</v>
      </c>
      <c r="B240" s="77" t="s">
        <v>121</v>
      </c>
      <c r="C240" s="78">
        <v>12</v>
      </c>
      <c r="D240" s="78">
        <v>2</v>
      </c>
      <c r="E240" s="75" t="s">
        <v>4</v>
      </c>
      <c r="F240" s="75" t="s">
        <v>159</v>
      </c>
      <c r="G240" s="78">
        <f t="shared" si="28"/>
        <v>291600</v>
      </c>
      <c r="H240" s="75">
        <v>1000</v>
      </c>
      <c r="I240" s="75">
        <v>120</v>
      </c>
      <c r="J240" s="78">
        <v>18</v>
      </c>
      <c r="K240" s="72">
        <f t="shared" si="29"/>
        <v>0.9</v>
      </c>
      <c r="L240" s="72">
        <v>0.15</v>
      </c>
      <c r="M240" s="58"/>
      <c r="N240" s="58"/>
      <c r="R240" s="68"/>
      <c r="S240" s="68"/>
    </row>
    <row r="241" spans="1:19" s="13" customFormat="1" ht="15.75" customHeight="1">
      <c r="A241" s="76">
        <v>238</v>
      </c>
      <c r="B241" s="77" t="s">
        <v>122</v>
      </c>
      <c r="C241" s="78">
        <v>25</v>
      </c>
      <c r="D241" s="78">
        <v>2</v>
      </c>
      <c r="E241" s="75" t="s">
        <v>3</v>
      </c>
      <c r="F241" s="75" t="s">
        <v>163</v>
      </c>
      <c r="G241" s="78">
        <f t="shared" si="28"/>
        <v>863136</v>
      </c>
      <c r="H241" s="75">
        <v>1000</v>
      </c>
      <c r="I241" s="75">
        <v>120</v>
      </c>
      <c r="J241" s="78">
        <v>19.98</v>
      </c>
      <c r="K241" s="72">
        <f t="shared" si="29"/>
        <v>0.9</v>
      </c>
      <c r="L241" s="72">
        <v>0.4</v>
      </c>
      <c r="M241" s="58"/>
      <c r="N241" s="58"/>
      <c r="R241" s="68"/>
      <c r="S241" s="68"/>
    </row>
    <row r="242" spans="1:19" s="13" customFormat="1" ht="15.75" customHeight="1">
      <c r="A242" s="76">
        <v>239</v>
      </c>
      <c r="B242" s="77" t="s">
        <v>123</v>
      </c>
      <c r="C242" s="78">
        <v>31</v>
      </c>
      <c r="D242" s="78">
        <v>2</v>
      </c>
      <c r="E242" s="75" t="s">
        <v>3</v>
      </c>
      <c r="F242" s="75" t="s">
        <v>162</v>
      </c>
      <c r="G242" s="78">
        <f t="shared" si="28"/>
        <v>69984</v>
      </c>
      <c r="H242" s="75">
        <v>1000</v>
      </c>
      <c r="I242" s="75">
        <v>120</v>
      </c>
      <c r="J242" s="78">
        <v>4.32</v>
      </c>
      <c r="K242" s="72">
        <f t="shared" si="29"/>
        <v>0.9</v>
      </c>
      <c r="L242" s="72">
        <v>0.15</v>
      </c>
      <c r="M242" s="58"/>
      <c r="N242" s="58"/>
      <c r="R242" s="68"/>
      <c r="S242" s="68"/>
    </row>
    <row r="243" spans="1:19" s="13" customFormat="1" ht="33.75" customHeight="1">
      <c r="A243" s="76">
        <v>240</v>
      </c>
      <c r="B243" s="77" t="s">
        <v>297</v>
      </c>
      <c r="C243" s="78">
        <v>34</v>
      </c>
      <c r="D243" s="78">
        <v>2</v>
      </c>
      <c r="E243" s="75" t="s">
        <v>4</v>
      </c>
      <c r="F243" s="75" t="s">
        <v>159</v>
      </c>
      <c r="G243" s="78">
        <f t="shared" si="28"/>
        <v>291600</v>
      </c>
      <c r="H243" s="75">
        <v>1000</v>
      </c>
      <c r="I243" s="75">
        <v>120</v>
      </c>
      <c r="J243" s="78">
        <v>18</v>
      </c>
      <c r="K243" s="72">
        <f t="shared" si="29"/>
        <v>0.9</v>
      </c>
      <c r="L243" s="72">
        <v>0.15</v>
      </c>
      <c r="M243" s="58"/>
      <c r="N243" s="58"/>
      <c r="R243" s="68"/>
      <c r="S243" s="68"/>
    </row>
    <row r="244" spans="1:19" s="13" customFormat="1" ht="15.75" customHeight="1">
      <c r="A244" s="76">
        <v>241</v>
      </c>
      <c r="B244" s="77" t="s">
        <v>124</v>
      </c>
      <c r="C244" s="78">
        <v>36</v>
      </c>
      <c r="D244" s="78">
        <v>2</v>
      </c>
      <c r="E244" s="75" t="s">
        <v>3</v>
      </c>
      <c r="F244" s="75" t="s">
        <v>159</v>
      </c>
      <c r="G244" s="78">
        <f t="shared" si="28"/>
        <v>291600</v>
      </c>
      <c r="H244" s="75">
        <v>1000</v>
      </c>
      <c r="I244" s="75">
        <v>120</v>
      </c>
      <c r="J244" s="78">
        <v>18</v>
      </c>
      <c r="K244" s="72">
        <f t="shared" si="29"/>
        <v>0.9</v>
      </c>
      <c r="L244" s="72">
        <v>0.15</v>
      </c>
      <c r="M244" s="58"/>
      <c r="N244" s="58"/>
      <c r="R244" s="68"/>
      <c r="S244" s="68"/>
    </row>
    <row r="245" spans="1:19" s="13" customFormat="1" ht="15.75" customHeight="1">
      <c r="A245" s="76">
        <v>242</v>
      </c>
      <c r="B245" s="77" t="s">
        <v>125</v>
      </c>
      <c r="C245" s="78">
        <v>39</v>
      </c>
      <c r="D245" s="78">
        <v>2</v>
      </c>
      <c r="E245" s="75" t="s">
        <v>3</v>
      </c>
      <c r="F245" s="75" t="s">
        <v>159</v>
      </c>
      <c r="G245" s="78">
        <f t="shared" si="28"/>
        <v>583200</v>
      </c>
      <c r="H245" s="75">
        <v>1000</v>
      </c>
      <c r="I245" s="75">
        <v>120</v>
      </c>
      <c r="J245" s="78">
        <v>36</v>
      </c>
      <c r="K245" s="72">
        <f t="shared" si="29"/>
        <v>0.9</v>
      </c>
      <c r="L245" s="72">
        <v>0.15</v>
      </c>
      <c r="M245" s="58"/>
      <c r="N245" s="58"/>
      <c r="R245" s="68"/>
      <c r="S245" s="68"/>
    </row>
    <row r="246" spans="1:19" s="13" customFormat="1" ht="15.75" customHeight="1">
      <c r="A246" s="76">
        <v>243</v>
      </c>
      <c r="B246" s="77" t="s">
        <v>126</v>
      </c>
      <c r="C246" s="78">
        <v>40</v>
      </c>
      <c r="D246" s="78">
        <v>2</v>
      </c>
      <c r="E246" s="75" t="s">
        <v>3</v>
      </c>
      <c r="F246" s="75" t="s">
        <v>159</v>
      </c>
      <c r="G246" s="78">
        <f t="shared" si="28"/>
        <v>583200</v>
      </c>
      <c r="H246" s="75">
        <v>1000</v>
      </c>
      <c r="I246" s="75">
        <v>120</v>
      </c>
      <c r="J246" s="78">
        <v>36</v>
      </c>
      <c r="K246" s="72">
        <f t="shared" si="29"/>
        <v>0.9</v>
      </c>
      <c r="L246" s="72">
        <v>0.15</v>
      </c>
      <c r="M246" s="58"/>
      <c r="N246" s="58"/>
      <c r="R246" s="68"/>
      <c r="S246" s="68"/>
    </row>
    <row r="247" spans="1:19" s="13" customFormat="1" ht="15.75" customHeight="1">
      <c r="A247" s="76">
        <v>244</v>
      </c>
      <c r="B247" s="77" t="s">
        <v>127</v>
      </c>
      <c r="C247" s="78">
        <v>43</v>
      </c>
      <c r="D247" s="78">
        <v>2</v>
      </c>
      <c r="E247" s="75" t="s">
        <v>3</v>
      </c>
      <c r="F247" s="75" t="s">
        <v>159</v>
      </c>
      <c r="G247" s="78">
        <f t="shared" si="28"/>
        <v>291600</v>
      </c>
      <c r="H247" s="75">
        <v>1000</v>
      </c>
      <c r="I247" s="75">
        <v>120</v>
      </c>
      <c r="J247" s="78">
        <v>18</v>
      </c>
      <c r="K247" s="72">
        <f t="shared" si="29"/>
        <v>0.9</v>
      </c>
      <c r="L247" s="72">
        <v>0.15</v>
      </c>
      <c r="M247" s="58"/>
      <c r="N247" s="58"/>
      <c r="R247" s="68"/>
      <c r="S247" s="68"/>
    </row>
    <row r="248" spans="1:19" s="13" customFormat="1" ht="15.75" customHeight="1">
      <c r="A248" s="76">
        <v>245</v>
      </c>
      <c r="B248" s="77" t="s">
        <v>128</v>
      </c>
      <c r="C248" s="78">
        <v>44</v>
      </c>
      <c r="D248" s="78">
        <v>2</v>
      </c>
      <c r="E248" s="75" t="s">
        <v>3</v>
      </c>
      <c r="F248" s="75" t="s">
        <v>159</v>
      </c>
      <c r="G248" s="78">
        <f t="shared" si="28"/>
        <v>583200</v>
      </c>
      <c r="H248" s="75">
        <v>1000</v>
      </c>
      <c r="I248" s="75">
        <v>120</v>
      </c>
      <c r="J248" s="78">
        <v>36</v>
      </c>
      <c r="K248" s="72">
        <f t="shared" si="29"/>
        <v>0.9</v>
      </c>
      <c r="L248" s="72">
        <v>0.15</v>
      </c>
      <c r="M248" s="58"/>
      <c r="N248" s="58"/>
      <c r="R248" s="68"/>
      <c r="S248" s="68"/>
    </row>
    <row r="249" spans="1:19" s="13" customFormat="1" ht="32.25" customHeight="1">
      <c r="A249" s="76">
        <v>246</v>
      </c>
      <c r="B249" s="77" t="s">
        <v>298</v>
      </c>
      <c r="C249" s="78">
        <v>47</v>
      </c>
      <c r="D249" s="78">
        <v>2</v>
      </c>
      <c r="E249" s="75" t="s">
        <v>3</v>
      </c>
      <c r="F249" s="75" t="s">
        <v>159</v>
      </c>
      <c r="G249" s="78">
        <f t="shared" si="28"/>
        <v>583200</v>
      </c>
      <c r="H249" s="75">
        <v>1000</v>
      </c>
      <c r="I249" s="75">
        <v>120</v>
      </c>
      <c r="J249" s="78">
        <v>36</v>
      </c>
      <c r="K249" s="72">
        <f t="shared" si="29"/>
        <v>0.9</v>
      </c>
      <c r="L249" s="72">
        <v>0.15</v>
      </c>
      <c r="M249" s="58"/>
      <c r="N249" s="58"/>
      <c r="R249" s="68"/>
      <c r="S249" s="68"/>
    </row>
    <row r="250" spans="1:19" s="13" customFormat="1" ht="35.25" customHeight="1">
      <c r="A250" s="76">
        <v>247</v>
      </c>
      <c r="B250" s="77" t="s">
        <v>299</v>
      </c>
      <c r="C250" s="78">
        <v>50</v>
      </c>
      <c r="D250" s="78">
        <v>2</v>
      </c>
      <c r="E250" s="75" t="s">
        <v>3</v>
      </c>
      <c r="F250" s="75" t="s">
        <v>159</v>
      </c>
      <c r="G250" s="78">
        <f t="shared" si="28"/>
        <v>583200</v>
      </c>
      <c r="H250" s="75">
        <v>1000</v>
      </c>
      <c r="I250" s="75">
        <v>120</v>
      </c>
      <c r="J250" s="78">
        <v>36</v>
      </c>
      <c r="K250" s="72">
        <f t="shared" si="29"/>
        <v>0.9</v>
      </c>
      <c r="L250" s="72">
        <v>0.15</v>
      </c>
      <c r="M250" s="58"/>
      <c r="N250" s="58"/>
      <c r="R250" s="68"/>
      <c r="S250" s="68"/>
    </row>
    <row r="251" spans="1:19" s="13" customFormat="1" ht="33" customHeight="1">
      <c r="A251" s="76">
        <v>248</v>
      </c>
      <c r="B251" s="77" t="s">
        <v>300</v>
      </c>
      <c r="C251" s="78">
        <v>52</v>
      </c>
      <c r="D251" s="78">
        <v>2</v>
      </c>
      <c r="E251" s="75" t="s">
        <v>3</v>
      </c>
      <c r="F251" s="75" t="s">
        <v>159</v>
      </c>
      <c r="G251" s="78">
        <f t="shared" si="28"/>
        <v>583200</v>
      </c>
      <c r="H251" s="75">
        <v>1000</v>
      </c>
      <c r="I251" s="75">
        <v>120</v>
      </c>
      <c r="J251" s="78">
        <v>36</v>
      </c>
      <c r="K251" s="72">
        <f t="shared" si="29"/>
        <v>0.9</v>
      </c>
      <c r="L251" s="72">
        <v>0.15</v>
      </c>
      <c r="M251" s="58"/>
      <c r="N251" s="58"/>
      <c r="R251" s="68"/>
      <c r="S251" s="68"/>
    </row>
    <row r="252" spans="1:19" s="13" customFormat="1" ht="36" customHeight="1">
      <c r="A252" s="76">
        <v>249</v>
      </c>
      <c r="B252" s="77" t="s">
        <v>129</v>
      </c>
      <c r="C252" s="78">
        <v>54</v>
      </c>
      <c r="D252" s="78">
        <v>2</v>
      </c>
      <c r="E252" s="75" t="s">
        <v>3</v>
      </c>
      <c r="F252" s="75" t="s">
        <v>159</v>
      </c>
      <c r="G252" s="78">
        <f t="shared" si="28"/>
        <v>583200</v>
      </c>
      <c r="H252" s="75">
        <v>1000</v>
      </c>
      <c r="I252" s="75">
        <v>120</v>
      </c>
      <c r="J252" s="78">
        <v>36</v>
      </c>
      <c r="K252" s="72">
        <f t="shared" si="29"/>
        <v>0.9</v>
      </c>
      <c r="L252" s="72">
        <v>0.15</v>
      </c>
      <c r="M252" s="58"/>
      <c r="N252" s="58"/>
      <c r="R252" s="68"/>
      <c r="S252" s="68"/>
    </row>
    <row r="253" spans="1:19" s="13" customFormat="1" ht="35.25" customHeight="1">
      <c r="A253" s="76">
        <v>250</v>
      </c>
      <c r="B253" s="77" t="s">
        <v>301</v>
      </c>
      <c r="C253" s="78">
        <v>55</v>
      </c>
      <c r="D253" s="78">
        <v>2</v>
      </c>
      <c r="E253" s="75" t="s">
        <v>3</v>
      </c>
      <c r="F253" s="75" t="s">
        <v>159</v>
      </c>
      <c r="G253" s="78">
        <f t="shared" si="28"/>
        <v>583200</v>
      </c>
      <c r="H253" s="75">
        <v>1000</v>
      </c>
      <c r="I253" s="75">
        <v>120</v>
      </c>
      <c r="J253" s="78">
        <v>36</v>
      </c>
      <c r="K253" s="72">
        <f t="shared" si="29"/>
        <v>0.9</v>
      </c>
      <c r="L253" s="72">
        <v>0.15</v>
      </c>
      <c r="M253" s="58"/>
      <c r="N253" s="58"/>
      <c r="R253" s="68"/>
      <c r="S253" s="68"/>
    </row>
    <row r="254" spans="1:19" s="13" customFormat="1" ht="30.75" customHeight="1">
      <c r="A254" s="76">
        <v>251</v>
      </c>
      <c r="B254" s="77" t="s">
        <v>302</v>
      </c>
      <c r="C254" s="78">
        <v>57</v>
      </c>
      <c r="D254" s="78">
        <v>2</v>
      </c>
      <c r="E254" s="75" t="s">
        <v>3</v>
      </c>
      <c r="F254" s="75" t="s">
        <v>159</v>
      </c>
      <c r="G254" s="78">
        <f t="shared" si="28"/>
        <v>583200</v>
      </c>
      <c r="H254" s="75">
        <v>1000</v>
      </c>
      <c r="I254" s="75">
        <v>120</v>
      </c>
      <c r="J254" s="78">
        <v>36</v>
      </c>
      <c r="K254" s="72">
        <f t="shared" si="29"/>
        <v>0.9</v>
      </c>
      <c r="L254" s="72">
        <v>0.15</v>
      </c>
      <c r="M254" s="58"/>
      <c r="N254" s="58"/>
      <c r="R254" s="68"/>
      <c r="S254" s="68"/>
    </row>
    <row r="255" spans="1:19" s="13" customFormat="1" ht="33" customHeight="1">
      <c r="A255" s="76">
        <v>252</v>
      </c>
      <c r="B255" s="77" t="s">
        <v>303</v>
      </c>
      <c r="C255" s="78">
        <v>58</v>
      </c>
      <c r="D255" s="78">
        <v>2</v>
      </c>
      <c r="E255" s="75" t="s">
        <v>3</v>
      </c>
      <c r="F255" s="75" t="s">
        <v>159</v>
      </c>
      <c r="G255" s="78">
        <f t="shared" ref="G255:G274" si="30">H255*I255*J255*K255*L255</f>
        <v>583200</v>
      </c>
      <c r="H255" s="75">
        <v>1000</v>
      </c>
      <c r="I255" s="75">
        <v>120</v>
      </c>
      <c r="J255" s="78">
        <v>36</v>
      </c>
      <c r="K255" s="72">
        <f t="shared" ref="K255:K274" si="31">IF(D255&lt;1,"нет зоны",IF(D255=1,1,IF(D255=2,0.9,IF(D255=3,0.8,IF(D255=4,0.7,IF(D255=5,0.6,IF(D255&gt;5,"ошибка ввода зоны")))))))</f>
        <v>0.9</v>
      </c>
      <c r="L255" s="72">
        <v>0.15</v>
      </c>
      <c r="M255" s="58"/>
      <c r="N255" s="58"/>
      <c r="R255" s="68"/>
      <c r="S255" s="68"/>
    </row>
    <row r="256" spans="1:19" s="18" customFormat="1" ht="36.75" customHeight="1" thickBot="1">
      <c r="A256" s="76">
        <v>253</v>
      </c>
      <c r="B256" s="77" t="s">
        <v>304</v>
      </c>
      <c r="C256" s="78">
        <v>59</v>
      </c>
      <c r="D256" s="78">
        <v>2</v>
      </c>
      <c r="E256" s="75" t="s">
        <v>3</v>
      </c>
      <c r="F256" s="75" t="s">
        <v>159</v>
      </c>
      <c r="G256" s="78">
        <f t="shared" si="30"/>
        <v>583200</v>
      </c>
      <c r="H256" s="75">
        <v>1000</v>
      </c>
      <c r="I256" s="75">
        <v>120</v>
      </c>
      <c r="J256" s="78">
        <v>36</v>
      </c>
      <c r="K256" s="72">
        <f t="shared" si="31"/>
        <v>0.9</v>
      </c>
      <c r="L256" s="72">
        <v>0.15</v>
      </c>
      <c r="M256" s="59"/>
      <c r="N256" s="59"/>
      <c r="R256" s="69"/>
      <c r="S256" s="69"/>
    </row>
    <row r="257" spans="1:19" s="63" customFormat="1" ht="35.25" customHeight="1">
      <c r="A257" s="76">
        <v>254</v>
      </c>
      <c r="B257" s="77" t="s">
        <v>305</v>
      </c>
      <c r="C257" s="79">
        <v>2</v>
      </c>
      <c r="D257" s="78">
        <v>2</v>
      </c>
      <c r="E257" s="75" t="s">
        <v>3</v>
      </c>
      <c r="F257" s="75" t="s">
        <v>163</v>
      </c>
      <c r="G257" s="78">
        <f t="shared" si="30"/>
        <v>863136</v>
      </c>
      <c r="H257" s="75">
        <v>1000</v>
      </c>
      <c r="I257" s="75">
        <v>120</v>
      </c>
      <c r="J257" s="78">
        <v>19.98</v>
      </c>
      <c r="K257" s="72">
        <f t="shared" si="31"/>
        <v>0.9</v>
      </c>
      <c r="L257" s="72">
        <v>0.4</v>
      </c>
      <c r="M257" s="67"/>
      <c r="N257" s="67"/>
      <c r="R257" s="64"/>
      <c r="S257" s="64"/>
    </row>
    <row r="258" spans="1:19" s="63" customFormat="1" ht="21.75" customHeight="1">
      <c r="A258" s="76">
        <v>255</v>
      </c>
      <c r="B258" s="77" t="s">
        <v>130</v>
      </c>
      <c r="C258" s="79">
        <v>8</v>
      </c>
      <c r="D258" s="78">
        <v>2</v>
      </c>
      <c r="E258" s="75" t="s">
        <v>3</v>
      </c>
      <c r="F258" s="75" t="s">
        <v>163</v>
      </c>
      <c r="G258" s="78">
        <f t="shared" si="30"/>
        <v>863136</v>
      </c>
      <c r="H258" s="75">
        <v>1000</v>
      </c>
      <c r="I258" s="75">
        <v>120</v>
      </c>
      <c r="J258" s="78">
        <v>19.98</v>
      </c>
      <c r="K258" s="72">
        <f t="shared" si="31"/>
        <v>0.9</v>
      </c>
      <c r="L258" s="72">
        <v>0.4</v>
      </c>
      <c r="M258" s="67"/>
      <c r="N258" s="67"/>
      <c r="R258" s="64"/>
      <c r="S258" s="64"/>
    </row>
    <row r="259" spans="1:19" s="63" customFormat="1" ht="34.5" customHeight="1">
      <c r="A259" s="76">
        <v>256</v>
      </c>
      <c r="B259" s="77" t="s">
        <v>306</v>
      </c>
      <c r="C259" s="79">
        <v>12</v>
      </c>
      <c r="D259" s="78">
        <v>2</v>
      </c>
      <c r="E259" s="75" t="s">
        <v>3</v>
      </c>
      <c r="F259" s="75" t="s">
        <v>163</v>
      </c>
      <c r="G259" s="78">
        <f t="shared" si="30"/>
        <v>863136</v>
      </c>
      <c r="H259" s="75">
        <v>1000</v>
      </c>
      <c r="I259" s="75">
        <v>120</v>
      </c>
      <c r="J259" s="78">
        <v>19.98</v>
      </c>
      <c r="K259" s="72">
        <f t="shared" si="31"/>
        <v>0.9</v>
      </c>
      <c r="L259" s="72">
        <v>0.4</v>
      </c>
      <c r="M259" s="67"/>
      <c r="N259" s="67"/>
      <c r="R259" s="64"/>
      <c r="S259" s="64"/>
    </row>
    <row r="260" spans="1:19" s="63" customFormat="1" ht="33.75" customHeight="1">
      <c r="A260" s="76">
        <v>257</v>
      </c>
      <c r="B260" s="77" t="s">
        <v>131</v>
      </c>
      <c r="C260" s="79">
        <v>14</v>
      </c>
      <c r="D260" s="78">
        <v>2</v>
      </c>
      <c r="E260" s="75" t="s">
        <v>175</v>
      </c>
      <c r="F260" s="75" t="s">
        <v>163</v>
      </c>
      <c r="G260" s="78">
        <f t="shared" si="30"/>
        <v>863136</v>
      </c>
      <c r="H260" s="75">
        <v>1000</v>
      </c>
      <c r="I260" s="75">
        <v>120</v>
      </c>
      <c r="J260" s="78">
        <v>19.98</v>
      </c>
      <c r="K260" s="72">
        <f t="shared" si="31"/>
        <v>0.9</v>
      </c>
      <c r="L260" s="72">
        <v>0.4</v>
      </c>
      <c r="M260" s="67"/>
      <c r="N260" s="67"/>
      <c r="R260" s="64"/>
      <c r="S260" s="64"/>
    </row>
    <row r="261" spans="1:19" s="63" customFormat="1" ht="30.75" customHeight="1">
      <c r="A261" s="76">
        <v>258</v>
      </c>
      <c r="B261" s="77" t="s">
        <v>132</v>
      </c>
      <c r="C261" s="79">
        <v>17</v>
      </c>
      <c r="D261" s="78">
        <v>2</v>
      </c>
      <c r="E261" s="75" t="s">
        <v>307</v>
      </c>
      <c r="F261" s="75" t="s">
        <v>163</v>
      </c>
      <c r="G261" s="78">
        <f t="shared" si="30"/>
        <v>863136</v>
      </c>
      <c r="H261" s="75">
        <v>1000</v>
      </c>
      <c r="I261" s="75">
        <v>120</v>
      </c>
      <c r="J261" s="78">
        <v>19.98</v>
      </c>
      <c r="K261" s="72">
        <f t="shared" si="31"/>
        <v>0.9</v>
      </c>
      <c r="L261" s="72">
        <v>0.4</v>
      </c>
      <c r="M261" s="67"/>
      <c r="N261" s="67"/>
      <c r="R261" s="64"/>
      <c r="S261" s="64"/>
    </row>
    <row r="262" spans="1:19" s="63" customFormat="1" ht="20.25" customHeight="1">
      <c r="A262" s="76">
        <v>259</v>
      </c>
      <c r="B262" s="77" t="s">
        <v>133</v>
      </c>
      <c r="C262" s="80">
        <v>18</v>
      </c>
      <c r="D262" s="78">
        <v>2</v>
      </c>
      <c r="E262" s="75" t="s">
        <v>3</v>
      </c>
      <c r="F262" s="75" t="s">
        <v>162</v>
      </c>
      <c r="G262" s="78">
        <f t="shared" si="30"/>
        <v>69984</v>
      </c>
      <c r="H262" s="75">
        <v>1000</v>
      </c>
      <c r="I262" s="75">
        <v>120</v>
      </c>
      <c r="J262" s="78">
        <v>4.32</v>
      </c>
      <c r="K262" s="72">
        <f t="shared" si="31"/>
        <v>0.9</v>
      </c>
      <c r="L262" s="72">
        <v>0.15</v>
      </c>
      <c r="M262" s="67"/>
      <c r="N262" s="67"/>
      <c r="R262" s="64"/>
      <c r="S262" s="64"/>
    </row>
    <row r="263" spans="1:19" s="63" customFormat="1" ht="33.75" customHeight="1">
      <c r="A263" s="76">
        <v>260</v>
      </c>
      <c r="B263" s="77" t="s">
        <v>308</v>
      </c>
      <c r="C263" s="80">
        <v>20</v>
      </c>
      <c r="D263" s="78">
        <v>1</v>
      </c>
      <c r="E263" s="75" t="s">
        <v>3</v>
      </c>
      <c r="F263" s="75" t="s">
        <v>162</v>
      </c>
      <c r="G263" s="78">
        <f t="shared" si="30"/>
        <v>77760</v>
      </c>
      <c r="H263" s="75">
        <v>1000</v>
      </c>
      <c r="I263" s="75">
        <v>120</v>
      </c>
      <c r="J263" s="78">
        <v>4.32</v>
      </c>
      <c r="K263" s="72">
        <f t="shared" si="31"/>
        <v>1</v>
      </c>
      <c r="L263" s="72">
        <v>0.15</v>
      </c>
      <c r="M263" s="67"/>
      <c r="N263" s="67"/>
      <c r="R263" s="64"/>
      <c r="S263" s="64"/>
    </row>
    <row r="264" spans="1:19" s="63" customFormat="1" ht="35.25" customHeight="1">
      <c r="A264" s="76">
        <v>261</v>
      </c>
      <c r="B264" s="77" t="s">
        <v>309</v>
      </c>
      <c r="C264" s="79">
        <v>21</v>
      </c>
      <c r="D264" s="78">
        <v>1</v>
      </c>
      <c r="E264" s="75" t="s">
        <v>5</v>
      </c>
      <c r="F264" s="75" t="s">
        <v>160</v>
      </c>
      <c r="G264" s="78">
        <f t="shared" si="30"/>
        <v>1080000</v>
      </c>
      <c r="H264" s="75">
        <v>1000</v>
      </c>
      <c r="I264" s="75">
        <v>120</v>
      </c>
      <c r="J264" s="78">
        <v>18</v>
      </c>
      <c r="K264" s="72">
        <f t="shared" si="31"/>
        <v>1</v>
      </c>
      <c r="L264" s="72">
        <v>0.5</v>
      </c>
      <c r="M264" s="67"/>
      <c r="N264" s="67"/>
      <c r="R264" s="64"/>
      <c r="S264" s="64"/>
    </row>
    <row r="265" spans="1:19" s="63" customFormat="1" ht="31.5" customHeight="1">
      <c r="A265" s="76">
        <v>262</v>
      </c>
      <c r="B265" s="77" t="s">
        <v>310</v>
      </c>
      <c r="C265" s="79">
        <v>22</v>
      </c>
      <c r="D265" s="78">
        <v>1</v>
      </c>
      <c r="E265" s="75" t="s">
        <v>3</v>
      </c>
      <c r="F265" s="75" t="s">
        <v>163</v>
      </c>
      <c r="G265" s="78">
        <f t="shared" si="30"/>
        <v>479520</v>
      </c>
      <c r="H265" s="75">
        <v>1000</v>
      </c>
      <c r="I265" s="75">
        <v>120</v>
      </c>
      <c r="J265" s="78">
        <v>9.99</v>
      </c>
      <c r="K265" s="72">
        <f t="shared" si="31"/>
        <v>1</v>
      </c>
      <c r="L265" s="72">
        <v>0.4</v>
      </c>
      <c r="M265" s="67"/>
      <c r="N265" s="67"/>
      <c r="R265" s="64"/>
      <c r="S265" s="64"/>
    </row>
    <row r="266" spans="1:19" s="63" customFormat="1" ht="33" customHeight="1">
      <c r="A266" s="76">
        <v>263</v>
      </c>
      <c r="B266" s="77" t="s">
        <v>311</v>
      </c>
      <c r="C266" s="79">
        <v>23</v>
      </c>
      <c r="D266" s="78">
        <v>1</v>
      </c>
      <c r="E266" s="75" t="s">
        <v>3</v>
      </c>
      <c r="F266" s="75" t="s">
        <v>163</v>
      </c>
      <c r="G266" s="78">
        <f t="shared" si="30"/>
        <v>959040</v>
      </c>
      <c r="H266" s="75">
        <v>1000</v>
      </c>
      <c r="I266" s="75">
        <v>120</v>
      </c>
      <c r="J266" s="78">
        <v>19.98</v>
      </c>
      <c r="K266" s="72">
        <f t="shared" si="31"/>
        <v>1</v>
      </c>
      <c r="L266" s="72">
        <v>0.4</v>
      </c>
      <c r="M266" s="67"/>
      <c r="N266" s="67"/>
      <c r="R266" s="64"/>
      <c r="S266" s="64"/>
    </row>
    <row r="267" spans="1:19" s="63" customFormat="1" ht="36.75" customHeight="1">
      <c r="A267" s="76">
        <v>264</v>
      </c>
      <c r="B267" s="77" t="s">
        <v>312</v>
      </c>
      <c r="C267" s="79">
        <v>25</v>
      </c>
      <c r="D267" s="78">
        <v>1</v>
      </c>
      <c r="E267" s="75" t="s">
        <v>2</v>
      </c>
      <c r="F267" s="75" t="s">
        <v>163</v>
      </c>
      <c r="G267" s="78">
        <f t="shared" si="30"/>
        <v>959040</v>
      </c>
      <c r="H267" s="75">
        <v>1000</v>
      </c>
      <c r="I267" s="75">
        <v>120</v>
      </c>
      <c r="J267" s="78">
        <v>19.98</v>
      </c>
      <c r="K267" s="72">
        <f t="shared" si="31"/>
        <v>1</v>
      </c>
      <c r="L267" s="72">
        <v>0.4</v>
      </c>
      <c r="M267" s="67"/>
      <c r="N267" s="67"/>
      <c r="R267" s="64"/>
      <c r="S267" s="64"/>
    </row>
    <row r="268" spans="1:19" s="63" customFormat="1" ht="36" customHeight="1">
      <c r="A268" s="76">
        <v>265</v>
      </c>
      <c r="B268" s="77" t="s">
        <v>313</v>
      </c>
      <c r="C268" s="79">
        <v>29</v>
      </c>
      <c r="D268" s="78">
        <v>1</v>
      </c>
      <c r="E268" s="75" t="s">
        <v>3</v>
      </c>
      <c r="F268" s="75" t="s">
        <v>164</v>
      </c>
      <c r="G268" s="78">
        <f t="shared" si="30"/>
        <v>151200</v>
      </c>
      <c r="H268" s="75">
        <v>1000</v>
      </c>
      <c r="I268" s="75">
        <v>120</v>
      </c>
      <c r="J268" s="78">
        <v>12.6</v>
      </c>
      <c r="K268" s="72">
        <f t="shared" si="31"/>
        <v>1</v>
      </c>
      <c r="L268" s="72">
        <v>0.1</v>
      </c>
      <c r="M268" s="67"/>
      <c r="N268" s="67"/>
      <c r="R268" s="64"/>
      <c r="S268" s="64"/>
    </row>
    <row r="269" spans="1:19" s="63" customFormat="1" ht="20.25" customHeight="1">
      <c r="A269" s="76">
        <v>266</v>
      </c>
      <c r="B269" s="77" t="s">
        <v>134</v>
      </c>
      <c r="C269" s="79">
        <v>37</v>
      </c>
      <c r="D269" s="78">
        <v>2</v>
      </c>
      <c r="E269" s="75" t="s">
        <v>3</v>
      </c>
      <c r="F269" s="75" t="s">
        <v>163</v>
      </c>
      <c r="G269" s="78">
        <f t="shared" si="30"/>
        <v>863136</v>
      </c>
      <c r="H269" s="75">
        <v>1000</v>
      </c>
      <c r="I269" s="75">
        <v>120</v>
      </c>
      <c r="J269" s="78">
        <v>19.98</v>
      </c>
      <c r="K269" s="72">
        <f t="shared" si="31"/>
        <v>0.9</v>
      </c>
      <c r="L269" s="72">
        <v>0.4</v>
      </c>
      <c r="M269" s="67"/>
      <c r="N269" s="67"/>
      <c r="R269" s="64"/>
      <c r="S269" s="64"/>
    </row>
    <row r="270" spans="1:19" s="63" customFormat="1" ht="18.75" customHeight="1">
      <c r="A270" s="76">
        <v>267</v>
      </c>
      <c r="B270" s="77" t="s">
        <v>135</v>
      </c>
      <c r="C270" s="79">
        <v>42</v>
      </c>
      <c r="D270" s="78">
        <v>2</v>
      </c>
      <c r="E270" s="75" t="s">
        <v>4</v>
      </c>
      <c r="F270" s="75" t="s">
        <v>165</v>
      </c>
      <c r="G270" s="78">
        <f t="shared" si="30"/>
        <v>1620000</v>
      </c>
      <c r="H270" s="75">
        <v>1000</v>
      </c>
      <c r="I270" s="75">
        <v>120</v>
      </c>
      <c r="J270" s="78">
        <v>150</v>
      </c>
      <c r="K270" s="72">
        <f t="shared" si="31"/>
        <v>0.9</v>
      </c>
      <c r="L270" s="72">
        <v>0.1</v>
      </c>
      <c r="M270" s="67"/>
      <c r="N270" s="67"/>
      <c r="R270" s="64"/>
      <c r="S270" s="64"/>
    </row>
    <row r="271" spans="1:19" s="63" customFormat="1" ht="36" customHeight="1">
      <c r="A271" s="76">
        <v>268</v>
      </c>
      <c r="B271" s="77" t="s">
        <v>136</v>
      </c>
      <c r="C271" s="79">
        <v>43</v>
      </c>
      <c r="D271" s="78">
        <v>2</v>
      </c>
      <c r="E271" s="75" t="s">
        <v>314</v>
      </c>
      <c r="F271" s="75" t="s">
        <v>163</v>
      </c>
      <c r="G271" s="78">
        <f t="shared" si="30"/>
        <v>863136</v>
      </c>
      <c r="H271" s="75">
        <v>1000</v>
      </c>
      <c r="I271" s="75">
        <v>120</v>
      </c>
      <c r="J271" s="78">
        <v>19.98</v>
      </c>
      <c r="K271" s="72">
        <f t="shared" si="31"/>
        <v>0.9</v>
      </c>
      <c r="L271" s="72">
        <v>0.4</v>
      </c>
      <c r="M271" s="67"/>
      <c r="N271" s="67"/>
      <c r="R271" s="64"/>
      <c r="S271" s="64"/>
    </row>
    <row r="272" spans="1:19" s="63" customFormat="1" ht="36.75" customHeight="1">
      <c r="A272" s="76">
        <v>269</v>
      </c>
      <c r="B272" s="77" t="s">
        <v>315</v>
      </c>
      <c r="C272" s="79">
        <v>45</v>
      </c>
      <c r="D272" s="78">
        <v>2</v>
      </c>
      <c r="E272" s="75" t="s">
        <v>175</v>
      </c>
      <c r="F272" s="75" t="s">
        <v>163</v>
      </c>
      <c r="G272" s="78">
        <f t="shared" si="30"/>
        <v>863136</v>
      </c>
      <c r="H272" s="75">
        <v>1000</v>
      </c>
      <c r="I272" s="75">
        <v>120</v>
      </c>
      <c r="J272" s="78">
        <v>19.98</v>
      </c>
      <c r="K272" s="72">
        <f t="shared" si="31"/>
        <v>0.9</v>
      </c>
      <c r="L272" s="72">
        <v>0.4</v>
      </c>
      <c r="M272" s="67"/>
      <c r="N272" s="67"/>
      <c r="R272" s="64"/>
      <c r="S272" s="64"/>
    </row>
    <row r="273" spans="1:19" s="63" customFormat="1" ht="36.75" customHeight="1">
      <c r="A273" s="76">
        <v>270</v>
      </c>
      <c r="B273" s="77" t="s">
        <v>137</v>
      </c>
      <c r="C273" s="79">
        <v>52</v>
      </c>
      <c r="D273" s="78">
        <v>2</v>
      </c>
      <c r="E273" s="75" t="s">
        <v>3</v>
      </c>
      <c r="F273" s="75" t="s">
        <v>163</v>
      </c>
      <c r="G273" s="78">
        <f t="shared" si="30"/>
        <v>863136</v>
      </c>
      <c r="H273" s="75">
        <v>1000</v>
      </c>
      <c r="I273" s="75">
        <v>120</v>
      </c>
      <c r="J273" s="78">
        <v>19.98</v>
      </c>
      <c r="K273" s="72">
        <f t="shared" si="31"/>
        <v>0.9</v>
      </c>
      <c r="L273" s="72">
        <v>0.4</v>
      </c>
      <c r="M273" s="67"/>
      <c r="N273" s="67"/>
      <c r="R273" s="64"/>
      <c r="S273" s="64"/>
    </row>
    <row r="274" spans="1:19" s="63" customFormat="1" ht="32.25" customHeight="1">
      <c r="A274" s="76">
        <v>271</v>
      </c>
      <c r="B274" s="77" t="s">
        <v>316</v>
      </c>
      <c r="C274" s="80">
        <v>60</v>
      </c>
      <c r="D274" s="78">
        <v>2</v>
      </c>
      <c r="E274" s="75" t="s">
        <v>5</v>
      </c>
      <c r="F274" s="75" t="s">
        <v>160</v>
      </c>
      <c r="G274" s="78">
        <f t="shared" si="30"/>
        <v>972000</v>
      </c>
      <c r="H274" s="75">
        <v>1000</v>
      </c>
      <c r="I274" s="75">
        <v>120</v>
      </c>
      <c r="J274" s="78">
        <v>18</v>
      </c>
      <c r="K274" s="72">
        <f t="shared" si="31"/>
        <v>0.9</v>
      </c>
      <c r="L274" s="72">
        <v>0.5</v>
      </c>
      <c r="M274" s="67"/>
      <c r="N274" s="67"/>
      <c r="R274" s="64"/>
      <c r="S274" s="64"/>
    </row>
    <row r="275" spans="1:19" s="63" customFormat="1" ht="17.25" customHeight="1">
      <c r="A275" s="76">
        <v>272</v>
      </c>
      <c r="B275" s="77" t="s">
        <v>138</v>
      </c>
      <c r="C275" s="78">
        <v>2</v>
      </c>
      <c r="D275" s="78">
        <v>1</v>
      </c>
      <c r="E275" s="75" t="s">
        <v>3</v>
      </c>
      <c r="F275" s="75" t="s">
        <v>162</v>
      </c>
      <c r="G275" s="78">
        <f t="shared" ref="G275:G290" si="32">H275*I275*J275*K275*L275</f>
        <v>77760</v>
      </c>
      <c r="H275" s="75">
        <v>1000</v>
      </c>
      <c r="I275" s="75">
        <v>120</v>
      </c>
      <c r="J275" s="78">
        <v>4.32</v>
      </c>
      <c r="K275" s="72">
        <f t="shared" ref="K275:K290" si="33">IF(D275&lt;1,"нет зоны",IF(D275=1,1,IF(D275=2,0.9,IF(D275=3,0.8,IF(D275=4,0.7,IF(D275=5,0.6,IF(D275&gt;5,"ошибка ввода зоны")))))))</f>
        <v>1</v>
      </c>
      <c r="L275" s="72">
        <v>0.15</v>
      </c>
      <c r="M275" s="70"/>
      <c r="N275" s="70"/>
      <c r="R275" s="64"/>
      <c r="S275" s="64"/>
    </row>
    <row r="276" spans="1:19" s="63" customFormat="1" ht="15.75" customHeight="1">
      <c r="A276" s="76">
        <v>273</v>
      </c>
      <c r="B276" s="77" t="s">
        <v>139</v>
      </c>
      <c r="C276" s="78">
        <v>4</v>
      </c>
      <c r="D276" s="78">
        <v>1</v>
      </c>
      <c r="E276" s="75" t="s">
        <v>3</v>
      </c>
      <c r="F276" s="75" t="s">
        <v>162</v>
      </c>
      <c r="G276" s="78">
        <f t="shared" si="32"/>
        <v>77760</v>
      </c>
      <c r="H276" s="75">
        <v>1000</v>
      </c>
      <c r="I276" s="75">
        <v>120</v>
      </c>
      <c r="J276" s="78">
        <v>4.32</v>
      </c>
      <c r="K276" s="72">
        <f t="shared" si="33"/>
        <v>1</v>
      </c>
      <c r="L276" s="72">
        <v>0.15</v>
      </c>
      <c r="M276" s="70"/>
      <c r="N276" s="70"/>
      <c r="R276" s="64"/>
      <c r="S276" s="64"/>
    </row>
    <row r="277" spans="1:19" s="63" customFormat="1" ht="15.75" customHeight="1">
      <c r="A277" s="76">
        <v>274</v>
      </c>
      <c r="B277" s="77" t="s">
        <v>140</v>
      </c>
      <c r="C277" s="78">
        <v>6</v>
      </c>
      <c r="D277" s="78">
        <v>1</v>
      </c>
      <c r="E277" s="75" t="s">
        <v>3</v>
      </c>
      <c r="F277" s="75" t="s">
        <v>164</v>
      </c>
      <c r="G277" s="78">
        <f t="shared" si="32"/>
        <v>151200</v>
      </c>
      <c r="H277" s="75">
        <v>1000</v>
      </c>
      <c r="I277" s="75">
        <v>120</v>
      </c>
      <c r="J277" s="78">
        <v>12.6</v>
      </c>
      <c r="K277" s="72">
        <f t="shared" si="33"/>
        <v>1</v>
      </c>
      <c r="L277" s="72">
        <v>0.1</v>
      </c>
      <c r="M277" s="70"/>
      <c r="N277" s="70"/>
      <c r="R277" s="64"/>
      <c r="S277" s="64"/>
    </row>
    <row r="278" spans="1:19" s="63" customFormat="1" ht="31.5" customHeight="1">
      <c r="A278" s="76">
        <v>275</v>
      </c>
      <c r="B278" s="77" t="s">
        <v>317</v>
      </c>
      <c r="C278" s="78">
        <v>8</v>
      </c>
      <c r="D278" s="78">
        <v>1</v>
      </c>
      <c r="E278" s="75" t="s">
        <v>3</v>
      </c>
      <c r="F278" s="75" t="s">
        <v>162</v>
      </c>
      <c r="G278" s="78">
        <f t="shared" si="32"/>
        <v>77760</v>
      </c>
      <c r="H278" s="75">
        <v>1000</v>
      </c>
      <c r="I278" s="75">
        <v>120</v>
      </c>
      <c r="J278" s="78">
        <v>4.32</v>
      </c>
      <c r="K278" s="72">
        <f t="shared" si="33"/>
        <v>1</v>
      </c>
      <c r="L278" s="72">
        <v>0.15</v>
      </c>
      <c r="M278" s="70"/>
      <c r="N278" s="70"/>
      <c r="R278" s="64"/>
      <c r="S278" s="64"/>
    </row>
    <row r="279" spans="1:19" s="63" customFormat="1" ht="33" customHeight="1">
      <c r="A279" s="76">
        <v>276</v>
      </c>
      <c r="B279" s="77" t="s">
        <v>318</v>
      </c>
      <c r="C279" s="78">
        <v>12</v>
      </c>
      <c r="D279" s="78">
        <v>1</v>
      </c>
      <c r="E279" s="75" t="s">
        <v>3</v>
      </c>
      <c r="F279" s="75" t="s">
        <v>162</v>
      </c>
      <c r="G279" s="78">
        <f t="shared" si="32"/>
        <v>77760</v>
      </c>
      <c r="H279" s="75">
        <v>1000</v>
      </c>
      <c r="I279" s="75">
        <v>120</v>
      </c>
      <c r="J279" s="78">
        <v>4.32</v>
      </c>
      <c r="K279" s="72">
        <f t="shared" si="33"/>
        <v>1</v>
      </c>
      <c r="L279" s="72">
        <v>0.15</v>
      </c>
      <c r="M279" s="70"/>
      <c r="N279" s="70"/>
      <c r="R279" s="64"/>
      <c r="S279" s="64"/>
    </row>
    <row r="280" spans="1:19" s="63" customFormat="1" ht="36.75" customHeight="1">
      <c r="A280" s="76">
        <v>277</v>
      </c>
      <c r="B280" s="77" t="s">
        <v>319</v>
      </c>
      <c r="C280" s="78">
        <v>13</v>
      </c>
      <c r="D280" s="78">
        <v>1</v>
      </c>
      <c r="E280" s="75" t="s">
        <v>3</v>
      </c>
      <c r="F280" s="75" t="s">
        <v>164</v>
      </c>
      <c r="G280" s="78">
        <f t="shared" si="32"/>
        <v>151200</v>
      </c>
      <c r="H280" s="75">
        <v>1000</v>
      </c>
      <c r="I280" s="75">
        <v>120</v>
      </c>
      <c r="J280" s="78">
        <v>12.6</v>
      </c>
      <c r="K280" s="72">
        <f t="shared" si="33"/>
        <v>1</v>
      </c>
      <c r="L280" s="72">
        <v>0.1</v>
      </c>
      <c r="M280" s="70"/>
      <c r="N280" s="70"/>
      <c r="R280" s="64"/>
      <c r="S280" s="64"/>
    </row>
    <row r="281" spans="1:19" s="63" customFormat="1" ht="33.75" customHeight="1">
      <c r="A281" s="76">
        <v>278</v>
      </c>
      <c r="B281" s="77" t="s">
        <v>320</v>
      </c>
      <c r="C281" s="78">
        <v>14</v>
      </c>
      <c r="D281" s="78">
        <v>1</v>
      </c>
      <c r="E281" s="75" t="s">
        <v>3</v>
      </c>
      <c r="F281" s="75" t="s">
        <v>164</v>
      </c>
      <c r="G281" s="78">
        <f t="shared" si="32"/>
        <v>151200</v>
      </c>
      <c r="H281" s="75">
        <v>1000</v>
      </c>
      <c r="I281" s="75">
        <v>120</v>
      </c>
      <c r="J281" s="78">
        <v>12.6</v>
      </c>
      <c r="K281" s="72">
        <f t="shared" si="33"/>
        <v>1</v>
      </c>
      <c r="L281" s="72">
        <v>0.1</v>
      </c>
      <c r="M281" s="70"/>
      <c r="N281" s="70"/>
      <c r="R281" s="64"/>
      <c r="S281" s="64"/>
    </row>
    <row r="282" spans="1:19" s="63" customFormat="1" ht="15.75" customHeight="1">
      <c r="A282" s="76">
        <v>279</v>
      </c>
      <c r="B282" s="77" t="s">
        <v>141</v>
      </c>
      <c r="C282" s="78">
        <v>18</v>
      </c>
      <c r="D282" s="78">
        <v>1</v>
      </c>
      <c r="E282" s="75" t="s">
        <v>3</v>
      </c>
      <c r="F282" s="75" t="s">
        <v>162</v>
      </c>
      <c r="G282" s="78">
        <f t="shared" si="32"/>
        <v>77760</v>
      </c>
      <c r="H282" s="75">
        <v>1000</v>
      </c>
      <c r="I282" s="75">
        <v>120</v>
      </c>
      <c r="J282" s="78">
        <v>4.32</v>
      </c>
      <c r="K282" s="72">
        <f t="shared" si="33"/>
        <v>1</v>
      </c>
      <c r="L282" s="72">
        <v>0.15</v>
      </c>
      <c r="M282" s="70"/>
      <c r="N282" s="70"/>
      <c r="R282" s="64"/>
      <c r="S282" s="64"/>
    </row>
    <row r="283" spans="1:19" s="63" customFormat="1" ht="15.75" customHeight="1">
      <c r="A283" s="76">
        <v>280</v>
      </c>
      <c r="B283" s="77" t="s">
        <v>142</v>
      </c>
      <c r="C283" s="78">
        <v>20</v>
      </c>
      <c r="D283" s="78">
        <v>1</v>
      </c>
      <c r="E283" s="75" t="s">
        <v>3</v>
      </c>
      <c r="F283" s="75" t="s">
        <v>162</v>
      </c>
      <c r="G283" s="78">
        <f t="shared" si="32"/>
        <v>77760</v>
      </c>
      <c r="H283" s="75">
        <v>1000</v>
      </c>
      <c r="I283" s="75">
        <v>120</v>
      </c>
      <c r="J283" s="78">
        <v>4.32</v>
      </c>
      <c r="K283" s="72">
        <f t="shared" si="33"/>
        <v>1</v>
      </c>
      <c r="L283" s="72">
        <v>0.15</v>
      </c>
      <c r="M283" s="70"/>
      <c r="N283" s="70"/>
      <c r="R283" s="64"/>
      <c r="S283" s="64"/>
    </row>
    <row r="284" spans="1:19" s="63" customFormat="1" ht="15.75" customHeight="1">
      <c r="A284" s="76">
        <v>281</v>
      </c>
      <c r="B284" s="77" t="s">
        <v>143</v>
      </c>
      <c r="C284" s="78">
        <v>25</v>
      </c>
      <c r="D284" s="78">
        <v>1</v>
      </c>
      <c r="E284" s="75" t="s">
        <v>3</v>
      </c>
      <c r="F284" s="75" t="s">
        <v>162</v>
      </c>
      <c r="G284" s="78">
        <f t="shared" si="32"/>
        <v>77760</v>
      </c>
      <c r="H284" s="75">
        <v>1000</v>
      </c>
      <c r="I284" s="75">
        <v>120</v>
      </c>
      <c r="J284" s="78">
        <v>4.32</v>
      </c>
      <c r="K284" s="72">
        <f t="shared" si="33"/>
        <v>1</v>
      </c>
      <c r="L284" s="72">
        <v>0.15</v>
      </c>
      <c r="M284" s="70"/>
      <c r="N284" s="70"/>
      <c r="R284" s="64"/>
      <c r="S284" s="64"/>
    </row>
    <row r="285" spans="1:19" s="63" customFormat="1" ht="15.75" customHeight="1">
      <c r="A285" s="76">
        <v>282</v>
      </c>
      <c r="B285" s="77" t="s">
        <v>144</v>
      </c>
      <c r="C285" s="78">
        <v>32</v>
      </c>
      <c r="D285" s="78">
        <v>1</v>
      </c>
      <c r="E285" s="75" t="s">
        <v>3</v>
      </c>
      <c r="F285" s="75" t="s">
        <v>162</v>
      </c>
      <c r="G285" s="78">
        <f t="shared" si="32"/>
        <v>77760</v>
      </c>
      <c r="H285" s="75">
        <v>1000</v>
      </c>
      <c r="I285" s="75">
        <v>120</v>
      </c>
      <c r="J285" s="78">
        <v>4.32</v>
      </c>
      <c r="K285" s="72">
        <f t="shared" si="33"/>
        <v>1</v>
      </c>
      <c r="L285" s="72">
        <v>0.15</v>
      </c>
      <c r="M285" s="70"/>
      <c r="N285" s="70"/>
      <c r="R285" s="64"/>
      <c r="S285" s="64"/>
    </row>
    <row r="286" spans="1:19" s="63" customFormat="1" ht="15.75" customHeight="1">
      <c r="A286" s="76">
        <v>283</v>
      </c>
      <c r="B286" s="77" t="s">
        <v>145</v>
      </c>
      <c r="C286" s="78">
        <v>34</v>
      </c>
      <c r="D286" s="78">
        <v>1</v>
      </c>
      <c r="E286" s="75" t="s">
        <v>3</v>
      </c>
      <c r="F286" s="75" t="s">
        <v>162</v>
      </c>
      <c r="G286" s="78">
        <f t="shared" si="32"/>
        <v>77760</v>
      </c>
      <c r="H286" s="75">
        <v>1000</v>
      </c>
      <c r="I286" s="75">
        <v>120</v>
      </c>
      <c r="J286" s="78">
        <v>4.32</v>
      </c>
      <c r="K286" s="72">
        <f t="shared" si="33"/>
        <v>1</v>
      </c>
      <c r="L286" s="72">
        <v>0.15</v>
      </c>
      <c r="M286" s="70"/>
      <c r="N286" s="70"/>
      <c r="R286" s="64"/>
      <c r="S286" s="64"/>
    </row>
    <row r="287" spans="1:19" s="63" customFormat="1" ht="33" customHeight="1">
      <c r="A287" s="76">
        <v>284</v>
      </c>
      <c r="B287" s="77" t="s">
        <v>321</v>
      </c>
      <c r="C287" s="78">
        <v>36</v>
      </c>
      <c r="D287" s="78">
        <v>1</v>
      </c>
      <c r="E287" s="75" t="s">
        <v>3</v>
      </c>
      <c r="F287" s="75" t="s">
        <v>164</v>
      </c>
      <c r="G287" s="78">
        <f t="shared" si="32"/>
        <v>151200</v>
      </c>
      <c r="H287" s="75">
        <v>1000</v>
      </c>
      <c r="I287" s="75">
        <v>120</v>
      </c>
      <c r="J287" s="78">
        <v>12.6</v>
      </c>
      <c r="K287" s="72">
        <f t="shared" si="33"/>
        <v>1</v>
      </c>
      <c r="L287" s="72">
        <v>0.1</v>
      </c>
      <c r="M287" s="70"/>
      <c r="N287" s="70"/>
      <c r="R287" s="64"/>
      <c r="S287" s="64"/>
    </row>
    <row r="288" spans="1:19" s="63" customFormat="1" ht="36.75" customHeight="1">
      <c r="A288" s="76">
        <v>285</v>
      </c>
      <c r="B288" s="77" t="s">
        <v>322</v>
      </c>
      <c r="C288" s="78">
        <v>40</v>
      </c>
      <c r="D288" s="78">
        <v>1</v>
      </c>
      <c r="E288" s="75" t="s">
        <v>3</v>
      </c>
      <c r="F288" s="75" t="s">
        <v>162</v>
      </c>
      <c r="G288" s="78">
        <f t="shared" si="32"/>
        <v>77760</v>
      </c>
      <c r="H288" s="75">
        <v>1000</v>
      </c>
      <c r="I288" s="75">
        <v>120</v>
      </c>
      <c r="J288" s="78">
        <v>4.32</v>
      </c>
      <c r="K288" s="72">
        <f t="shared" si="33"/>
        <v>1</v>
      </c>
      <c r="L288" s="72">
        <v>0.15</v>
      </c>
      <c r="M288" s="70"/>
      <c r="N288" s="70"/>
      <c r="R288" s="64"/>
      <c r="S288" s="64"/>
    </row>
    <row r="289" spans="1:19" s="63" customFormat="1" ht="36.75" customHeight="1">
      <c r="A289" s="76">
        <v>286</v>
      </c>
      <c r="B289" s="77" t="s">
        <v>323</v>
      </c>
      <c r="C289" s="78">
        <v>50</v>
      </c>
      <c r="D289" s="78">
        <v>1</v>
      </c>
      <c r="E289" s="75" t="s">
        <v>3</v>
      </c>
      <c r="F289" s="75" t="s">
        <v>162</v>
      </c>
      <c r="G289" s="78">
        <f t="shared" si="32"/>
        <v>77760</v>
      </c>
      <c r="H289" s="75">
        <v>1000</v>
      </c>
      <c r="I289" s="75">
        <v>120</v>
      </c>
      <c r="J289" s="78">
        <v>4.32</v>
      </c>
      <c r="K289" s="72">
        <f t="shared" si="33"/>
        <v>1</v>
      </c>
      <c r="L289" s="72">
        <v>0.15</v>
      </c>
      <c r="M289" s="70"/>
      <c r="N289" s="70"/>
      <c r="R289" s="64"/>
      <c r="S289" s="64"/>
    </row>
    <row r="290" spans="1:19" s="63" customFormat="1" ht="30.75" customHeight="1">
      <c r="A290" s="76">
        <v>287</v>
      </c>
      <c r="B290" s="77" t="s">
        <v>324</v>
      </c>
      <c r="C290" s="78">
        <v>56</v>
      </c>
      <c r="D290" s="78">
        <v>1</v>
      </c>
      <c r="E290" s="75" t="s">
        <v>3</v>
      </c>
      <c r="F290" s="75" t="s">
        <v>162</v>
      </c>
      <c r="G290" s="78">
        <f t="shared" si="32"/>
        <v>77760</v>
      </c>
      <c r="H290" s="75">
        <v>1000</v>
      </c>
      <c r="I290" s="75">
        <v>120</v>
      </c>
      <c r="J290" s="78">
        <v>4.32</v>
      </c>
      <c r="K290" s="72">
        <f t="shared" si="33"/>
        <v>1</v>
      </c>
      <c r="L290" s="72">
        <v>0.15</v>
      </c>
      <c r="M290" s="70"/>
      <c r="N290" s="70"/>
      <c r="R290" s="64"/>
      <c r="S290" s="64"/>
    </row>
    <row r="291" spans="1:19" s="63" customFormat="1" ht="34.5" customHeight="1">
      <c r="A291" s="76">
        <v>288</v>
      </c>
      <c r="B291" s="77" t="s">
        <v>325</v>
      </c>
      <c r="C291" s="78">
        <v>69</v>
      </c>
      <c r="D291" s="78">
        <v>1</v>
      </c>
      <c r="E291" s="75" t="s">
        <v>3</v>
      </c>
      <c r="F291" s="75" t="s">
        <v>162</v>
      </c>
      <c r="G291" s="78">
        <f t="shared" ref="G291:G303" si="34">H291*I291*J291*K291*L291</f>
        <v>77760</v>
      </c>
      <c r="H291" s="75">
        <v>1000</v>
      </c>
      <c r="I291" s="75">
        <v>120</v>
      </c>
      <c r="J291" s="78">
        <v>4.32</v>
      </c>
      <c r="K291" s="72">
        <f t="shared" ref="K291:K303" si="35">IF(D291&lt;1,"нет зоны",IF(D291=1,1,IF(D291=2,0.9,IF(D291=3,0.8,IF(D291=4,0.7,IF(D291=5,0.6,IF(D291&gt;5,"ошибка ввода зоны")))))))</f>
        <v>1</v>
      </c>
      <c r="L291" s="72">
        <v>0.15</v>
      </c>
      <c r="M291" s="70"/>
      <c r="N291" s="70"/>
      <c r="R291" s="64"/>
      <c r="S291" s="64"/>
    </row>
    <row r="292" spans="1:19" s="63" customFormat="1" ht="15.75" customHeight="1">
      <c r="A292" s="76">
        <v>289</v>
      </c>
      <c r="B292" s="77" t="s">
        <v>146</v>
      </c>
      <c r="C292" s="78">
        <v>75</v>
      </c>
      <c r="D292" s="78">
        <v>1</v>
      </c>
      <c r="E292" s="75" t="s">
        <v>3</v>
      </c>
      <c r="F292" s="75" t="s">
        <v>162</v>
      </c>
      <c r="G292" s="78">
        <f t="shared" si="34"/>
        <v>77760</v>
      </c>
      <c r="H292" s="75">
        <v>1000</v>
      </c>
      <c r="I292" s="75">
        <v>120</v>
      </c>
      <c r="J292" s="78">
        <v>4.32</v>
      </c>
      <c r="K292" s="72">
        <f t="shared" si="35"/>
        <v>1</v>
      </c>
      <c r="L292" s="72">
        <v>0.15</v>
      </c>
      <c r="M292" s="70"/>
      <c r="N292" s="70"/>
      <c r="R292" s="64"/>
      <c r="S292" s="64"/>
    </row>
    <row r="293" spans="1:19" s="63" customFormat="1" ht="15.75" customHeight="1">
      <c r="A293" s="76">
        <v>290</v>
      </c>
      <c r="B293" s="77" t="s">
        <v>147</v>
      </c>
      <c r="C293" s="78">
        <v>82</v>
      </c>
      <c r="D293" s="78">
        <v>1</v>
      </c>
      <c r="E293" s="75" t="s">
        <v>3</v>
      </c>
      <c r="F293" s="75" t="s">
        <v>162</v>
      </c>
      <c r="G293" s="78">
        <f t="shared" si="34"/>
        <v>77760</v>
      </c>
      <c r="H293" s="75">
        <v>1000</v>
      </c>
      <c r="I293" s="75">
        <v>120</v>
      </c>
      <c r="J293" s="78">
        <v>4.32</v>
      </c>
      <c r="K293" s="72">
        <f t="shared" si="35"/>
        <v>1</v>
      </c>
      <c r="L293" s="72">
        <v>0.15</v>
      </c>
      <c r="M293" s="70"/>
      <c r="N293" s="70"/>
      <c r="R293" s="64"/>
      <c r="S293" s="64"/>
    </row>
    <row r="294" spans="1:19" s="63" customFormat="1" ht="15.75" customHeight="1">
      <c r="A294" s="76">
        <v>291</v>
      </c>
      <c r="B294" s="77" t="s">
        <v>148</v>
      </c>
      <c r="C294" s="78">
        <v>86</v>
      </c>
      <c r="D294" s="78">
        <v>1</v>
      </c>
      <c r="E294" s="75" t="s">
        <v>3</v>
      </c>
      <c r="F294" s="75" t="s">
        <v>162</v>
      </c>
      <c r="G294" s="78">
        <f t="shared" si="34"/>
        <v>77760</v>
      </c>
      <c r="H294" s="75">
        <v>1000</v>
      </c>
      <c r="I294" s="75">
        <v>120</v>
      </c>
      <c r="J294" s="78">
        <v>4.32</v>
      </c>
      <c r="K294" s="72">
        <f t="shared" si="35"/>
        <v>1</v>
      </c>
      <c r="L294" s="72">
        <v>0.15</v>
      </c>
      <c r="M294" s="70"/>
      <c r="N294" s="70"/>
      <c r="R294" s="64"/>
      <c r="S294" s="64"/>
    </row>
    <row r="295" spans="1:19" s="63" customFormat="1" ht="35.25" customHeight="1">
      <c r="A295" s="76">
        <v>292</v>
      </c>
      <c r="B295" s="77" t="s">
        <v>326</v>
      </c>
      <c r="C295" s="78">
        <v>88</v>
      </c>
      <c r="D295" s="78">
        <v>1</v>
      </c>
      <c r="E295" s="75" t="s">
        <v>3</v>
      </c>
      <c r="F295" s="75" t="s">
        <v>162</v>
      </c>
      <c r="G295" s="78">
        <f t="shared" si="34"/>
        <v>77760</v>
      </c>
      <c r="H295" s="75">
        <v>1000</v>
      </c>
      <c r="I295" s="75">
        <v>120</v>
      </c>
      <c r="J295" s="78">
        <v>4.32</v>
      </c>
      <c r="K295" s="72">
        <f t="shared" si="35"/>
        <v>1</v>
      </c>
      <c r="L295" s="72">
        <v>0.15</v>
      </c>
      <c r="M295" s="70"/>
      <c r="N295" s="70"/>
      <c r="R295" s="64"/>
      <c r="S295" s="64"/>
    </row>
    <row r="296" spans="1:19" s="63" customFormat="1" ht="36" customHeight="1">
      <c r="A296" s="76">
        <v>293</v>
      </c>
      <c r="B296" s="77" t="s">
        <v>327</v>
      </c>
      <c r="C296" s="78">
        <v>95</v>
      </c>
      <c r="D296" s="78">
        <v>1</v>
      </c>
      <c r="E296" s="75" t="s">
        <v>3</v>
      </c>
      <c r="F296" s="75" t="s">
        <v>162</v>
      </c>
      <c r="G296" s="78">
        <f t="shared" si="34"/>
        <v>77760</v>
      </c>
      <c r="H296" s="75">
        <v>1000</v>
      </c>
      <c r="I296" s="75">
        <v>120</v>
      </c>
      <c r="J296" s="78">
        <v>4.32</v>
      </c>
      <c r="K296" s="72">
        <f t="shared" si="35"/>
        <v>1</v>
      </c>
      <c r="L296" s="72">
        <v>0.15</v>
      </c>
      <c r="M296" s="70"/>
      <c r="N296" s="70"/>
      <c r="R296" s="64"/>
      <c r="S296" s="64"/>
    </row>
    <row r="297" spans="1:19" s="63" customFormat="1" ht="30.75" customHeight="1">
      <c r="A297" s="76">
        <v>294</v>
      </c>
      <c r="B297" s="77" t="s">
        <v>149</v>
      </c>
      <c r="C297" s="78">
        <v>103</v>
      </c>
      <c r="D297" s="78">
        <v>1</v>
      </c>
      <c r="E297" s="75" t="s">
        <v>5</v>
      </c>
      <c r="F297" s="75" t="s">
        <v>160</v>
      </c>
      <c r="G297" s="78">
        <f t="shared" si="34"/>
        <v>1080000</v>
      </c>
      <c r="H297" s="75">
        <v>1000</v>
      </c>
      <c r="I297" s="75">
        <v>120</v>
      </c>
      <c r="J297" s="78">
        <v>18</v>
      </c>
      <c r="K297" s="72">
        <f t="shared" si="35"/>
        <v>1</v>
      </c>
      <c r="L297" s="72">
        <v>0.5</v>
      </c>
      <c r="M297" s="70"/>
      <c r="N297" s="70"/>
      <c r="R297" s="64"/>
      <c r="S297" s="64"/>
    </row>
    <row r="298" spans="1:19" s="63" customFormat="1" ht="33" customHeight="1">
      <c r="A298" s="76">
        <v>295</v>
      </c>
      <c r="B298" s="77" t="s">
        <v>328</v>
      </c>
      <c r="C298" s="78">
        <v>105</v>
      </c>
      <c r="D298" s="78">
        <v>1</v>
      </c>
      <c r="E298" s="75" t="s">
        <v>3</v>
      </c>
      <c r="F298" s="75" t="s">
        <v>162</v>
      </c>
      <c r="G298" s="78">
        <f t="shared" si="34"/>
        <v>77760</v>
      </c>
      <c r="H298" s="75">
        <v>1000</v>
      </c>
      <c r="I298" s="75">
        <v>120</v>
      </c>
      <c r="J298" s="78">
        <v>4.32</v>
      </c>
      <c r="K298" s="72">
        <f t="shared" si="35"/>
        <v>1</v>
      </c>
      <c r="L298" s="72">
        <v>0.15</v>
      </c>
      <c r="M298" s="70"/>
      <c r="N298" s="70"/>
      <c r="R298" s="64"/>
      <c r="S298" s="64"/>
    </row>
    <row r="299" spans="1:19" s="63" customFormat="1" ht="37.5" customHeight="1">
      <c r="A299" s="76">
        <v>296</v>
      </c>
      <c r="B299" s="77" t="s">
        <v>329</v>
      </c>
      <c r="C299" s="78">
        <v>109</v>
      </c>
      <c r="D299" s="78">
        <v>1</v>
      </c>
      <c r="E299" s="75" t="s">
        <v>3</v>
      </c>
      <c r="F299" s="75" t="s">
        <v>162</v>
      </c>
      <c r="G299" s="78">
        <f t="shared" si="34"/>
        <v>77760</v>
      </c>
      <c r="H299" s="75">
        <v>1000</v>
      </c>
      <c r="I299" s="75">
        <v>120</v>
      </c>
      <c r="J299" s="78">
        <v>4.32</v>
      </c>
      <c r="K299" s="72">
        <f t="shared" si="35"/>
        <v>1</v>
      </c>
      <c r="L299" s="72">
        <v>0.15</v>
      </c>
      <c r="M299" s="70"/>
      <c r="N299" s="70"/>
      <c r="R299" s="64"/>
      <c r="S299" s="64"/>
    </row>
    <row r="300" spans="1:19" s="63" customFormat="1" ht="36.75" customHeight="1">
      <c r="A300" s="76">
        <v>297</v>
      </c>
      <c r="B300" s="77" t="s">
        <v>330</v>
      </c>
      <c r="C300" s="78">
        <v>112</v>
      </c>
      <c r="D300" s="78">
        <v>1</v>
      </c>
      <c r="E300" s="75" t="s">
        <v>3</v>
      </c>
      <c r="F300" s="75" t="s">
        <v>162</v>
      </c>
      <c r="G300" s="78">
        <f t="shared" si="34"/>
        <v>77760</v>
      </c>
      <c r="H300" s="75">
        <v>1000</v>
      </c>
      <c r="I300" s="75">
        <v>120</v>
      </c>
      <c r="J300" s="78">
        <v>4.32</v>
      </c>
      <c r="K300" s="72">
        <f t="shared" si="35"/>
        <v>1</v>
      </c>
      <c r="L300" s="72">
        <v>0.15</v>
      </c>
      <c r="M300" s="70"/>
      <c r="N300" s="70"/>
      <c r="R300" s="64"/>
      <c r="S300" s="64"/>
    </row>
    <row r="301" spans="1:19" s="63" customFormat="1" ht="39" customHeight="1">
      <c r="A301" s="76">
        <v>298</v>
      </c>
      <c r="B301" s="77" t="s">
        <v>150</v>
      </c>
      <c r="C301" s="78">
        <v>115</v>
      </c>
      <c r="D301" s="78">
        <v>1</v>
      </c>
      <c r="E301" s="75" t="s">
        <v>5</v>
      </c>
      <c r="F301" s="75" t="s">
        <v>160</v>
      </c>
      <c r="G301" s="78">
        <f t="shared" si="34"/>
        <v>1080000</v>
      </c>
      <c r="H301" s="75">
        <v>1000</v>
      </c>
      <c r="I301" s="75">
        <v>120</v>
      </c>
      <c r="J301" s="78">
        <v>18</v>
      </c>
      <c r="K301" s="72">
        <f t="shared" si="35"/>
        <v>1</v>
      </c>
      <c r="L301" s="72">
        <v>0.5</v>
      </c>
      <c r="M301" s="70"/>
      <c r="N301" s="70"/>
      <c r="R301" s="64"/>
      <c r="S301" s="64"/>
    </row>
    <row r="302" spans="1:19" s="63" customFormat="1" ht="41.25" customHeight="1">
      <c r="A302" s="76">
        <v>299</v>
      </c>
      <c r="B302" s="77" t="s">
        <v>151</v>
      </c>
      <c r="C302" s="78">
        <v>119</v>
      </c>
      <c r="D302" s="78">
        <v>1</v>
      </c>
      <c r="E302" s="75" t="s">
        <v>2</v>
      </c>
      <c r="F302" s="75" t="s">
        <v>163</v>
      </c>
      <c r="G302" s="78">
        <f t="shared" si="34"/>
        <v>479520</v>
      </c>
      <c r="H302" s="75">
        <v>1000</v>
      </c>
      <c r="I302" s="75">
        <v>120</v>
      </c>
      <c r="J302" s="78">
        <v>9.99</v>
      </c>
      <c r="K302" s="72">
        <f t="shared" si="35"/>
        <v>1</v>
      </c>
      <c r="L302" s="72">
        <v>0.4</v>
      </c>
      <c r="M302" s="70"/>
      <c r="N302" s="70"/>
      <c r="R302" s="64"/>
      <c r="S302" s="64"/>
    </row>
    <row r="303" spans="1:19" s="63" customFormat="1" ht="39" customHeight="1">
      <c r="A303" s="76">
        <v>300</v>
      </c>
      <c r="B303" s="77" t="s">
        <v>152</v>
      </c>
      <c r="C303" s="78">
        <v>120</v>
      </c>
      <c r="D303" s="78">
        <v>1</v>
      </c>
      <c r="E303" s="75" t="s">
        <v>3</v>
      </c>
      <c r="F303" s="75" t="s">
        <v>162</v>
      </c>
      <c r="G303" s="78">
        <f t="shared" si="34"/>
        <v>77760</v>
      </c>
      <c r="H303" s="75">
        <v>1000</v>
      </c>
      <c r="I303" s="75">
        <v>120</v>
      </c>
      <c r="J303" s="78">
        <v>4.32</v>
      </c>
      <c r="K303" s="72">
        <f t="shared" si="35"/>
        <v>1</v>
      </c>
      <c r="L303" s="72">
        <v>0.15</v>
      </c>
      <c r="M303" s="70"/>
      <c r="N303" s="70"/>
      <c r="R303" s="64"/>
      <c r="S303" s="64"/>
    </row>
    <row r="304" spans="1:19" ht="15" customHeight="1">
      <c r="A304" s="93" t="s">
        <v>331</v>
      </c>
      <c r="B304" s="94"/>
      <c r="C304" s="94"/>
      <c r="D304" s="94"/>
      <c r="E304" s="94"/>
      <c r="F304" s="94"/>
      <c r="G304" s="75">
        <f>SUM(G4:G303)</f>
        <v>141905520</v>
      </c>
      <c r="H304" s="75"/>
      <c r="I304" s="75"/>
      <c r="J304" s="78">
        <f>SUM(J4:J303)</f>
        <v>6137.6999999999834</v>
      </c>
    </row>
    <row r="305" spans="1:19" s="91" customFormat="1">
      <c r="A305" s="90"/>
      <c r="B305" s="87"/>
      <c r="C305" s="85"/>
      <c r="D305" s="88"/>
      <c r="E305" s="85"/>
      <c r="F305" s="85"/>
      <c r="G305" s="85"/>
      <c r="H305" s="85"/>
      <c r="I305" s="85"/>
      <c r="J305" s="88"/>
      <c r="K305" s="89"/>
      <c r="L305" s="89"/>
      <c r="R305" s="92"/>
      <c r="S305" s="92"/>
    </row>
    <row r="306" spans="1:19" s="91" customFormat="1" ht="109.5" customHeight="1">
      <c r="A306" s="99" t="s">
        <v>335</v>
      </c>
      <c r="B306" s="100"/>
      <c r="C306" s="100"/>
      <c r="D306" s="100"/>
      <c r="E306" s="100"/>
      <c r="F306" s="100"/>
      <c r="G306" s="100"/>
      <c r="H306" s="100"/>
      <c r="I306" s="100"/>
      <c r="J306" s="100"/>
      <c r="K306" s="89"/>
      <c r="L306" s="89"/>
      <c r="R306" s="92"/>
      <c r="S306" s="92"/>
    </row>
    <row r="307" spans="1:19" s="91" customFormat="1">
      <c r="A307" s="90"/>
      <c r="B307" s="87"/>
      <c r="C307" s="85"/>
      <c r="D307" s="88"/>
      <c r="E307" s="85"/>
      <c r="F307" s="85"/>
      <c r="G307" s="85"/>
      <c r="H307" s="85"/>
      <c r="I307" s="85"/>
      <c r="J307" s="88"/>
      <c r="K307" s="89"/>
      <c r="L307" s="89"/>
      <c r="R307" s="92"/>
      <c r="S307" s="92"/>
    </row>
    <row r="308" spans="1:19" s="91" customFormat="1">
      <c r="A308" s="90"/>
      <c r="B308" s="87"/>
      <c r="C308" s="85"/>
      <c r="D308" s="88"/>
      <c r="E308" s="85"/>
      <c r="F308" s="85"/>
      <c r="G308" s="85"/>
      <c r="H308" s="85"/>
      <c r="I308" s="85"/>
      <c r="J308" s="88"/>
      <c r="K308" s="89"/>
      <c r="L308" s="89"/>
      <c r="R308" s="92"/>
      <c r="S308" s="92"/>
    </row>
    <row r="309" spans="1:19" s="91" customFormat="1">
      <c r="A309" s="90"/>
      <c r="B309" s="87"/>
      <c r="C309" s="85"/>
      <c r="D309" s="88"/>
      <c r="E309" s="85"/>
      <c r="F309" s="85"/>
      <c r="G309" s="85"/>
      <c r="H309" s="85"/>
      <c r="I309" s="85"/>
      <c r="J309" s="88"/>
      <c r="K309" s="89"/>
      <c r="L309" s="89"/>
      <c r="R309" s="92"/>
      <c r="S309" s="92"/>
    </row>
    <row r="310" spans="1:19" s="91" customFormat="1">
      <c r="A310" s="90"/>
      <c r="B310" s="87"/>
      <c r="C310" s="85"/>
      <c r="D310" s="88"/>
      <c r="E310" s="85"/>
      <c r="F310" s="85"/>
      <c r="G310" s="85"/>
      <c r="H310" s="85"/>
      <c r="I310" s="85"/>
      <c r="J310" s="88"/>
      <c r="K310" s="89"/>
      <c r="L310" s="89"/>
      <c r="R310" s="92"/>
      <c r="S310" s="92"/>
    </row>
    <row r="311" spans="1:19" s="91" customFormat="1">
      <c r="A311" s="90"/>
      <c r="B311" s="87"/>
      <c r="C311" s="85"/>
      <c r="D311" s="88"/>
      <c r="E311" s="85"/>
      <c r="F311" s="85"/>
      <c r="G311" s="85"/>
      <c r="H311" s="85"/>
      <c r="I311" s="85"/>
      <c r="J311" s="88"/>
      <c r="K311" s="89"/>
      <c r="L311" s="89"/>
      <c r="R311" s="92"/>
      <c r="S311" s="92"/>
    </row>
    <row r="312" spans="1:19" s="91" customFormat="1">
      <c r="A312" s="90"/>
      <c r="B312" s="87"/>
      <c r="C312" s="85"/>
      <c r="D312" s="88"/>
      <c r="E312" s="85"/>
      <c r="F312" s="85"/>
      <c r="G312" s="85"/>
      <c r="H312" s="85"/>
      <c r="I312" s="85"/>
      <c r="J312" s="88"/>
      <c r="K312" s="89"/>
      <c r="L312" s="89"/>
      <c r="R312" s="92"/>
      <c r="S312" s="92"/>
    </row>
    <row r="313" spans="1:19" s="91" customFormat="1">
      <c r="A313" s="90"/>
      <c r="B313" s="87"/>
      <c r="C313" s="85"/>
      <c r="D313" s="88"/>
      <c r="E313" s="85"/>
      <c r="F313" s="85"/>
      <c r="G313" s="85"/>
      <c r="H313" s="85"/>
      <c r="I313" s="85"/>
      <c r="J313" s="88"/>
      <c r="K313" s="89"/>
      <c r="L313" s="89"/>
      <c r="R313" s="92"/>
      <c r="S313" s="92"/>
    </row>
    <row r="314" spans="1:19" s="91" customFormat="1">
      <c r="A314" s="90"/>
      <c r="B314" s="87"/>
      <c r="C314" s="85"/>
      <c r="D314" s="88"/>
      <c r="E314" s="85"/>
      <c r="F314" s="85"/>
      <c r="G314" s="85"/>
      <c r="H314" s="85"/>
      <c r="I314" s="85"/>
      <c r="J314" s="88"/>
      <c r="K314" s="89"/>
      <c r="L314" s="89"/>
      <c r="R314" s="92"/>
      <c r="S314" s="92"/>
    </row>
    <row r="315" spans="1:19" s="91" customFormat="1">
      <c r="A315" s="90"/>
      <c r="B315" s="87"/>
      <c r="C315" s="85"/>
      <c r="D315" s="88"/>
      <c r="E315" s="85"/>
      <c r="F315" s="85"/>
      <c r="G315" s="85"/>
      <c r="H315" s="85"/>
      <c r="I315" s="85"/>
      <c r="J315" s="88"/>
      <c r="K315" s="89"/>
      <c r="L315" s="89"/>
      <c r="R315" s="92"/>
      <c r="S315" s="92"/>
    </row>
    <row r="316" spans="1:19" s="91" customFormat="1">
      <c r="A316" s="90"/>
      <c r="B316" s="87"/>
      <c r="C316" s="85"/>
      <c r="D316" s="88"/>
      <c r="E316" s="85"/>
      <c r="F316" s="85"/>
      <c r="G316" s="85"/>
      <c r="H316" s="85"/>
      <c r="I316" s="85"/>
      <c r="J316" s="88"/>
      <c r="K316" s="89"/>
      <c r="L316" s="89"/>
      <c r="R316" s="92"/>
      <c r="S316" s="92"/>
    </row>
    <row r="317" spans="1:19" s="91" customFormat="1">
      <c r="A317" s="90"/>
      <c r="B317" s="87"/>
      <c r="C317" s="85"/>
      <c r="D317" s="88"/>
      <c r="E317" s="85"/>
      <c r="F317" s="85"/>
      <c r="G317" s="85"/>
      <c r="H317" s="85"/>
      <c r="I317" s="85"/>
      <c r="J317" s="88"/>
      <c r="K317" s="89"/>
      <c r="L317" s="89"/>
      <c r="R317" s="92"/>
      <c r="S317" s="92"/>
    </row>
    <row r="318" spans="1:19" s="91" customFormat="1">
      <c r="A318" s="90"/>
      <c r="B318" s="87"/>
      <c r="C318" s="85"/>
      <c r="D318" s="88"/>
      <c r="E318" s="85"/>
      <c r="F318" s="85"/>
      <c r="G318" s="85"/>
      <c r="H318" s="85"/>
      <c r="I318" s="85"/>
      <c r="J318" s="88"/>
      <c r="K318" s="89"/>
      <c r="L318" s="89"/>
      <c r="R318" s="92"/>
      <c r="S318" s="92"/>
    </row>
  </sheetData>
  <autoFilter ref="B3:L304">
    <filterColumn colId="1"/>
    <filterColumn colId="4"/>
    <filterColumn colId="8"/>
  </autoFilter>
  <mergeCells count="4">
    <mergeCell ref="A304:F304"/>
    <mergeCell ref="F1:J1"/>
    <mergeCell ref="A2:J2"/>
    <mergeCell ref="A306:J30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2013-11-26T02:42:42Z</dcterms:modified>
</cp:coreProperties>
</file>