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228"/>
  <workbookPr/>
  <mc:AlternateContent xmlns:mc="http://schemas.openxmlformats.org/markup-compatibility/2006">
    <mc:Choice Requires="x15">
      <x15ac:absPath xmlns:x15ac="http://schemas.microsoft.com/office/spreadsheetml/2010/11/ac" url="C:\Users\sbogdan\Documents\!Богданов\!Решения Думы _6 созыв\89_\"/>
    </mc:Choice>
  </mc:AlternateContent>
  <xr:revisionPtr revIDLastSave="0" documentId="13_ncr:1_{C83A9AF6-655C-4B63-921D-C16E8501AC5F}" xr6:coauthVersionLast="45" xr6:coauthVersionMax="45" xr10:uidLastSave="{00000000-0000-0000-0000-000000000000}"/>
  <bookViews>
    <workbookView xWindow="-120" yWindow="-120" windowWidth="29040" windowHeight="15990" xr2:uid="{00000000-000D-0000-FFFF-FFFF00000000}"/>
  </bookViews>
  <sheets>
    <sheet name="прил. 17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7" i="1" l="1"/>
  <c r="D24" i="1"/>
  <c r="C24" i="1"/>
  <c r="C21" i="1" l="1"/>
  <c r="C17" i="1"/>
  <c r="D19" i="1" l="1"/>
  <c r="D26" i="1" s="1"/>
  <c r="C19" i="1"/>
  <c r="C26" i="1" s="1"/>
  <c r="D18" i="1" l="1"/>
  <c r="C18" i="1"/>
</calcChain>
</file>

<file path=xl/sharedStrings.xml><?xml version="1.0" encoding="utf-8"?>
<sst xmlns="http://schemas.openxmlformats.org/spreadsheetml/2006/main" count="29" uniqueCount="29">
  <si>
    <t>ПРОГРАММА</t>
  </si>
  <si>
    <t>Наименование</t>
  </si>
  <si>
    <t>Итого привлечение заимствований</t>
  </si>
  <si>
    <t>Итого погашение основной суммы долга</t>
  </si>
  <si>
    <t>№ п/п</t>
  </si>
  <si>
    <t>Кредиты, привлечённые от кредитных организаций</t>
  </si>
  <si>
    <t>муниципальных внутренних заимствований</t>
  </si>
  <si>
    <t>1.</t>
  </si>
  <si>
    <t>в том числе:</t>
  </si>
  <si>
    <t xml:space="preserve">2.1. </t>
  </si>
  <si>
    <t xml:space="preserve">2.2. </t>
  </si>
  <si>
    <t xml:space="preserve">                                                       к решению городской  Думы</t>
  </si>
  <si>
    <t xml:space="preserve">                                                       Краснодара</t>
  </si>
  <si>
    <t>Сумма</t>
  </si>
  <si>
    <t>2.</t>
  </si>
  <si>
    <t>По кредитам, полученным в 2018 году</t>
  </si>
  <si>
    <t>2021 год</t>
  </si>
  <si>
    <t>По кредитам, полученным в 2019 году</t>
  </si>
  <si>
    <t>2022 год</t>
  </si>
  <si>
    <t>3.</t>
  </si>
  <si>
    <t>3.1.</t>
  </si>
  <si>
    <t xml:space="preserve">                                                       ПРИЛОЖЕНИЕ № 17</t>
  </si>
  <si>
    <t xml:space="preserve">муниципального образования город Краснодар </t>
  </si>
  <si>
    <t>на 2021 и 2022 годы</t>
  </si>
  <si>
    <t>Погашение основной суммы долга по кредитам, полученным от кредитных организаций, – всего,</t>
  </si>
  <si>
    <t xml:space="preserve">Погашение основной суммы долга по бюджетным кредитам, полученным от других бюджетов бюджетной системы Российской Федерации, – всего, </t>
  </si>
  <si>
    <t>Погашение бюджетных кредитов от краевого бюджета в целях погашения (уменьшения) долговых обяза-тельств муниципального образования город Краснодар в виде обязательств по кредитам, полученным муниципальным образованием город Краснодар от кредитных организаций</t>
  </si>
  <si>
    <t>(тыс. рублей)</t>
  </si>
  <si>
    <t xml:space="preserve">                                                       от 12.12.2019 № 89 п.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</si>
</sst>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;\-#,##0.0;\-"/>
  </numFmts>
  <fonts count="12" x14ac:knownFonts="1">
    <font>
      <sz val="10"/>
      <name val="Arial Cyr"/>
      <charset val="204"/>
    </font>
    <font>
      <b/>
      <sz val="14"/>
      <name val="Times New Roman"/>
      <family val="1"/>
      <charset val="204"/>
    </font>
    <font>
      <sz val="13"/>
      <name val="Arial Cyr"/>
      <charset val="204"/>
    </font>
    <font>
      <sz val="12"/>
      <color indexed="8"/>
      <name val="Times New Roman"/>
      <family val="1"/>
      <charset val="204"/>
    </font>
    <font>
      <sz val="15"/>
      <name val="Arial Cyr"/>
      <charset val="204"/>
    </font>
    <font>
      <b/>
      <sz val="15"/>
      <name val="Times New Roman"/>
      <family val="1"/>
      <charset val="204"/>
    </font>
    <font>
      <sz val="14"/>
      <name val="Times New Roman"/>
      <family val="1"/>
      <charset val="204"/>
    </font>
    <font>
      <sz val="14"/>
      <name val="Arial Cyr"/>
      <charset val="204"/>
    </font>
    <font>
      <sz val="12"/>
      <name val="Times New Roman"/>
      <family val="1"/>
      <charset val="204"/>
    </font>
    <font>
      <sz val="12"/>
      <name val="Arial Cyr"/>
      <charset val="204"/>
    </font>
    <font>
      <b/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wrapText="1"/>
    </xf>
    <xf numFmtId="0" fontId="4" fillId="0" borderId="0" xfId="0" applyFont="1"/>
    <xf numFmtId="0" fontId="5" fillId="0" borderId="0" xfId="0" applyFont="1" applyAlignment="1">
      <alignment horizontal="center"/>
    </xf>
    <xf numFmtId="0" fontId="4" fillId="0" borderId="0" xfId="0" applyFont="1" applyAlignment="1"/>
    <xf numFmtId="0" fontId="6" fillId="0" borderId="0" xfId="0" applyFont="1" applyAlignment="1">
      <alignment vertical="top" wrapText="1"/>
    </xf>
    <xf numFmtId="0" fontId="6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right"/>
    </xf>
    <xf numFmtId="0" fontId="7" fillId="0" borderId="0" xfId="0" applyFont="1"/>
    <xf numFmtId="0" fontId="8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justify" wrapText="1"/>
    </xf>
    <xf numFmtId="165" fontId="3" fillId="0" borderId="3" xfId="0" applyNumberFormat="1" applyFont="1" applyBorder="1" applyAlignment="1">
      <alignment wrapText="1"/>
    </xf>
    <xf numFmtId="165" fontId="3" fillId="0" borderId="4" xfId="0" applyNumberFormat="1" applyFont="1" applyBorder="1" applyAlignment="1">
      <alignment wrapText="1"/>
    </xf>
    <xf numFmtId="0" fontId="3" fillId="0" borderId="5" xfId="0" applyFont="1" applyBorder="1" applyAlignment="1">
      <alignment horizontal="center" vertical="top" wrapText="1"/>
    </xf>
    <xf numFmtId="0" fontId="10" fillId="0" borderId="6" xfId="0" applyFont="1" applyBorder="1" applyAlignment="1">
      <alignment horizontal="justify" wrapText="1"/>
    </xf>
    <xf numFmtId="165" fontId="10" fillId="0" borderId="6" xfId="0" applyNumberFormat="1" applyFont="1" applyBorder="1" applyAlignment="1">
      <alignment wrapText="1"/>
    </xf>
    <xf numFmtId="165" fontId="10" fillId="0" borderId="7" xfId="0" applyNumberFormat="1" applyFont="1" applyBorder="1" applyAlignment="1">
      <alignment wrapText="1"/>
    </xf>
    <xf numFmtId="0" fontId="3" fillId="0" borderId="6" xfId="0" applyFont="1" applyBorder="1" applyAlignment="1">
      <alignment horizontal="justify" wrapText="1"/>
    </xf>
    <xf numFmtId="165" fontId="3" fillId="0" borderId="6" xfId="0" applyNumberFormat="1" applyFont="1" applyBorder="1" applyAlignment="1">
      <alignment wrapText="1"/>
    </xf>
    <xf numFmtId="165" fontId="3" fillId="0" borderId="7" xfId="0" applyNumberFormat="1" applyFont="1" applyBorder="1" applyAlignment="1">
      <alignment wrapText="1"/>
    </xf>
    <xf numFmtId="0" fontId="3" fillId="0" borderId="6" xfId="0" applyFont="1" applyBorder="1" applyAlignment="1">
      <alignment horizontal="justify" vertical="top" wrapText="1"/>
    </xf>
    <xf numFmtId="0" fontId="11" fillId="0" borderId="6" xfId="0" applyFont="1" applyFill="1" applyBorder="1" applyAlignment="1">
      <alignment horizontal="justify" wrapText="1"/>
    </xf>
    <xf numFmtId="0" fontId="3" fillId="0" borderId="8" xfId="0" applyFont="1" applyBorder="1" applyAlignment="1">
      <alignment horizontal="justify" vertical="top" wrapText="1"/>
    </xf>
    <xf numFmtId="0" fontId="10" fillId="0" borderId="9" xfId="0" applyFont="1" applyBorder="1" applyAlignment="1">
      <alignment horizontal="justify" wrapText="1"/>
    </xf>
    <xf numFmtId="164" fontId="10" fillId="0" borderId="9" xfId="0" applyNumberFormat="1" applyFont="1" applyBorder="1" applyAlignment="1">
      <alignment wrapText="1"/>
    </xf>
    <xf numFmtId="164" fontId="10" fillId="0" borderId="10" xfId="0" applyNumberFormat="1" applyFont="1" applyBorder="1" applyAlignment="1">
      <alignment wrapText="1"/>
    </xf>
    <xf numFmtId="0" fontId="1" fillId="0" borderId="0" xfId="0" applyFont="1" applyAlignment="1">
      <alignment horizontal="center"/>
    </xf>
    <xf numFmtId="0" fontId="7" fillId="0" borderId="0" xfId="0" applyFont="1" applyAlignment="1"/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0" fontId="1" fillId="0" borderId="0" xfId="0" applyFont="1" applyAlignment="1">
      <alignment horizontal="center"/>
    </xf>
    <xf numFmtId="0" fontId="7" fillId="0" borderId="0" xfId="0" applyFont="1" applyAlignment="1"/>
    <xf numFmtId="0" fontId="6" fillId="0" borderId="0" xfId="0" applyFont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26"/>
  <sheetViews>
    <sheetView tabSelected="1" view="pageBreakPreview" zoomScaleNormal="100" zoomScaleSheetLayoutView="100" workbookViewId="0">
      <selection activeCell="B5" sqref="B5"/>
    </sheetView>
  </sheetViews>
  <sheetFormatPr defaultRowHeight="12.75" outlineLevelRow="1" x14ac:dyDescent="0.2"/>
  <cols>
    <col min="1" max="1" width="5.85546875" customWidth="1"/>
    <col min="2" max="2" width="52.7109375" customWidth="1"/>
    <col min="3" max="4" width="13.7109375" customWidth="1"/>
    <col min="5" max="5" width="2.42578125" customWidth="1"/>
  </cols>
  <sheetData>
    <row r="1" spans="1:4" s="4" customFormat="1" ht="17.25" customHeight="1" outlineLevel="1" x14ac:dyDescent="0.25">
      <c r="A1" s="7"/>
      <c r="B1" s="38" t="s">
        <v>21</v>
      </c>
      <c r="C1" s="38"/>
      <c r="D1" s="38"/>
    </row>
    <row r="2" spans="1:4" s="4" customFormat="1" ht="18" customHeight="1" outlineLevel="1" x14ac:dyDescent="0.25">
      <c r="A2" s="7"/>
      <c r="B2" s="38" t="s">
        <v>11</v>
      </c>
      <c r="C2" s="38"/>
      <c r="D2" s="38"/>
    </row>
    <row r="3" spans="1:4" s="4" customFormat="1" ht="20.25" customHeight="1" outlineLevel="1" x14ac:dyDescent="0.25">
      <c r="A3" s="7"/>
      <c r="B3" s="38" t="s">
        <v>12</v>
      </c>
      <c r="C3" s="38"/>
      <c r="D3" s="38"/>
    </row>
    <row r="4" spans="1:4" s="4" customFormat="1" ht="18.75" customHeight="1" outlineLevel="1" x14ac:dyDescent="0.25">
      <c r="A4" s="7"/>
      <c r="B4" s="38" t="s">
        <v>28</v>
      </c>
      <c r="C4" s="38"/>
      <c r="D4" s="38"/>
    </row>
    <row r="5" spans="1:4" s="4" customFormat="1" ht="19.5" outlineLevel="1" x14ac:dyDescent="0.3">
      <c r="A5" s="7"/>
      <c r="B5" s="8"/>
      <c r="C5" s="9"/>
      <c r="D5" s="10"/>
    </row>
    <row r="6" spans="1:4" s="4" customFormat="1" ht="19.5" outlineLevel="1" x14ac:dyDescent="0.3">
      <c r="A6" s="7"/>
      <c r="B6" s="8"/>
      <c r="C6" s="9"/>
      <c r="D6" s="10"/>
    </row>
    <row r="7" spans="1:4" s="4" customFormat="1" ht="19.5" outlineLevel="1" x14ac:dyDescent="0.3">
      <c r="A7" s="7"/>
      <c r="B7" s="8"/>
      <c r="C7" s="9"/>
      <c r="D7" s="10"/>
    </row>
    <row r="8" spans="1:4" s="12" customFormat="1" ht="17.25" customHeight="1" x14ac:dyDescent="0.3">
      <c r="A8" s="36" t="s">
        <v>0</v>
      </c>
      <c r="B8" s="37"/>
      <c r="C8" s="37"/>
      <c r="D8" s="37"/>
    </row>
    <row r="9" spans="1:4" s="12" customFormat="1" ht="17.25" customHeight="1" x14ac:dyDescent="0.3">
      <c r="A9" s="36" t="s">
        <v>6</v>
      </c>
      <c r="B9" s="37"/>
      <c r="C9" s="37"/>
      <c r="D9" s="37"/>
    </row>
    <row r="10" spans="1:4" s="12" customFormat="1" ht="16.5" customHeight="1" x14ac:dyDescent="0.3">
      <c r="A10" s="36" t="s">
        <v>22</v>
      </c>
      <c r="B10" s="37"/>
      <c r="C10" s="37"/>
      <c r="D10" s="37"/>
    </row>
    <row r="11" spans="1:4" s="12" customFormat="1" ht="16.5" customHeight="1" x14ac:dyDescent="0.3">
      <c r="A11" s="36" t="s">
        <v>23</v>
      </c>
      <c r="B11" s="36"/>
      <c r="C11" s="36"/>
      <c r="D11" s="36"/>
    </row>
    <row r="12" spans="1:4" s="12" customFormat="1" ht="15" customHeight="1" x14ac:dyDescent="0.3">
      <c r="A12" s="31"/>
      <c r="B12" s="32"/>
      <c r="C12" s="32"/>
      <c r="D12" s="32"/>
    </row>
    <row r="13" spans="1:4" s="4" customFormat="1" ht="19.5" x14ac:dyDescent="0.3">
      <c r="A13" s="5"/>
      <c r="B13" s="6"/>
      <c r="C13" s="6"/>
      <c r="D13" s="6"/>
    </row>
    <row r="14" spans="1:4" ht="18.75" x14ac:dyDescent="0.3">
      <c r="A14" s="1"/>
      <c r="D14" s="11" t="s">
        <v>27</v>
      </c>
    </row>
    <row r="15" spans="1:4" s="2" customFormat="1" ht="16.5" customHeight="1" x14ac:dyDescent="0.25">
      <c r="A15" s="33" t="s">
        <v>4</v>
      </c>
      <c r="B15" s="33" t="s">
        <v>1</v>
      </c>
      <c r="C15" s="33" t="s">
        <v>13</v>
      </c>
      <c r="D15" s="35"/>
    </row>
    <row r="16" spans="1:4" s="2" customFormat="1" ht="22.5" customHeight="1" x14ac:dyDescent="0.25">
      <c r="A16" s="34"/>
      <c r="B16" s="35"/>
      <c r="C16" s="13" t="s">
        <v>16</v>
      </c>
      <c r="D16" s="13" t="s">
        <v>18</v>
      </c>
    </row>
    <row r="17" spans="1:5" s="3" customFormat="1" ht="18.75" customHeight="1" x14ac:dyDescent="0.25">
      <c r="A17" s="14" t="s">
        <v>7</v>
      </c>
      <c r="B17" s="15" t="s">
        <v>5</v>
      </c>
      <c r="C17" s="16">
        <f>1102000+1507200</f>
        <v>2609200</v>
      </c>
      <c r="D17" s="17">
        <f>3195000+2260800</f>
        <v>5455800</v>
      </c>
    </row>
    <row r="18" spans="1:5" s="3" customFormat="1" ht="18.75" customHeight="1" x14ac:dyDescent="0.25">
      <c r="A18" s="18"/>
      <c r="B18" s="19" t="s">
        <v>2</v>
      </c>
      <c r="C18" s="20">
        <f>C17</f>
        <v>2609200</v>
      </c>
      <c r="D18" s="21">
        <f>D17</f>
        <v>5455800</v>
      </c>
    </row>
    <row r="19" spans="1:5" s="3" customFormat="1" ht="31.5" x14ac:dyDescent="0.25">
      <c r="A19" s="18" t="s">
        <v>14</v>
      </c>
      <c r="B19" s="22" t="s">
        <v>24</v>
      </c>
      <c r="C19" s="23">
        <f>C22+C21+C23</f>
        <v>1102000</v>
      </c>
      <c r="D19" s="24">
        <f>D22+D21+D23</f>
        <v>3195000</v>
      </c>
    </row>
    <row r="20" spans="1:5" s="3" customFormat="1" ht="16.5" x14ac:dyDescent="0.25">
      <c r="A20" s="18"/>
      <c r="B20" s="25" t="s">
        <v>8</v>
      </c>
      <c r="C20" s="23"/>
      <c r="D20" s="24"/>
    </row>
    <row r="21" spans="1:5" s="3" customFormat="1" ht="16.5" x14ac:dyDescent="0.25">
      <c r="A21" s="18" t="s">
        <v>9</v>
      </c>
      <c r="B21" s="22" t="s">
        <v>15</v>
      </c>
      <c r="C21" s="23">
        <f>835000+267000</f>
        <v>1102000</v>
      </c>
      <c r="D21" s="24">
        <v>0</v>
      </c>
    </row>
    <row r="22" spans="1:5" s="3" customFormat="1" ht="16.5" x14ac:dyDescent="0.25">
      <c r="A22" s="18" t="s">
        <v>10</v>
      </c>
      <c r="B22" s="26" t="s">
        <v>17</v>
      </c>
      <c r="C22" s="23">
        <v>0</v>
      </c>
      <c r="D22" s="24">
        <v>3195000</v>
      </c>
    </row>
    <row r="23" spans="1:5" s="3" customFormat="1" ht="17.25" hidden="1" customHeight="1" x14ac:dyDescent="0.25">
      <c r="A23" s="18"/>
      <c r="B23" s="26"/>
      <c r="C23" s="23"/>
      <c r="D23" s="24"/>
    </row>
    <row r="24" spans="1:5" ht="45.75" customHeight="1" x14ac:dyDescent="0.25">
      <c r="A24" s="18" t="s">
        <v>19</v>
      </c>
      <c r="B24" s="26" t="s">
        <v>25</v>
      </c>
      <c r="C24" s="23">
        <f>SUM(C25)</f>
        <v>1507200</v>
      </c>
      <c r="D24" s="24">
        <f>SUM(D25)</f>
        <v>2260800</v>
      </c>
    </row>
    <row r="25" spans="1:5" ht="95.25" customHeight="1" x14ac:dyDescent="0.25">
      <c r="A25" s="18" t="s">
        <v>20</v>
      </c>
      <c r="B25" s="26" t="s">
        <v>26</v>
      </c>
      <c r="C25" s="23">
        <v>1507200</v>
      </c>
      <c r="D25" s="24">
        <v>2260800</v>
      </c>
    </row>
    <row r="26" spans="1:5" s="3" customFormat="1" ht="22.5" customHeight="1" x14ac:dyDescent="0.25">
      <c r="A26" s="27"/>
      <c r="B26" s="28" t="s">
        <v>3</v>
      </c>
      <c r="C26" s="29">
        <f>C19+C24</f>
        <v>2609200</v>
      </c>
      <c r="D26" s="30">
        <f>D19+D24</f>
        <v>5455800</v>
      </c>
      <c r="E26" s="12"/>
    </row>
  </sheetData>
  <mergeCells count="11">
    <mergeCell ref="B1:D1"/>
    <mergeCell ref="B2:D2"/>
    <mergeCell ref="B3:D3"/>
    <mergeCell ref="B4:D4"/>
    <mergeCell ref="A8:D8"/>
    <mergeCell ref="A15:A16"/>
    <mergeCell ref="B15:B16"/>
    <mergeCell ref="A10:D10"/>
    <mergeCell ref="A9:D9"/>
    <mergeCell ref="C15:D15"/>
    <mergeCell ref="A11:D11"/>
  </mergeCells>
  <phoneticPr fontId="0" type="noConversion"/>
  <pageMargins left="1.1811023622047245" right="0.19685039370078741" top="0.78740157480314965" bottom="0.78740157480314965" header="0.51181102362204722" footer="0.51181102362204722"/>
  <pageSetup paperSize="9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прил. 17</vt:lpstr>
    </vt:vector>
  </TitlesOfParts>
  <Company>?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gunagaev</dc:creator>
  <cp:lastModifiedBy>Богданов С.Л.</cp:lastModifiedBy>
  <cp:lastPrinted>2019-11-07T13:26:45Z</cp:lastPrinted>
  <dcterms:created xsi:type="dcterms:W3CDTF">2009-07-28T09:57:12Z</dcterms:created>
  <dcterms:modified xsi:type="dcterms:W3CDTF">2019-12-16T07:46:53Z</dcterms:modified>
</cp:coreProperties>
</file>