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3"/>
  </sheets>
  <definedNames>
    <definedName function="false" hidden="false" localSheetId="0" name="_xlnm.Print_Titles" vbProcedure="false">Лист1!$14:$14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<sst xmlns="http://schemas.openxmlformats.org/spreadsheetml/2006/main" count="369" uniqueCount="54">
  <si>
    <t xml:space="preserve">  </t>
  </si>
  <si>
    <t xml:space="preserve"> </t>
  </si>
  <si>
    <t xml:space="preserve">Отчет об исполнении финансирования муниципальной программы муниципального образования город Краснодар 
"Управление муниципальными финансами и муниципальным долгом"
по состоянию на 01.07.2025</t>
  </si>
  <si>
    <t xml:space="preserve">тыс. рублей</t>
  </si>
  <si>
    <t xml:space="preserve">№ п/п</t>
  </si>
  <si>
    <t xml:space="preserve">Наименование подпрограммы, ведомственной целевой программы, отдельного мероприятия, исполнителя, мероприятия, реализуемого исполнителем</t>
  </si>
  <si>
    <t xml:space="preserve">Источники расходования средств</t>
  </si>
  <si>
    <t xml:space="preserve">Объем финансирования, утвержденный в программе на текущий год (согласно действующей редакции)</t>
  </si>
  <si>
    <t xml:space="preserve">В том числе кредиторская задолженность прошлых лет</t>
  </si>
  <si>
    <t xml:space="preserve">Лимит бюджетных обязательств на год</t>
  </si>
  <si>
    <t xml:space="preserve">Выполнено нарастающим итогом за год (согласно актам выполненных работ, приемки-передач и другим документам)</t>
  </si>
  <si>
    <t xml:space="preserve">Фактически профинансировано нарастающим итогом за год</t>
  </si>
  <si>
    <t xml:space="preserve">Освоено (кассовое исполнение) нарастающим итогом за год</t>
  </si>
  <si>
    <t xml:space="preserve">Примечание</t>
  </si>
  <si>
    <t xml:space="preserve">1.</t>
  </si>
  <si>
    <t xml:space="preserve">Всего по муниципальной программе "Управление муницпальными финансами и муниципальным долгом"</t>
  </si>
  <si>
    <t xml:space="preserve">Всего</t>
  </si>
  <si>
    <t xml:space="preserve">-</t>
  </si>
  <si>
    <t xml:space="preserve">федеральный бюджет</t>
  </si>
  <si>
    <t xml:space="preserve">краевой бюджет</t>
  </si>
  <si>
    <t xml:space="preserve">местный бюджет</t>
  </si>
  <si>
    <t xml:space="preserve">Х</t>
  </si>
  <si>
    <t xml:space="preserve">1.1.</t>
  </si>
  <si>
    <t xml:space="preserve">Наименование исполнителя программы "Департамент финансов администрации муниципального образования город Краснодар"</t>
  </si>
  <si>
    <t xml:space="preserve">1.2.</t>
  </si>
  <si>
    <t xml:space="preserve">Наименование исполнителя программы "Администрация муниципального образования город Краснодар"</t>
  </si>
  <si>
    <t xml:space="preserve">2.</t>
  </si>
  <si>
    <t xml:space="preserve">Наименование подпрограммы "Управление муниципальными финансами муниципального образования город Краснодар"</t>
  </si>
  <si>
    <t xml:space="preserve">в том числе в разрезе каждого исполнителя и реализуемых им мероприятий: </t>
  </si>
  <si>
    <t xml:space="preserve">2.1.</t>
  </si>
  <si>
    <t xml:space="preserve">Наименование исполнителя подпрограммы "Департамент финансов администрации муниципального образования город Краснодар"</t>
  </si>
  <si>
    <t xml:space="preserve">          </t>
  </si>
  <si>
    <t xml:space="preserve">2.1.1.</t>
  </si>
  <si>
    <t xml:space="preserve">Обеспечение деятельности департамента финансов администрации муниципального образования город Краснодар</t>
  </si>
  <si>
    <t xml:space="preserve">2.1.2.</t>
  </si>
  <si>
    <t xml:space="preserve">Применение информационно-коммуникационных технологий, внедрение и обслуживание автоматизированных аналитических систем</t>
  </si>
  <si>
    <t xml:space="preserve">3.</t>
  </si>
  <si>
    <t xml:space="preserve">Наименование подпрограммы-
"Управление муниципальным долгом муниципального образования город Краснодар" 
</t>
  </si>
  <si>
    <t xml:space="preserve">3.1.</t>
  </si>
  <si>
    <t xml:space="preserve">3.1.1.</t>
  </si>
  <si>
    <t xml:space="preserve">Обслуживание муниципального долга</t>
  </si>
  <si>
    <t xml:space="preserve">3.2.</t>
  </si>
  <si>
    <t xml:space="preserve">Наименование исполнителя подпрограммы "Администрация муниципального образования город Краснодар"</t>
  </si>
  <si>
    <t xml:space="preserve">3.2.1.</t>
  </si>
  <si>
    <t xml:space="preserve">3.2.2.</t>
  </si>
  <si>
    <t xml:space="preserve">Организация выпуска и размещения муниципальных облигаций муниципального образования город Краснодар</t>
  </si>
  <si>
    <t xml:space="preserve">3.2.3.</t>
  </si>
  <si>
    <t xml:space="preserve">Присвоение и поддержание кредитных рейтингов муниципального образования город Краснодар и его муниципальных долговых ценных бумаг</t>
  </si>
  <si>
    <t xml:space="preserve">Директор департамента финансов администрации муниципального образования город Краснодар</t>
  </si>
  <si>
    <t xml:space="preserve">А.С.Чулков</t>
  </si>
  <si>
    <t xml:space="preserve">Исполнитель:</t>
  </si>
  <si>
    <t xml:space="preserve">Начальник отдела учёта и отчётности</t>
  </si>
  <si>
    <t xml:space="preserve">С.А.Бекух</t>
  </si>
  <si>
    <t xml:space="preserve">тел.: 2551474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</si>
</sst>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@"/>
    <numFmt numFmtId="167" formatCode="_-* #,##0.00_-;\-* #,##0.00_-;_-* \-??_-;_-@_-"/>
    <numFmt numFmtId="168" formatCode="#,##0.00_ ;\-#,##0.00\ "/>
    <numFmt numFmtId="169" formatCode="#,##0.00"/>
  </numFmts>
  <fonts count="9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 val="true"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righ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6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2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6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5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2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7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5" fontId="7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7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2" borderId="2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8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8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7" fillId="0" borderId="2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5" fillId="0" borderId="2" xfId="15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5" fillId="0" borderId="2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0" borderId="2" xfId="15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5" fontId="5" fillId="2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2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5" fillId="2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5" fillId="0" borderId="2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9" fontId="5" fillId="2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5" fillId="0" borderId="2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5" fillId="0" borderId="2" xfId="15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Y78"/>
  <sheetViews>
    <sheetView showFormulas="false" showGridLines="true" showRowColHeaders="true" showZeros="true" rightToLeft="false" tabSelected="true" showOutlineSymbols="true" defaultGridColor="true" view="normal" topLeftCell="A8" colorId="64" zoomScale="100" zoomScaleNormal="100" zoomScalePageLayoutView="100" workbookViewId="0">
      <selection pane="topLeft" activeCell="L43" activeCellId="0" sqref="L43"/>
    </sheetView>
  </sheetViews>
  <sheetFormatPr defaultColWidth="9.1484375" defaultRowHeight="18.75" zeroHeight="false" outlineLevelRow="0" outlineLevelCol="0"/>
  <cols>
    <col collapsed="false" customWidth="true" hidden="false" outlineLevel="0" max="1" min="1" style="1" width="7"/>
    <col collapsed="false" customWidth="true" hidden="false" outlineLevel="0" max="2" min="2" style="1" width="29.71"/>
    <col collapsed="false" customWidth="true" hidden="false" outlineLevel="0" max="3" min="3" style="1" width="17.29"/>
    <col collapsed="false" customWidth="true" hidden="false" outlineLevel="0" max="4" min="4" style="2" width="21.57"/>
    <col collapsed="false" customWidth="true" hidden="false" outlineLevel="0" max="5" min="5" style="1" width="9.86"/>
    <col collapsed="false" customWidth="true" hidden="false" outlineLevel="0" max="6" min="6" style="3" width="17.57"/>
    <col collapsed="false" customWidth="true" hidden="false" outlineLevel="0" max="7" min="7" style="1" width="22.42"/>
    <col collapsed="false" customWidth="true" hidden="false" outlineLevel="0" max="8" min="8" style="1" width="14.71"/>
    <col collapsed="false" customWidth="true" hidden="false" outlineLevel="0" max="9" min="9" style="1" width="16.84"/>
    <col collapsed="false" customWidth="true" hidden="false" outlineLevel="0" max="10" min="10" style="1" width="14.71"/>
    <col collapsed="false" customWidth="true" hidden="false" outlineLevel="0" max="11" min="11" style="1" width="13.71"/>
    <col collapsed="false" customWidth="false" hidden="false" outlineLevel="0" max="16384" min="12" style="1" width="9.14"/>
  </cols>
  <sheetData>
    <row r="1" customFormat="false" ht="18.75" hidden="false" customHeight="true" outlineLevel="0" collapsed="false">
      <c r="A1" s="4"/>
      <c r="B1" s="4"/>
      <c r="C1" s="4"/>
      <c r="E1" s="4"/>
      <c r="F1" s="5"/>
      <c r="G1" s="4"/>
      <c r="H1" s="6"/>
      <c r="I1" s="6"/>
      <c r="J1" s="6"/>
      <c r="K1" s="6"/>
      <c r="Y1" s="7"/>
    </row>
    <row r="2" customFormat="false" ht="15" hidden="false" customHeight="true" outlineLevel="0" collapsed="false">
      <c r="A2" s="4"/>
      <c r="B2" s="4"/>
      <c r="C2" s="4"/>
      <c r="E2" s="4"/>
      <c r="F2" s="5"/>
      <c r="G2" s="4"/>
      <c r="H2" s="6"/>
      <c r="I2" s="6"/>
      <c r="J2" s="6"/>
      <c r="K2" s="6"/>
      <c r="L2" s="8"/>
      <c r="M2" s="8"/>
      <c r="N2" s="8"/>
      <c r="O2" s="8"/>
      <c r="P2" s="8"/>
      <c r="Q2" s="8"/>
      <c r="R2" s="8"/>
      <c r="S2" s="8"/>
      <c r="T2" s="8"/>
      <c r="Y2" s="9"/>
    </row>
    <row r="3" customFormat="false" ht="18.75" hidden="false" customHeight="false" outlineLevel="0" collapsed="false">
      <c r="A3" s="4"/>
      <c r="B3" s="4"/>
      <c r="C3" s="4"/>
      <c r="E3" s="4"/>
      <c r="F3" s="5"/>
      <c r="G3" s="4"/>
      <c r="H3" s="6"/>
      <c r="I3" s="6"/>
      <c r="J3" s="6"/>
      <c r="K3" s="6"/>
      <c r="L3" s="8"/>
      <c r="M3" s="8"/>
      <c r="N3" s="8"/>
      <c r="O3" s="8"/>
      <c r="P3" s="8"/>
      <c r="Q3" s="8"/>
      <c r="R3" s="8"/>
      <c r="S3" s="8"/>
      <c r="T3" s="8"/>
      <c r="Y3" s="9"/>
    </row>
    <row r="4" customFormat="false" ht="18.75" hidden="false" customHeight="false" outlineLevel="0" collapsed="false">
      <c r="A4" s="4"/>
      <c r="B4" s="4"/>
      <c r="C4" s="4"/>
      <c r="E4" s="4"/>
      <c r="F4" s="5"/>
      <c r="G4" s="4"/>
      <c r="H4" s="6"/>
      <c r="I4" s="6"/>
      <c r="J4" s="6"/>
      <c r="K4" s="6"/>
      <c r="L4" s="8"/>
      <c r="M4" s="8"/>
      <c r="N4" s="8"/>
      <c r="O4" s="8"/>
      <c r="P4" s="8"/>
      <c r="Q4" s="8"/>
      <c r="R4" s="8"/>
      <c r="S4" s="8"/>
      <c r="T4" s="8"/>
      <c r="Y4" s="9"/>
    </row>
    <row r="5" customFormat="false" ht="18.75" hidden="false" customHeight="false" outlineLevel="0" collapsed="false">
      <c r="A5" s="4"/>
      <c r="B5" s="4"/>
      <c r="C5" s="4"/>
      <c r="E5" s="4"/>
      <c r="F5" s="5"/>
      <c r="G5" s="4"/>
      <c r="H5" s="6"/>
      <c r="I5" s="6"/>
      <c r="J5" s="6"/>
      <c r="K5" s="6"/>
      <c r="L5" s="8"/>
      <c r="M5" s="8"/>
      <c r="N5" s="8"/>
      <c r="O5" s="8"/>
      <c r="P5" s="8"/>
      <c r="Q5" s="8"/>
      <c r="R5" s="8"/>
      <c r="S5" s="8"/>
      <c r="T5" s="8"/>
      <c r="Y5" s="9"/>
    </row>
    <row r="6" customFormat="false" ht="18.75" hidden="false" customHeight="false" outlineLevel="0" collapsed="false">
      <c r="A6" s="4"/>
      <c r="B6" s="4"/>
      <c r="C6" s="4"/>
      <c r="E6" s="4"/>
      <c r="F6" s="5"/>
      <c r="G6" s="4"/>
      <c r="H6" s="6"/>
      <c r="I6" s="6"/>
      <c r="J6" s="6"/>
      <c r="K6" s="6"/>
      <c r="L6" s="8"/>
      <c r="M6" s="8"/>
      <c r="N6" s="8"/>
      <c r="O6" s="8"/>
      <c r="P6" s="8"/>
      <c r="Q6" s="8"/>
      <c r="R6" s="8"/>
      <c r="S6" s="8"/>
      <c r="T6" s="8"/>
      <c r="Y6" s="9"/>
    </row>
    <row r="7" customFormat="false" ht="18.75" hidden="false" customHeight="false" outlineLevel="0" collapsed="false">
      <c r="A7" s="4"/>
      <c r="B7" s="4"/>
      <c r="C7" s="4"/>
      <c r="D7" s="2" t="s">
        <v>0</v>
      </c>
      <c r="E7" s="4" t="s">
        <v>1</v>
      </c>
      <c r="F7" s="5"/>
      <c r="G7" s="4"/>
      <c r="H7" s="6"/>
      <c r="I7" s="6"/>
      <c r="J7" s="6"/>
      <c r="K7" s="6"/>
      <c r="L7" s="8"/>
      <c r="M7" s="8"/>
      <c r="N7" s="8"/>
      <c r="O7" s="8"/>
      <c r="P7" s="8"/>
      <c r="Q7" s="8"/>
      <c r="R7" s="8"/>
      <c r="S7" s="8"/>
      <c r="T7" s="8"/>
      <c r="Y7" s="9"/>
    </row>
    <row r="8" customFormat="false" ht="16.5" hidden="false" customHeight="true" outlineLevel="0" collapsed="false">
      <c r="A8" s="4"/>
      <c r="B8" s="4"/>
      <c r="C8" s="4"/>
      <c r="E8" s="4"/>
      <c r="F8" s="5"/>
      <c r="G8" s="4"/>
      <c r="H8" s="6"/>
      <c r="I8" s="6"/>
      <c r="J8" s="6"/>
      <c r="K8" s="6"/>
      <c r="Y8" s="9"/>
    </row>
    <row r="9" customFormat="false" ht="14.25" hidden="false" customHeight="true" outlineLevel="0" collapsed="false">
      <c r="A9" s="4"/>
      <c r="B9" s="4"/>
      <c r="C9" s="4"/>
      <c r="E9" s="4"/>
      <c r="F9" s="5"/>
      <c r="G9" s="4"/>
      <c r="H9" s="4"/>
      <c r="I9" s="10"/>
      <c r="J9" s="10"/>
      <c r="K9" s="10"/>
      <c r="Y9" s="9"/>
    </row>
    <row r="10" customFormat="false" ht="18.75" hidden="false" customHeight="false" outlineLevel="0" collapsed="false">
      <c r="A10" s="4"/>
      <c r="B10" s="4"/>
      <c r="C10" s="4"/>
      <c r="E10" s="4"/>
      <c r="F10" s="5"/>
      <c r="G10" s="4"/>
      <c r="H10" s="4"/>
      <c r="I10" s="4"/>
      <c r="J10" s="4"/>
    </row>
    <row r="11" customFormat="false" ht="57.75" hidden="false" customHeight="true" outlineLevel="0" collapsed="false">
      <c r="A11" s="11" t="s">
        <v>2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customFormat="false" ht="0.75" hidden="false" customHeight="true" outlineLevel="0" collapsed="false">
      <c r="A12" s="4"/>
      <c r="B12" s="4"/>
      <c r="C12" s="4"/>
      <c r="E12" s="4"/>
      <c r="F12" s="5"/>
      <c r="G12" s="4"/>
      <c r="H12" s="4"/>
      <c r="I12" s="4"/>
      <c r="J12" s="4"/>
    </row>
    <row r="13" customFormat="false" ht="18.75" hidden="false" customHeight="false" outlineLevel="0" collapsed="false">
      <c r="A13" s="12"/>
      <c r="B13" s="12"/>
      <c r="C13" s="12"/>
      <c r="D13" s="13"/>
      <c r="E13" s="12"/>
      <c r="F13" s="14"/>
      <c r="G13" s="12"/>
      <c r="H13" s="12"/>
      <c r="I13" s="12"/>
      <c r="J13" s="12"/>
      <c r="K13" s="15" t="s">
        <v>3</v>
      </c>
    </row>
    <row r="14" s="20" customFormat="true" ht="131.25" hidden="false" customHeight="true" outlineLevel="0" collapsed="false">
      <c r="A14" s="16" t="s">
        <v>4</v>
      </c>
      <c r="B14" s="16" t="s">
        <v>5</v>
      </c>
      <c r="C14" s="16" t="s">
        <v>6</v>
      </c>
      <c r="D14" s="17" t="s">
        <v>7</v>
      </c>
      <c r="E14" s="16" t="s">
        <v>8</v>
      </c>
      <c r="F14" s="18" t="s">
        <v>9</v>
      </c>
      <c r="G14" s="16" t="s">
        <v>10</v>
      </c>
      <c r="H14" s="16" t="s">
        <v>11</v>
      </c>
      <c r="I14" s="16" t="s">
        <v>12</v>
      </c>
      <c r="J14" s="16" t="s">
        <v>8</v>
      </c>
      <c r="K14" s="19" t="s">
        <v>13</v>
      </c>
    </row>
    <row r="15" s="20" customFormat="true" ht="18.75" hidden="false" customHeight="true" outlineLevel="0" collapsed="false">
      <c r="A15" s="21" t="s">
        <v>14</v>
      </c>
      <c r="B15" s="16" t="s">
        <v>15</v>
      </c>
      <c r="C15" s="19" t="s">
        <v>16</v>
      </c>
      <c r="D15" s="22" t="n">
        <f aca="false">SUM(D19+D23)</f>
        <v>260954.1</v>
      </c>
      <c r="E15" s="23" t="n">
        <f aca="false">SUM(E19+E23)</f>
        <v>0</v>
      </c>
      <c r="F15" s="22" t="n">
        <f aca="false">SUM(F19+F23)</f>
        <v>260954.1</v>
      </c>
      <c r="G15" s="23" t="n">
        <f aca="false">SUM(G19+G23)</f>
        <v>96308.24</v>
      </c>
      <c r="H15" s="23" t="s">
        <v>17</v>
      </c>
      <c r="I15" s="23" t="n">
        <f aca="false">SUM(I19+I23)</f>
        <v>96308.24</v>
      </c>
      <c r="J15" s="23" t="s">
        <v>17</v>
      </c>
      <c r="K15" s="24"/>
    </row>
    <row r="16" s="20" customFormat="true" ht="26.85" hidden="false" customHeight="false" outlineLevel="0" collapsed="false">
      <c r="A16" s="21"/>
      <c r="B16" s="16"/>
      <c r="C16" s="16" t="s">
        <v>18</v>
      </c>
      <c r="D16" s="22" t="s">
        <v>17</v>
      </c>
      <c r="E16" s="23" t="s">
        <v>17</v>
      </c>
      <c r="F16" s="22" t="s">
        <v>17</v>
      </c>
      <c r="G16" s="23" t="s">
        <v>17</v>
      </c>
      <c r="H16" s="23" t="s">
        <v>17</v>
      </c>
      <c r="I16" s="23" t="s">
        <v>17</v>
      </c>
      <c r="J16" s="23" t="s">
        <v>17</v>
      </c>
      <c r="K16" s="25"/>
    </row>
    <row r="17" s="20" customFormat="true" ht="18.75" hidden="false" customHeight="false" outlineLevel="0" collapsed="false">
      <c r="A17" s="21"/>
      <c r="B17" s="16"/>
      <c r="C17" s="19" t="s">
        <v>19</v>
      </c>
      <c r="D17" s="22" t="s">
        <v>17</v>
      </c>
      <c r="E17" s="23" t="s">
        <v>17</v>
      </c>
      <c r="F17" s="22" t="s">
        <v>17</v>
      </c>
      <c r="G17" s="23" t="s">
        <v>17</v>
      </c>
      <c r="H17" s="23" t="s">
        <v>17</v>
      </c>
      <c r="I17" s="23" t="s">
        <v>17</v>
      </c>
      <c r="J17" s="23" t="s">
        <v>17</v>
      </c>
      <c r="K17" s="25"/>
    </row>
    <row r="18" s="20" customFormat="true" ht="28.5" hidden="false" customHeight="true" outlineLevel="0" collapsed="false">
      <c r="A18" s="21"/>
      <c r="B18" s="16"/>
      <c r="C18" s="16" t="s">
        <v>20</v>
      </c>
      <c r="D18" s="22" t="n">
        <f aca="false">SUM(D22+D26)</f>
        <v>260954.1</v>
      </c>
      <c r="E18" s="23" t="n">
        <f aca="false">SUM(E22+E26)</f>
        <v>0</v>
      </c>
      <c r="F18" s="22" t="n">
        <f aca="false">SUM(F22+F26)</f>
        <v>260954.1</v>
      </c>
      <c r="G18" s="23" t="n">
        <f aca="false">SUM(G22+G26)</f>
        <v>96308.24</v>
      </c>
      <c r="H18" s="25" t="s">
        <v>21</v>
      </c>
      <c r="I18" s="23" t="n">
        <f aca="false">SUM(I22+I26)</f>
        <v>96308.24</v>
      </c>
      <c r="J18" s="23" t="s">
        <v>17</v>
      </c>
      <c r="K18" s="25"/>
    </row>
    <row r="19" s="20" customFormat="true" ht="28.5" hidden="false" customHeight="true" outlineLevel="0" collapsed="false">
      <c r="A19" s="21" t="s">
        <v>22</v>
      </c>
      <c r="B19" s="16" t="s">
        <v>23</v>
      </c>
      <c r="C19" s="19" t="s">
        <v>16</v>
      </c>
      <c r="D19" s="22" t="n">
        <f aca="false">SUM(D32+D49)</f>
        <v>206723.9</v>
      </c>
      <c r="E19" s="23"/>
      <c r="F19" s="22" t="n">
        <f aca="false">SUM(F32+F49)</f>
        <v>206723.9</v>
      </c>
      <c r="G19" s="23" t="n">
        <f aca="false">SUM(G32+G49)</f>
        <v>85580.24</v>
      </c>
      <c r="H19" s="23" t="s">
        <v>17</v>
      </c>
      <c r="I19" s="23" t="n">
        <f aca="false">SUM(I32+I49)</f>
        <v>85580.24</v>
      </c>
      <c r="J19" s="23" t="s">
        <v>17</v>
      </c>
      <c r="K19" s="25"/>
    </row>
    <row r="20" s="20" customFormat="true" ht="28.5" hidden="false" customHeight="true" outlineLevel="0" collapsed="false">
      <c r="A20" s="21"/>
      <c r="B20" s="16"/>
      <c r="C20" s="16" t="s">
        <v>18</v>
      </c>
      <c r="D20" s="22" t="s">
        <v>17</v>
      </c>
      <c r="E20" s="23" t="s">
        <v>17</v>
      </c>
      <c r="F20" s="22" t="s">
        <v>17</v>
      </c>
      <c r="G20" s="23" t="s">
        <v>17</v>
      </c>
      <c r="H20" s="23" t="s">
        <v>17</v>
      </c>
      <c r="I20" s="23" t="s">
        <v>17</v>
      </c>
      <c r="J20" s="23" t="s">
        <v>17</v>
      </c>
      <c r="K20" s="25"/>
    </row>
    <row r="21" s="20" customFormat="true" ht="28.5" hidden="false" customHeight="true" outlineLevel="0" collapsed="false">
      <c r="A21" s="21"/>
      <c r="B21" s="16"/>
      <c r="C21" s="19" t="s">
        <v>19</v>
      </c>
      <c r="D21" s="22" t="s">
        <v>17</v>
      </c>
      <c r="E21" s="23" t="s">
        <v>17</v>
      </c>
      <c r="F21" s="22" t="s">
        <v>17</v>
      </c>
      <c r="G21" s="23" t="s">
        <v>17</v>
      </c>
      <c r="H21" s="23" t="s">
        <v>17</v>
      </c>
      <c r="I21" s="23" t="s">
        <v>17</v>
      </c>
      <c r="J21" s="23" t="s">
        <v>17</v>
      </c>
      <c r="K21" s="25"/>
    </row>
    <row r="22" s="20" customFormat="true" ht="28.5" hidden="false" customHeight="true" outlineLevel="0" collapsed="false">
      <c r="A22" s="21"/>
      <c r="B22" s="16"/>
      <c r="C22" s="16" t="s">
        <v>20</v>
      </c>
      <c r="D22" s="22" t="n">
        <f aca="false">SUM(D35+D52)</f>
        <v>206723.9</v>
      </c>
      <c r="E22" s="23"/>
      <c r="F22" s="22" t="n">
        <f aca="false">SUM(F35+F52)</f>
        <v>206723.9</v>
      </c>
      <c r="G22" s="23" t="n">
        <f aca="false">SUM(G35+G52)</f>
        <v>85580.24</v>
      </c>
      <c r="H22" s="25" t="s">
        <v>21</v>
      </c>
      <c r="I22" s="23" t="n">
        <f aca="false">SUM(I35+I52)</f>
        <v>85580.24</v>
      </c>
      <c r="J22" s="23" t="s">
        <v>17</v>
      </c>
      <c r="K22" s="25"/>
    </row>
    <row r="23" s="20" customFormat="true" ht="28.5" hidden="false" customHeight="true" outlineLevel="0" collapsed="false">
      <c r="A23" s="21" t="s">
        <v>24</v>
      </c>
      <c r="B23" s="16" t="s">
        <v>25</v>
      </c>
      <c r="C23" s="19" t="s">
        <v>16</v>
      </c>
      <c r="D23" s="22" t="n">
        <f aca="false">SUM(D57)</f>
        <v>54230.2</v>
      </c>
      <c r="E23" s="23" t="n">
        <f aca="false">SUM(E57)</f>
        <v>0</v>
      </c>
      <c r="F23" s="22" t="n">
        <f aca="false">SUM(F26)</f>
        <v>54230.2</v>
      </c>
      <c r="G23" s="23" t="n">
        <f aca="false">SUM(G57)</f>
        <v>10728</v>
      </c>
      <c r="H23" s="23" t="s">
        <v>17</v>
      </c>
      <c r="I23" s="23" t="n">
        <f aca="false">SUM(I57)</f>
        <v>10728</v>
      </c>
      <c r="J23" s="23" t="s">
        <v>17</v>
      </c>
      <c r="K23" s="25"/>
    </row>
    <row r="24" s="20" customFormat="true" ht="28.5" hidden="false" customHeight="true" outlineLevel="0" collapsed="false">
      <c r="A24" s="21"/>
      <c r="B24" s="16"/>
      <c r="C24" s="16" t="s">
        <v>18</v>
      </c>
      <c r="D24" s="22" t="s">
        <v>17</v>
      </c>
      <c r="E24" s="23" t="s">
        <v>17</v>
      </c>
      <c r="F24" s="22" t="s">
        <v>17</v>
      </c>
      <c r="G24" s="23" t="s">
        <v>17</v>
      </c>
      <c r="H24" s="23" t="s">
        <v>17</v>
      </c>
      <c r="I24" s="23" t="s">
        <v>17</v>
      </c>
      <c r="J24" s="23" t="s">
        <v>17</v>
      </c>
      <c r="K24" s="25"/>
    </row>
    <row r="25" s="20" customFormat="true" ht="28.5" hidden="false" customHeight="true" outlineLevel="0" collapsed="false">
      <c r="A25" s="21"/>
      <c r="B25" s="16"/>
      <c r="C25" s="19" t="s">
        <v>19</v>
      </c>
      <c r="D25" s="22" t="s">
        <v>17</v>
      </c>
      <c r="E25" s="23" t="s">
        <v>17</v>
      </c>
      <c r="F25" s="22" t="s">
        <v>17</v>
      </c>
      <c r="G25" s="23" t="s">
        <v>17</v>
      </c>
      <c r="H25" s="23" t="s">
        <v>17</v>
      </c>
      <c r="I25" s="23" t="s">
        <v>17</v>
      </c>
      <c r="J25" s="23" t="s">
        <v>17</v>
      </c>
      <c r="K25" s="25"/>
    </row>
    <row r="26" s="20" customFormat="true" ht="28.5" hidden="false" customHeight="true" outlineLevel="0" collapsed="false">
      <c r="A26" s="21"/>
      <c r="B26" s="16"/>
      <c r="C26" s="16" t="s">
        <v>20</v>
      </c>
      <c r="D26" s="22" t="n">
        <f aca="false">SUM(D60)</f>
        <v>54230.2</v>
      </c>
      <c r="E26" s="23" t="n">
        <f aca="false">SUM(E60)</f>
        <v>0</v>
      </c>
      <c r="F26" s="22" t="n">
        <f aca="false">SUM(F64+F68+F72)</f>
        <v>54230.2</v>
      </c>
      <c r="G26" s="23" t="n">
        <f aca="false">SUM(G60)</f>
        <v>10728</v>
      </c>
      <c r="H26" s="25" t="s">
        <v>21</v>
      </c>
      <c r="I26" s="23" t="n">
        <f aca="false">SUM(I60)</f>
        <v>10728</v>
      </c>
      <c r="J26" s="23" t="s">
        <v>17</v>
      </c>
      <c r="K26" s="25"/>
    </row>
    <row r="27" s="20" customFormat="true" ht="18.75" hidden="false" customHeight="true" outlineLevel="0" collapsed="false">
      <c r="A27" s="21" t="s">
        <v>26</v>
      </c>
      <c r="B27" s="16" t="s">
        <v>27</v>
      </c>
      <c r="C27" s="19" t="s">
        <v>16</v>
      </c>
      <c r="D27" s="22" t="n">
        <f aca="false">SUM(D32)</f>
        <v>204285.3</v>
      </c>
      <c r="E27" s="23" t="s">
        <v>17</v>
      </c>
      <c r="F27" s="22" t="n">
        <f aca="false">SUM(F32)</f>
        <v>204285.3</v>
      </c>
      <c r="G27" s="23" t="n">
        <f aca="false">SUM(G32)</f>
        <v>85580.24</v>
      </c>
      <c r="H27" s="23" t="s">
        <v>17</v>
      </c>
      <c r="I27" s="23" t="n">
        <f aca="false">SUM(I32)</f>
        <v>85580.24</v>
      </c>
      <c r="J27" s="23" t="s">
        <v>17</v>
      </c>
      <c r="K27" s="23"/>
    </row>
    <row r="28" s="20" customFormat="true" ht="32.25" hidden="false" customHeight="true" outlineLevel="0" collapsed="false">
      <c r="A28" s="21"/>
      <c r="B28" s="16"/>
      <c r="C28" s="16" t="s">
        <v>18</v>
      </c>
      <c r="D28" s="22" t="s">
        <v>17</v>
      </c>
      <c r="E28" s="23" t="s">
        <v>17</v>
      </c>
      <c r="F28" s="22" t="s">
        <v>17</v>
      </c>
      <c r="G28" s="23" t="s">
        <v>17</v>
      </c>
      <c r="H28" s="23" t="s">
        <v>17</v>
      </c>
      <c r="I28" s="23" t="s">
        <v>17</v>
      </c>
      <c r="J28" s="23" t="s">
        <v>17</v>
      </c>
      <c r="K28" s="23"/>
    </row>
    <row r="29" s="20" customFormat="true" ht="18.75" hidden="false" customHeight="false" outlineLevel="0" collapsed="false">
      <c r="A29" s="21"/>
      <c r="B29" s="16"/>
      <c r="C29" s="19" t="s">
        <v>19</v>
      </c>
      <c r="D29" s="22" t="s">
        <v>17</v>
      </c>
      <c r="E29" s="23" t="s">
        <v>17</v>
      </c>
      <c r="F29" s="22" t="s">
        <v>17</v>
      </c>
      <c r="G29" s="23" t="s">
        <v>17</v>
      </c>
      <c r="H29" s="23" t="s">
        <v>17</v>
      </c>
      <c r="I29" s="23" t="s">
        <v>17</v>
      </c>
      <c r="J29" s="23" t="s">
        <v>17</v>
      </c>
      <c r="K29" s="23"/>
    </row>
    <row r="30" s="20" customFormat="true" ht="64.5" hidden="false" customHeight="true" outlineLevel="0" collapsed="false">
      <c r="A30" s="21"/>
      <c r="B30" s="16"/>
      <c r="C30" s="19" t="s">
        <v>20</v>
      </c>
      <c r="D30" s="22" t="n">
        <f aca="false">SUM(D35)</f>
        <v>204285.3</v>
      </c>
      <c r="E30" s="23" t="n">
        <f aca="false">SUM(E35)</f>
        <v>0</v>
      </c>
      <c r="F30" s="22" t="n">
        <f aca="false">SUM(F35)</f>
        <v>204285.3</v>
      </c>
      <c r="G30" s="23" t="n">
        <f aca="false">SUM(G35)</f>
        <v>85580.24</v>
      </c>
      <c r="H30" s="25" t="s">
        <v>21</v>
      </c>
      <c r="I30" s="23" t="n">
        <f aca="false">SUM(I35)</f>
        <v>85580.24</v>
      </c>
      <c r="J30" s="23" t="s">
        <v>17</v>
      </c>
      <c r="K30" s="23"/>
    </row>
    <row r="31" s="20" customFormat="true" ht="18.75" hidden="false" customHeight="false" outlineLevel="0" collapsed="false">
      <c r="A31" s="25" t="s">
        <v>28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</row>
    <row r="32" s="20" customFormat="true" ht="18.75" hidden="false" customHeight="true" outlineLevel="0" collapsed="false">
      <c r="A32" s="21" t="s">
        <v>29</v>
      </c>
      <c r="B32" s="16" t="s">
        <v>30</v>
      </c>
      <c r="C32" s="19" t="s">
        <v>16</v>
      </c>
      <c r="D32" s="22" t="n">
        <f aca="false">SUM(D36+D40)</f>
        <v>204285.3</v>
      </c>
      <c r="E32" s="22" t="s">
        <v>17</v>
      </c>
      <c r="F32" s="22" t="n">
        <f aca="false">SUM(F36+F40)</f>
        <v>204285.3</v>
      </c>
      <c r="G32" s="22" t="n">
        <f aca="false">SUM(G36+G40)</f>
        <v>85580.24</v>
      </c>
      <c r="H32" s="22" t="s">
        <v>17</v>
      </c>
      <c r="I32" s="22" t="n">
        <f aca="false">SUM(I36+I40)</f>
        <v>85580.24</v>
      </c>
      <c r="J32" s="23" t="s">
        <v>17</v>
      </c>
      <c r="K32" s="23"/>
    </row>
    <row r="33" s="20" customFormat="true" ht="26.85" hidden="false" customHeight="false" outlineLevel="0" collapsed="false">
      <c r="A33" s="21"/>
      <c r="B33" s="16"/>
      <c r="C33" s="16" t="s">
        <v>18</v>
      </c>
      <c r="D33" s="22" t="s">
        <v>17</v>
      </c>
      <c r="E33" s="23" t="s">
        <v>17</v>
      </c>
      <c r="F33" s="22" t="s">
        <v>17</v>
      </c>
      <c r="G33" s="23" t="s">
        <v>17</v>
      </c>
      <c r="H33" s="23" t="s">
        <v>17</v>
      </c>
      <c r="I33" s="23" t="s">
        <v>17</v>
      </c>
      <c r="J33" s="23" t="s">
        <v>17</v>
      </c>
      <c r="K33" s="23"/>
    </row>
    <row r="34" s="20" customFormat="true" ht="18.75" hidden="false" customHeight="false" outlineLevel="0" collapsed="false">
      <c r="A34" s="21"/>
      <c r="B34" s="16"/>
      <c r="C34" s="19" t="s">
        <v>19</v>
      </c>
      <c r="D34" s="22" t="s">
        <v>17</v>
      </c>
      <c r="E34" s="23" t="s">
        <v>17</v>
      </c>
      <c r="F34" s="22" t="s">
        <v>17</v>
      </c>
      <c r="G34" s="23" t="s">
        <v>17</v>
      </c>
      <c r="H34" s="23" t="s">
        <v>17</v>
      </c>
      <c r="I34" s="23" t="s">
        <v>17</v>
      </c>
      <c r="J34" s="23" t="s">
        <v>17</v>
      </c>
      <c r="K34" s="23" t="s">
        <v>31</v>
      </c>
    </row>
    <row r="35" s="20" customFormat="true" ht="44.25" hidden="false" customHeight="true" outlineLevel="0" collapsed="false">
      <c r="A35" s="21"/>
      <c r="B35" s="16"/>
      <c r="C35" s="16" t="s">
        <v>20</v>
      </c>
      <c r="D35" s="22" t="n">
        <f aca="false">SUM(D39+D43)</f>
        <v>204285.3</v>
      </c>
      <c r="E35" s="22" t="s">
        <v>17</v>
      </c>
      <c r="F35" s="22" t="n">
        <f aca="false">SUM(F39+F43)</f>
        <v>204285.3</v>
      </c>
      <c r="G35" s="23" t="n">
        <f aca="false">G39+G43</f>
        <v>85580.24</v>
      </c>
      <c r="H35" s="23" t="s">
        <v>17</v>
      </c>
      <c r="I35" s="23" t="n">
        <f aca="false">I39+I43</f>
        <v>85580.24</v>
      </c>
      <c r="J35" s="23" t="s">
        <v>17</v>
      </c>
      <c r="K35" s="23"/>
    </row>
    <row r="36" s="31" customFormat="true" ht="18.75" hidden="false" customHeight="true" outlineLevel="0" collapsed="false">
      <c r="A36" s="26" t="s">
        <v>32</v>
      </c>
      <c r="B36" s="27" t="s">
        <v>33</v>
      </c>
      <c r="C36" s="28" t="s">
        <v>16</v>
      </c>
      <c r="D36" s="29" t="n">
        <f aca="false">SUM(D37:D39)</f>
        <v>194801.1</v>
      </c>
      <c r="E36" s="29" t="n">
        <f aca="false">SUM(E37:E39)</f>
        <v>0</v>
      </c>
      <c r="F36" s="29" t="n">
        <v>194801.1</v>
      </c>
      <c r="G36" s="30" t="n">
        <f aca="false">G39</f>
        <v>81935.11</v>
      </c>
      <c r="H36" s="30" t="str">
        <f aca="false">H39</f>
        <v>Х</v>
      </c>
      <c r="I36" s="30" t="n">
        <f aca="false">I39</f>
        <v>81935.11</v>
      </c>
      <c r="J36" s="30" t="s">
        <v>17</v>
      </c>
      <c r="K36" s="30"/>
    </row>
    <row r="37" s="20" customFormat="true" ht="26.85" hidden="false" customHeight="false" outlineLevel="0" collapsed="false">
      <c r="A37" s="26"/>
      <c r="B37" s="27"/>
      <c r="C37" s="27" t="s">
        <v>18</v>
      </c>
      <c r="D37" s="32" t="s">
        <v>17</v>
      </c>
      <c r="E37" s="33" t="s">
        <v>17</v>
      </c>
      <c r="F37" s="32" t="s">
        <v>17</v>
      </c>
      <c r="G37" s="33" t="s">
        <v>17</v>
      </c>
      <c r="H37" s="33" t="s">
        <v>17</v>
      </c>
      <c r="I37" s="33" t="s">
        <v>17</v>
      </c>
      <c r="J37" s="33" t="s">
        <v>17</v>
      </c>
      <c r="K37" s="33"/>
    </row>
    <row r="38" s="20" customFormat="true" ht="18.75" hidden="false" customHeight="false" outlineLevel="0" collapsed="false">
      <c r="A38" s="26"/>
      <c r="B38" s="27"/>
      <c r="C38" s="28" t="s">
        <v>19</v>
      </c>
      <c r="D38" s="32" t="s">
        <v>17</v>
      </c>
      <c r="E38" s="33" t="s">
        <v>17</v>
      </c>
      <c r="F38" s="32" t="s">
        <v>17</v>
      </c>
      <c r="G38" s="33" t="s">
        <v>17</v>
      </c>
      <c r="H38" s="33" t="s">
        <v>17</v>
      </c>
      <c r="I38" s="33" t="s">
        <v>17</v>
      </c>
      <c r="J38" s="33" t="s">
        <v>17</v>
      </c>
      <c r="K38" s="33"/>
    </row>
    <row r="39" s="20" customFormat="true" ht="62.25" hidden="false" customHeight="true" outlineLevel="0" collapsed="false">
      <c r="A39" s="26"/>
      <c r="B39" s="27"/>
      <c r="C39" s="27" t="s">
        <v>20</v>
      </c>
      <c r="D39" s="29" t="n">
        <v>194801.1</v>
      </c>
      <c r="E39" s="30" t="s">
        <v>17</v>
      </c>
      <c r="F39" s="34" t="n">
        <v>194801.1</v>
      </c>
      <c r="G39" s="30" t="n">
        <v>81935.11</v>
      </c>
      <c r="H39" s="33" t="s">
        <v>21</v>
      </c>
      <c r="I39" s="30" t="n">
        <v>81935.11</v>
      </c>
      <c r="J39" s="30" t="s">
        <v>17</v>
      </c>
      <c r="K39" s="30"/>
    </row>
    <row r="40" s="31" customFormat="true" ht="18.75" hidden="false" customHeight="true" outlineLevel="0" collapsed="false">
      <c r="A40" s="26" t="s">
        <v>34</v>
      </c>
      <c r="B40" s="27" t="s">
        <v>35</v>
      </c>
      <c r="C40" s="28" t="s">
        <v>16</v>
      </c>
      <c r="D40" s="29" t="n">
        <v>9484.2</v>
      </c>
      <c r="E40" s="30" t="s">
        <v>17</v>
      </c>
      <c r="F40" s="29" t="n">
        <f aca="false">SUM(F41:F43)</f>
        <v>9484.2</v>
      </c>
      <c r="G40" s="29" t="n">
        <f aca="false">SUM(G41:G43)</f>
        <v>3645.13</v>
      </c>
      <c r="H40" s="29" t="n">
        <f aca="false">SUM(H41:H43)</f>
        <v>0</v>
      </c>
      <c r="I40" s="29" t="n">
        <f aca="false">SUM(I41:I43)</f>
        <v>3645.13</v>
      </c>
      <c r="J40" s="35" t="s">
        <v>17</v>
      </c>
      <c r="K40" s="35"/>
    </row>
    <row r="41" s="20" customFormat="true" ht="26.85" hidden="false" customHeight="false" outlineLevel="0" collapsed="false">
      <c r="A41" s="26"/>
      <c r="B41" s="27"/>
      <c r="C41" s="27" t="s">
        <v>18</v>
      </c>
      <c r="D41" s="32" t="s">
        <v>17</v>
      </c>
      <c r="E41" s="33" t="s">
        <v>17</v>
      </c>
      <c r="F41" s="32" t="s">
        <v>17</v>
      </c>
      <c r="G41" s="33" t="s">
        <v>17</v>
      </c>
      <c r="H41" s="33" t="s">
        <v>17</v>
      </c>
      <c r="I41" s="33" t="s">
        <v>17</v>
      </c>
      <c r="J41" s="33" t="s">
        <v>17</v>
      </c>
      <c r="K41" s="36"/>
    </row>
    <row r="42" s="20" customFormat="true" ht="18.75" hidden="false" customHeight="false" outlineLevel="0" collapsed="false">
      <c r="A42" s="26"/>
      <c r="B42" s="27"/>
      <c r="C42" s="28" t="s">
        <v>19</v>
      </c>
      <c r="D42" s="32" t="s">
        <v>17</v>
      </c>
      <c r="E42" s="33" t="s">
        <v>17</v>
      </c>
      <c r="F42" s="32" t="s">
        <v>17</v>
      </c>
      <c r="G42" s="33" t="s">
        <v>17</v>
      </c>
      <c r="H42" s="33" t="s">
        <v>17</v>
      </c>
      <c r="I42" s="33" t="s">
        <v>17</v>
      </c>
      <c r="J42" s="33" t="s">
        <v>17</v>
      </c>
      <c r="K42" s="36"/>
    </row>
    <row r="43" s="20" customFormat="true" ht="130.5" hidden="false" customHeight="true" outlineLevel="0" collapsed="false">
      <c r="A43" s="26"/>
      <c r="B43" s="27"/>
      <c r="C43" s="27" t="s">
        <v>20</v>
      </c>
      <c r="D43" s="29" t="n">
        <v>9484.2</v>
      </c>
      <c r="E43" s="30" t="s">
        <v>17</v>
      </c>
      <c r="F43" s="29" t="n">
        <v>9484.2</v>
      </c>
      <c r="G43" s="37" t="n">
        <v>3645.13</v>
      </c>
      <c r="H43" s="33"/>
      <c r="I43" s="37" t="n">
        <v>3645.13</v>
      </c>
      <c r="J43" s="35"/>
      <c r="K43" s="35"/>
    </row>
    <row r="44" s="20" customFormat="true" ht="18.75" hidden="false" customHeight="true" outlineLevel="0" collapsed="false">
      <c r="A44" s="21" t="s">
        <v>36</v>
      </c>
      <c r="B44" s="16" t="s">
        <v>37</v>
      </c>
      <c r="C44" s="19" t="s">
        <v>16</v>
      </c>
      <c r="D44" s="22" t="n">
        <f aca="false">SUM(D49,D57)</f>
        <v>56668.8</v>
      </c>
      <c r="E44" s="22" t="n">
        <f aca="false">SUM(E49,E57)</f>
        <v>0</v>
      </c>
      <c r="F44" s="22" t="n">
        <f aca="false">SUM(F49,F57)</f>
        <v>56668.8</v>
      </c>
      <c r="G44" s="23" t="n">
        <f aca="false">SUM(G49+G57)</f>
        <v>10728</v>
      </c>
      <c r="H44" s="23" t="s">
        <v>17</v>
      </c>
      <c r="I44" s="23" t="n">
        <f aca="false">SUM(I49+I57)</f>
        <v>10728</v>
      </c>
      <c r="J44" s="23" t="s">
        <v>17</v>
      </c>
      <c r="K44" s="23"/>
    </row>
    <row r="45" s="20" customFormat="true" ht="38.25" hidden="false" customHeight="true" outlineLevel="0" collapsed="false">
      <c r="A45" s="21"/>
      <c r="B45" s="16"/>
      <c r="C45" s="16" t="s">
        <v>18</v>
      </c>
      <c r="D45" s="22" t="s">
        <v>17</v>
      </c>
      <c r="E45" s="22" t="s">
        <v>17</v>
      </c>
      <c r="F45" s="22" t="s">
        <v>17</v>
      </c>
      <c r="G45" s="23" t="s">
        <v>17</v>
      </c>
      <c r="H45" s="23" t="s">
        <v>17</v>
      </c>
      <c r="I45" s="23" t="s">
        <v>17</v>
      </c>
      <c r="J45" s="23" t="s">
        <v>17</v>
      </c>
      <c r="K45" s="25"/>
    </row>
    <row r="46" s="20" customFormat="true" ht="63.75" hidden="false" customHeight="true" outlineLevel="0" collapsed="false">
      <c r="A46" s="21"/>
      <c r="B46" s="16"/>
      <c r="C46" s="19" t="s">
        <v>19</v>
      </c>
      <c r="D46" s="22" t="s">
        <v>17</v>
      </c>
      <c r="E46" s="22" t="s">
        <v>17</v>
      </c>
      <c r="F46" s="22" t="s">
        <v>17</v>
      </c>
      <c r="G46" s="23" t="s">
        <v>17</v>
      </c>
      <c r="H46" s="23" t="s">
        <v>17</v>
      </c>
      <c r="I46" s="23" t="s">
        <v>17</v>
      </c>
      <c r="J46" s="23" t="s">
        <v>17</v>
      </c>
      <c r="K46" s="25"/>
    </row>
    <row r="47" s="20" customFormat="true" ht="51.75" hidden="false" customHeight="true" outlineLevel="0" collapsed="false">
      <c r="A47" s="21"/>
      <c r="B47" s="16"/>
      <c r="C47" s="16" t="s">
        <v>20</v>
      </c>
      <c r="D47" s="22" t="n">
        <f aca="false">SUM(D52,D60)</f>
        <v>56668.8</v>
      </c>
      <c r="E47" s="22" t="n">
        <f aca="false">SUM(E52,E60)</f>
        <v>0</v>
      </c>
      <c r="F47" s="22" t="n">
        <f aca="false">SUM(F52,F60)</f>
        <v>56668.8</v>
      </c>
      <c r="G47" s="23" t="n">
        <f aca="false">SUM(G52+G60)</f>
        <v>10728</v>
      </c>
      <c r="H47" s="25" t="s">
        <v>21</v>
      </c>
      <c r="I47" s="23" t="n">
        <f aca="false">SUM(I52+I60)</f>
        <v>10728</v>
      </c>
      <c r="J47" s="23" t="s">
        <v>17</v>
      </c>
      <c r="K47" s="23"/>
    </row>
    <row r="48" s="20" customFormat="true" ht="18.75" hidden="false" customHeight="false" outlineLevel="0" collapsed="false">
      <c r="A48" s="25" t="s">
        <v>28</v>
      </c>
      <c r="B48" s="25"/>
      <c r="C48" s="25"/>
      <c r="D48" s="25"/>
      <c r="E48" s="25"/>
      <c r="F48" s="25"/>
      <c r="G48" s="25"/>
      <c r="H48" s="25"/>
      <c r="I48" s="25"/>
      <c r="J48" s="25"/>
      <c r="K48" s="25"/>
    </row>
    <row r="49" s="31" customFormat="true" ht="18.75" hidden="false" customHeight="true" outlineLevel="0" collapsed="false">
      <c r="A49" s="21" t="s">
        <v>38</v>
      </c>
      <c r="B49" s="16" t="s">
        <v>30</v>
      </c>
      <c r="C49" s="19" t="s">
        <v>16</v>
      </c>
      <c r="D49" s="22" t="n">
        <f aca="false">SUM(D53)</f>
        <v>2438.6</v>
      </c>
      <c r="E49" s="23" t="s">
        <v>17</v>
      </c>
      <c r="F49" s="22" t="n">
        <f aca="false">F52</f>
        <v>2438.6</v>
      </c>
      <c r="G49" s="38" t="n">
        <f aca="false">G52</f>
        <v>0</v>
      </c>
      <c r="H49" s="39" t="s">
        <v>17</v>
      </c>
      <c r="I49" s="38" t="n">
        <f aca="false">I52</f>
        <v>0</v>
      </c>
      <c r="J49" s="23" t="s">
        <v>17</v>
      </c>
      <c r="K49" s="25"/>
    </row>
    <row r="50" s="20" customFormat="true" ht="26.85" hidden="false" customHeight="false" outlineLevel="0" collapsed="false">
      <c r="A50" s="21"/>
      <c r="B50" s="16"/>
      <c r="C50" s="16" t="s">
        <v>18</v>
      </c>
      <c r="D50" s="22" t="s">
        <v>17</v>
      </c>
      <c r="E50" s="23" t="s">
        <v>17</v>
      </c>
      <c r="F50" s="22" t="s">
        <v>17</v>
      </c>
      <c r="G50" s="23" t="s">
        <v>17</v>
      </c>
      <c r="H50" s="23" t="s">
        <v>17</v>
      </c>
      <c r="I50" s="23" t="s">
        <v>17</v>
      </c>
      <c r="J50" s="23" t="s">
        <v>17</v>
      </c>
      <c r="K50" s="25"/>
    </row>
    <row r="51" s="20" customFormat="true" ht="18.75" hidden="false" customHeight="false" outlineLevel="0" collapsed="false">
      <c r="A51" s="21"/>
      <c r="B51" s="16"/>
      <c r="C51" s="19" t="s">
        <v>19</v>
      </c>
      <c r="D51" s="22" t="s">
        <v>17</v>
      </c>
      <c r="E51" s="23" t="s">
        <v>17</v>
      </c>
      <c r="F51" s="22" t="s">
        <v>17</v>
      </c>
      <c r="G51" s="23" t="s">
        <v>17</v>
      </c>
      <c r="H51" s="23" t="s">
        <v>17</v>
      </c>
      <c r="I51" s="23" t="s">
        <v>17</v>
      </c>
      <c r="J51" s="23" t="s">
        <v>17</v>
      </c>
      <c r="K51" s="25"/>
    </row>
    <row r="52" s="20" customFormat="true" ht="49.5" hidden="false" customHeight="true" outlineLevel="0" collapsed="false">
      <c r="A52" s="21"/>
      <c r="B52" s="16"/>
      <c r="C52" s="16" t="s">
        <v>20</v>
      </c>
      <c r="D52" s="22" t="n">
        <f aca="false">SUM(D56)</f>
        <v>2438.6</v>
      </c>
      <c r="E52" s="23" t="s">
        <v>17</v>
      </c>
      <c r="F52" s="22" t="n">
        <f aca="false">F56</f>
        <v>2438.6</v>
      </c>
      <c r="G52" s="38" t="n">
        <f aca="false">G56</f>
        <v>0</v>
      </c>
      <c r="H52" s="25" t="s">
        <v>17</v>
      </c>
      <c r="I52" s="38" t="n">
        <f aca="false">I56</f>
        <v>0</v>
      </c>
      <c r="J52" s="23" t="s">
        <v>17</v>
      </c>
      <c r="K52" s="25"/>
    </row>
    <row r="53" s="31" customFormat="true" ht="18.75" hidden="false" customHeight="true" outlineLevel="0" collapsed="false">
      <c r="A53" s="21" t="s">
        <v>39</v>
      </c>
      <c r="B53" s="16" t="s">
        <v>40</v>
      </c>
      <c r="C53" s="19" t="s">
        <v>16</v>
      </c>
      <c r="D53" s="22" t="n">
        <f aca="false">SUM(D54:D56)</f>
        <v>2438.6</v>
      </c>
      <c r="E53" s="23" t="s">
        <v>17</v>
      </c>
      <c r="F53" s="22" t="n">
        <f aca="false">SUM(F54:F56)</f>
        <v>2438.6</v>
      </c>
      <c r="G53" s="38" t="n">
        <v>0</v>
      </c>
      <c r="H53" s="23" t="s">
        <v>17</v>
      </c>
      <c r="I53" s="40" t="n">
        <v>0</v>
      </c>
      <c r="J53" s="23" t="s">
        <v>17</v>
      </c>
      <c r="K53" s="25"/>
    </row>
    <row r="54" s="20" customFormat="true" ht="26.85" hidden="false" customHeight="false" outlineLevel="0" collapsed="false">
      <c r="A54" s="21"/>
      <c r="B54" s="16"/>
      <c r="C54" s="16" t="s">
        <v>18</v>
      </c>
      <c r="D54" s="41" t="s">
        <v>17</v>
      </c>
      <c r="E54" s="25" t="s">
        <v>17</v>
      </c>
      <c r="F54" s="41" t="s">
        <v>17</v>
      </c>
      <c r="G54" s="25" t="s">
        <v>17</v>
      </c>
      <c r="H54" s="25" t="s">
        <v>17</v>
      </c>
      <c r="I54" s="25" t="s">
        <v>17</v>
      </c>
      <c r="J54" s="25" t="s">
        <v>17</v>
      </c>
      <c r="K54" s="25"/>
    </row>
    <row r="55" s="20" customFormat="true" ht="18.75" hidden="false" customHeight="false" outlineLevel="0" collapsed="false">
      <c r="A55" s="21"/>
      <c r="B55" s="16"/>
      <c r="C55" s="19" t="s">
        <v>19</v>
      </c>
      <c r="D55" s="41" t="s">
        <v>17</v>
      </c>
      <c r="E55" s="25" t="s">
        <v>17</v>
      </c>
      <c r="F55" s="41" t="s">
        <v>17</v>
      </c>
      <c r="G55" s="25" t="s">
        <v>17</v>
      </c>
      <c r="H55" s="25" t="s">
        <v>17</v>
      </c>
      <c r="I55" s="25" t="s">
        <v>17</v>
      </c>
      <c r="J55" s="25" t="s">
        <v>17</v>
      </c>
      <c r="K55" s="25"/>
    </row>
    <row r="56" s="20" customFormat="true" ht="18.75" hidden="false" customHeight="false" outlineLevel="0" collapsed="false">
      <c r="A56" s="21"/>
      <c r="B56" s="16"/>
      <c r="C56" s="16" t="s">
        <v>20</v>
      </c>
      <c r="D56" s="22" t="n">
        <v>2438.6</v>
      </c>
      <c r="E56" s="23" t="s">
        <v>17</v>
      </c>
      <c r="F56" s="22" t="n">
        <v>2438.6</v>
      </c>
      <c r="G56" s="38" t="n">
        <v>0</v>
      </c>
      <c r="H56" s="25" t="s">
        <v>17</v>
      </c>
      <c r="I56" s="38" t="n">
        <v>0</v>
      </c>
      <c r="J56" s="25" t="s">
        <v>17</v>
      </c>
      <c r="K56" s="25"/>
    </row>
    <row r="57" s="31" customFormat="true" ht="18.75" hidden="false" customHeight="true" outlineLevel="0" collapsed="false">
      <c r="A57" s="21" t="s">
        <v>41</v>
      </c>
      <c r="B57" s="16" t="s">
        <v>42</v>
      </c>
      <c r="C57" s="19" t="s">
        <v>16</v>
      </c>
      <c r="D57" s="22" t="n">
        <f aca="false">SUM(D61+D65+D69)</f>
        <v>54230.2</v>
      </c>
      <c r="E57" s="22" t="s">
        <v>17</v>
      </c>
      <c r="F57" s="22" t="n">
        <f aca="false">SUM(F61+F65+F69)</f>
        <v>54230.2</v>
      </c>
      <c r="G57" s="38" t="n">
        <f aca="false">SUM(G61,G65,G69)</f>
        <v>10728</v>
      </c>
      <c r="H57" s="39" t="s">
        <v>17</v>
      </c>
      <c r="I57" s="38" t="n">
        <f aca="false">SUM(I61,I65,I69)</f>
        <v>10728</v>
      </c>
      <c r="J57" s="23" t="s">
        <v>17</v>
      </c>
      <c r="K57" s="42"/>
    </row>
    <row r="58" s="20" customFormat="true" ht="26.85" hidden="false" customHeight="false" outlineLevel="0" collapsed="false">
      <c r="A58" s="21"/>
      <c r="B58" s="16"/>
      <c r="C58" s="16" t="s">
        <v>18</v>
      </c>
      <c r="D58" s="22" t="s">
        <v>17</v>
      </c>
      <c r="E58" s="22" t="s">
        <v>17</v>
      </c>
      <c r="F58" s="22" t="s">
        <v>17</v>
      </c>
      <c r="G58" s="23" t="s">
        <v>17</v>
      </c>
      <c r="H58" s="23" t="s">
        <v>17</v>
      </c>
      <c r="I58" s="23" t="s">
        <v>17</v>
      </c>
      <c r="J58" s="23" t="s">
        <v>17</v>
      </c>
      <c r="K58" s="25"/>
    </row>
    <row r="59" s="20" customFormat="true" ht="18.75" hidden="false" customHeight="false" outlineLevel="0" collapsed="false">
      <c r="A59" s="21"/>
      <c r="B59" s="16"/>
      <c r="C59" s="19" t="s">
        <v>19</v>
      </c>
      <c r="D59" s="22" t="s">
        <v>17</v>
      </c>
      <c r="E59" s="22" t="s">
        <v>17</v>
      </c>
      <c r="F59" s="22" t="s">
        <v>17</v>
      </c>
      <c r="G59" s="23" t="s">
        <v>17</v>
      </c>
      <c r="H59" s="23" t="s">
        <v>17</v>
      </c>
      <c r="I59" s="23" t="s">
        <v>17</v>
      </c>
      <c r="J59" s="23" t="s">
        <v>17</v>
      </c>
      <c r="K59" s="25"/>
    </row>
    <row r="60" s="20" customFormat="true" ht="116.25" hidden="false" customHeight="true" outlineLevel="0" collapsed="false">
      <c r="A60" s="21"/>
      <c r="B60" s="16"/>
      <c r="C60" s="16" t="s">
        <v>20</v>
      </c>
      <c r="D60" s="22" t="n">
        <f aca="false">SUM(D64,D68,D72)</f>
        <v>54230.2</v>
      </c>
      <c r="E60" s="22" t="n">
        <f aca="false">SUM(E64,E68,E72)</f>
        <v>0</v>
      </c>
      <c r="F60" s="22" t="n">
        <f aca="false">SUM(F64,F68,F72)</f>
        <v>54230.2</v>
      </c>
      <c r="G60" s="38" t="n">
        <f aca="false">SUM(G64,G68,G72)</f>
        <v>10728</v>
      </c>
      <c r="H60" s="39" t="s">
        <v>17</v>
      </c>
      <c r="I60" s="38" t="n">
        <f aca="false">SUM(I64,I68,I72)</f>
        <v>10728</v>
      </c>
      <c r="J60" s="23" t="s">
        <v>17</v>
      </c>
      <c r="K60" s="25"/>
    </row>
    <row r="61" s="20" customFormat="true" ht="18.75" hidden="false" customHeight="true" outlineLevel="0" collapsed="false">
      <c r="A61" s="21" t="s">
        <v>43</v>
      </c>
      <c r="B61" s="16" t="s">
        <v>40</v>
      </c>
      <c r="C61" s="19" t="s">
        <v>16</v>
      </c>
      <c r="D61" s="43" t="n">
        <f aca="false">D64</f>
        <v>53450.2</v>
      </c>
      <c r="E61" s="44" t="s">
        <v>17</v>
      </c>
      <c r="F61" s="43" t="n">
        <v>53450.2</v>
      </c>
      <c r="G61" s="38" t="n">
        <v>10688</v>
      </c>
      <c r="H61" s="38" t="s">
        <v>17</v>
      </c>
      <c r="I61" s="38" t="n">
        <v>10688</v>
      </c>
      <c r="J61" s="44" t="n">
        <f aca="false">SUM(J62:J64)</f>
        <v>0</v>
      </c>
      <c r="K61" s="44"/>
    </row>
    <row r="62" s="20" customFormat="true" ht="26.85" hidden="false" customHeight="false" outlineLevel="0" collapsed="false">
      <c r="A62" s="21"/>
      <c r="B62" s="16"/>
      <c r="C62" s="16" t="s">
        <v>18</v>
      </c>
      <c r="D62" s="41" t="s">
        <v>17</v>
      </c>
      <c r="E62" s="25" t="s">
        <v>17</v>
      </c>
      <c r="F62" s="41" t="s">
        <v>17</v>
      </c>
      <c r="G62" s="25" t="s">
        <v>17</v>
      </c>
      <c r="H62" s="25" t="s">
        <v>17</v>
      </c>
      <c r="I62" s="25" t="s">
        <v>17</v>
      </c>
      <c r="J62" s="25" t="s">
        <v>17</v>
      </c>
      <c r="K62" s="25"/>
    </row>
    <row r="63" s="20" customFormat="true" ht="18.75" hidden="false" customHeight="false" outlineLevel="0" collapsed="false">
      <c r="A63" s="21"/>
      <c r="B63" s="16"/>
      <c r="C63" s="19" t="s">
        <v>19</v>
      </c>
      <c r="D63" s="41" t="s">
        <v>17</v>
      </c>
      <c r="E63" s="25" t="s">
        <v>17</v>
      </c>
      <c r="F63" s="41" t="s">
        <v>17</v>
      </c>
      <c r="G63" s="25" t="s">
        <v>17</v>
      </c>
      <c r="H63" s="25" t="s">
        <v>17</v>
      </c>
      <c r="I63" s="25" t="s">
        <v>17</v>
      </c>
      <c r="J63" s="25" t="s">
        <v>17</v>
      </c>
      <c r="K63" s="25"/>
    </row>
    <row r="64" s="20" customFormat="true" ht="60" hidden="false" customHeight="true" outlineLevel="0" collapsed="false">
      <c r="A64" s="21"/>
      <c r="B64" s="16"/>
      <c r="C64" s="16" t="s">
        <v>20</v>
      </c>
      <c r="D64" s="43" t="n">
        <v>53450.2</v>
      </c>
      <c r="E64" s="44"/>
      <c r="F64" s="43" t="n">
        <v>53450.2</v>
      </c>
      <c r="G64" s="38" t="n">
        <v>10688</v>
      </c>
      <c r="H64" s="25" t="s">
        <v>21</v>
      </c>
      <c r="I64" s="38" t="n">
        <v>10688</v>
      </c>
      <c r="J64" s="44"/>
      <c r="K64" s="23"/>
    </row>
    <row r="65" s="20" customFormat="true" ht="18.75" hidden="false" customHeight="true" outlineLevel="0" collapsed="false">
      <c r="A65" s="21" t="s">
        <v>44</v>
      </c>
      <c r="B65" s="16" t="s">
        <v>45</v>
      </c>
      <c r="C65" s="19" t="s">
        <v>16</v>
      </c>
      <c r="D65" s="22" t="n">
        <f aca="false">D68</f>
        <v>80</v>
      </c>
      <c r="E65" s="23" t="s">
        <v>17</v>
      </c>
      <c r="F65" s="22" t="n">
        <f aca="false">SUM(F66:F68)</f>
        <v>80</v>
      </c>
      <c r="G65" s="38" t="n">
        <v>40</v>
      </c>
      <c r="H65" s="23" t="s">
        <v>17</v>
      </c>
      <c r="I65" s="38" t="n">
        <v>40</v>
      </c>
      <c r="J65" s="23" t="s">
        <v>17</v>
      </c>
      <c r="K65" s="23"/>
    </row>
    <row r="66" s="20" customFormat="true" ht="26.85" hidden="false" customHeight="false" outlineLevel="0" collapsed="false">
      <c r="A66" s="21"/>
      <c r="B66" s="16"/>
      <c r="C66" s="16" t="s">
        <v>18</v>
      </c>
      <c r="D66" s="41" t="s">
        <v>17</v>
      </c>
      <c r="E66" s="25" t="s">
        <v>17</v>
      </c>
      <c r="F66" s="41" t="s">
        <v>17</v>
      </c>
      <c r="G66" s="25" t="s">
        <v>17</v>
      </c>
      <c r="H66" s="25" t="s">
        <v>17</v>
      </c>
      <c r="I66" s="25" t="s">
        <v>17</v>
      </c>
      <c r="J66" s="25" t="s">
        <v>17</v>
      </c>
      <c r="K66" s="25"/>
    </row>
    <row r="67" s="20" customFormat="true" ht="18.75" hidden="false" customHeight="false" outlineLevel="0" collapsed="false">
      <c r="A67" s="21"/>
      <c r="B67" s="16"/>
      <c r="C67" s="19" t="s">
        <v>19</v>
      </c>
      <c r="D67" s="41" t="s">
        <v>17</v>
      </c>
      <c r="E67" s="25" t="s">
        <v>17</v>
      </c>
      <c r="F67" s="41" t="s">
        <v>17</v>
      </c>
      <c r="G67" s="25" t="s">
        <v>17</v>
      </c>
      <c r="H67" s="25" t="s">
        <v>17</v>
      </c>
      <c r="I67" s="25" t="s">
        <v>17</v>
      </c>
      <c r="J67" s="25" t="s">
        <v>17</v>
      </c>
      <c r="K67" s="25"/>
    </row>
    <row r="68" s="20" customFormat="true" ht="52.5" hidden="false" customHeight="true" outlineLevel="0" collapsed="false">
      <c r="A68" s="21"/>
      <c r="B68" s="16"/>
      <c r="C68" s="16" t="s">
        <v>20</v>
      </c>
      <c r="D68" s="45" t="n">
        <v>80</v>
      </c>
      <c r="E68" s="25" t="s">
        <v>17</v>
      </c>
      <c r="F68" s="22" t="n">
        <v>80</v>
      </c>
      <c r="G68" s="46" t="n">
        <v>40</v>
      </c>
      <c r="H68" s="25" t="s">
        <v>21</v>
      </c>
      <c r="I68" s="46" t="n">
        <v>40</v>
      </c>
      <c r="J68" s="25" t="s">
        <v>17</v>
      </c>
      <c r="K68" s="25"/>
    </row>
    <row r="69" s="20" customFormat="true" ht="18.75" hidden="false" customHeight="true" outlineLevel="0" collapsed="false">
      <c r="A69" s="21" t="s">
        <v>46</v>
      </c>
      <c r="B69" s="16" t="s">
        <v>47</v>
      </c>
      <c r="C69" s="19" t="s">
        <v>16</v>
      </c>
      <c r="D69" s="22" t="n">
        <f aca="false">SUM(D70:D72)</f>
        <v>700</v>
      </c>
      <c r="E69" s="23" t="s">
        <v>17</v>
      </c>
      <c r="F69" s="22" t="n">
        <v>700</v>
      </c>
      <c r="G69" s="38" t="n">
        <v>0</v>
      </c>
      <c r="H69" s="23" t="n">
        <f aca="false">SUM(H70:H72)</f>
        <v>0</v>
      </c>
      <c r="I69" s="38" t="n">
        <v>0</v>
      </c>
      <c r="J69" s="23" t="s">
        <v>17</v>
      </c>
      <c r="K69" s="25"/>
    </row>
    <row r="70" s="20" customFormat="true" ht="26.85" hidden="false" customHeight="false" outlineLevel="0" collapsed="false">
      <c r="A70" s="21"/>
      <c r="B70" s="16"/>
      <c r="C70" s="16" t="s">
        <v>18</v>
      </c>
      <c r="D70" s="41" t="s">
        <v>17</v>
      </c>
      <c r="E70" s="25" t="s">
        <v>17</v>
      </c>
      <c r="F70" s="41" t="s">
        <v>17</v>
      </c>
      <c r="G70" s="25" t="s">
        <v>17</v>
      </c>
      <c r="H70" s="25" t="s">
        <v>17</v>
      </c>
      <c r="I70" s="25" t="s">
        <v>17</v>
      </c>
      <c r="J70" s="25" t="s">
        <v>17</v>
      </c>
      <c r="K70" s="25"/>
    </row>
    <row r="71" s="20" customFormat="true" ht="18.75" hidden="false" customHeight="false" outlineLevel="0" collapsed="false">
      <c r="A71" s="21"/>
      <c r="B71" s="16"/>
      <c r="C71" s="19" t="s">
        <v>19</v>
      </c>
      <c r="D71" s="41" t="s">
        <v>17</v>
      </c>
      <c r="E71" s="25" t="s">
        <v>17</v>
      </c>
      <c r="F71" s="41" t="s">
        <v>17</v>
      </c>
      <c r="G71" s="25" t="s">
        <v>17</v>
      </c>
      <c r="H71" s="25" t="s">
        <v>17</v>
      </c>
      <c r="I71" s="25" t="s">
        <v>17</v>
      </c>
      <c r="J71" s="25" t="s">
        <v>17</v>
      </c>
      <c r="K71" s="25"/>
    </row>
    <row r="72" s="20" customFormat="true" ht="49.5" hidden="false" customHeight="true" outlineLevel="0" collapsed="false">
      <c r="A72" s="21"/>
      <c r="B72" s="16"/>
      <c r="C72" s="16" t="s">
        <v>20</v>
      </c>
      <c r="D72" s="43" t="n">
        <v>700</v>
      </c>
      <c r="E72" s="44" t="s">
        <v>17</v>
      </c>
      <c r="F72" s="43" t="n">
        <v>700</v>
      </c>
      <c r="G72" s="47" t="n">
        <v>0</v>
      </c>
      <c r="H72" s="25" t="s">
        <v>21</v>
      </c>
      <c r="I72" s="46" t="n">
        <v>0</v>
      </c>
      <c r="J72" s="25" t="s">
        <v>17</v>
      </c>
      <c r="K72" s="25"/>
    </row>
    <row r="74" customFormat="false" ht="94.5" hidden="false" customHeight="true" outlineLevel="0" collapsed="false">
      <c r="A74" s="48" t="s">
        <v>48</v>
      </c>
      <c r="B74" s="48"/>
      <c r="J74" s="49" t="s">
        <v>49</v>
      </c>
      <c r="K74" s="49"/>
    </row>
    <row r="75" customFormat="false" ht="18.75" hidden="false" customHeight="false" outlineLevel="0" collapsed="false">
      <c r="J75" s="8"/>
      <c r="K75" s="8"/>
    </row>
    <row r="76" customFormat="false" ht="18.75" hidden="false" customHeight="false" outlineLevel="0" collapsed="false">
      <c r="A76" s="1" t="s">
        <v>50</v>
      </c>
    </row>
    <row r="77" customFormat="false" ht="38.25" hidden="false" customHeight="true" outlineLevel="0" collapsed="false">
      <c r="A77" s="50" t="s">
        <v>51</v>
      </c>
      <c r="B77" s="50"/>
      <c r="J77" s="49" t="s">
        <v>52</v>
      </c>
      <c r="K77" s="49"/>
    </row>
    <row r="78" customFormat="false" ht="18.75" hidden="false" customHeight="false" outlineLevel="0" collapsed="false">
      <c r="A78" s="51" t="s">
        <v>53</v>
      </c>
      <c r="B78" s="51"/>
    </row>
  </sheetData>
  <mergeCells count="37">
    <mergeCell ref="H1:K8"/>
    <mergeCell ref="A11:K11"/>
    <mergeCell ref="A15:A18"/>
    <mergeCell ref="B15:B18"/>
    <mergeCell ref="A19:A22"/>
    <mergeCell ref="B19:B22"/>
    <mergeCell ref="A23:A26"/>
    <mergeCell ref="B23:B26"/>
    <mergeCell ref="A27:A30"/>
    <mergeCell ref="B27:B30"/>
    <mergeCell ref="A31:K31"/>
    <mergeCell ref="A32:A35"/>
    <mergeCell ref="B32:B35"/>
    <mergeCell ref="A36:A39"/>
    <mergeCell ref="B36:B39"/>
    <mergeCell ref="A40:A43"/>
    <mergeCell ref="B40:B43"/>
    <mergeCell ref="A44:A47"/>
    <mergeCell ref="B44:B47"/>
    <mergeCell ref="A48:K48"/>
    <mergeCell ref="A49:A52"/>
    <mergeCell ref="B49:B52"/>
    <mergeCell ref="A53:A56"/>
    <mergeCell ref="B53:B56"/>
    <mergeCell ref="A57:A60"/>
    <mergeCell ref="B57:B60"/>
    <mergeCell ref="A61:A64"/>
    <mergeCell ref="B61:B64"/>
    <mergeCell ref="A65:A68"/>
    <mergeCell ref="B65:B68"/>
    <mergeCell ref="A69:A72"/>
    <mergeCell ref="B69:B72"/>
    <mergeCell ref="A74:B74"/>
    <mergeCell ref="J74:K74"/>
    <mergeCell ref="A77:B77"/>
    <mergeCell ref="J77:K77"/>
    <mergeCell ref="A78:B78"/>
  </mergeCells>
  <printOptions headings="false" gridLines="false" gridLinesSet="true" horizontalCentered="false" verticalCentered="false"/>
  <pageMargins left="0.708333333333333" right="0.708333333333333" top="0.443055555555556" bottom="0.747916666666667" header="0.315277777777778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true" differentOddEven="false">
    <oddHeader>&amp;C&amp;P</oddHeader>
    <odd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42</TotalTime>
  <Application>LibreOffice/24.8.4.2$Linux_X86_64 LibreOffice_project/480$Build-2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ru-RU</dc:language>
  <cp:lastModifiedBy/>
  <cp:lastPrinted>2025-04-17T10:50:39Z</cp:lastPrinted>
  <dcterms:modified xsi:type="dcterms:W3CDTF">2025-07-18T07:32:13Z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