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7\37п2_Изм в 25п6 Бюджет 2022\"/>
    </mc:Choice>
  </mc:AlternateContent>
  <xr:revisionPtr revIDLastSave="0" documentId="13_ncr:1_{3699AC06-DB8D-4BBE-8A92-FD14B490742B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6'!$A$18:$D$77</definedName>
    <definedName name="_xlnm.Print_Titles" localSheetId="0">'Приложение 6'!$21:$21</definedName>
    <definedName name="_xlnm.Print_Area" localSheetId="0">'Приложение 6'!$A$1:$F$78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5" l="1"/>
  <c r="E31" i="5"/>
  <c r="E35" i="5"/>
  <c r="E43" i="5"/>
  <c r="E48" i="5"/>
  <c r="E51" i="5"/>
  <c r="E57" i="5"/>
  <c r="E60" i="5"/>
  <c r="E62" i="5"/>
  <c r="E67" i="5"/>
  <c r="E71" i="5"/>
  <c r="E74" i="5"/>
  <c r="E76" i="5"/>
  <c r="D51" i="5" l="1"/>
  <c r="D35" i="5" l="1"/>
  <c r="D22" i="5" l="1"/>
  <c r="D31" i="5"/>
  <c r="D43" i="5"/>
  <c r="D48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<sst xmlns="http://schemas.openxmlformats.org/spreadsheetml/2006/main" count="90" uniqueCount="88">
  <si>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</si>
  <si>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</si>
  <si>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</si>
  <si>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</si>
  <si>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</si>
  <si>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</si>
  <si>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</si>
  <si>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</si>
  <si>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</si>
  <si>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</si>
  <si>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</si>
  <si>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</si>
  <si>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</si>
  <si>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</si>
  <si>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</si>
  <si>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</si>
  <si>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</si>
  <si>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</si>
  <si>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</si>
  <si>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</si>
  <si>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</si>
  <si>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</si>
  <si>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</si>
  <si>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</si>
  <si>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</si>
  <si>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</si>
  <si>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</si>
  <si>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</si>
  <si>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</si>
  <si>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</si>
  <si>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</si>
  <si>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</si>
  <si>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</si>
  <si>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</si>
  <si>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</si>
  <si>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</si>
  <si>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</si>
  <si>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</si>
  <si>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</si>
  <si>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</si>
  <si>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</si>
  <si>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</si>
  <si>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</si>
  <si>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</si>
  <si>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</si>
  <si>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</si>
  <si>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</si>
  <si>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</si>
  <si>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</si>
  <si>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</si>
  <si>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</si>
  <si>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</si>
  <si>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</si>
  <si>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</si>
  <si>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</si>
  <si>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</si>
  <si>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</si>
  <si>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</si>
  <si>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</si>
  <si>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</si>
  <si>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</si>
  <si>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</si>
  <si>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</si>
  <si>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</si>
  <si>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</si>
  <si>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</si>
  <si>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</si>
  <si>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</si>
  <si>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</si>
  <si>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</si>
  <si>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</si>
  <si>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</si>
  <si>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</si>
  <si>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</si>
  <si>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</si>
  <si>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</si>
  <si>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</si>
  <si>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</si>
  <si>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</si>
  <si>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».</t>
  </si>
  <si>
    <t>Водное хозяйство</t>
  </si>
  <si>
    <t>от  16.12.2021 № 25 п. 6</t>
  </si>
  <si>
    <t>бюджетных ассигнований по разделам и подразделам 
классификации расходов бюджетов на 2023 и 2024 годы</t>
  </si>
  <si>
    <t>«ПРИЛОЖЕНИЕ № 6</t>
  </si>
  <si>
    <t>2024 год</t>
  </si>
  <si>
    <t>ОБСЛУЖИВАНИЕ ГОСУДАРСТВЕННО-ГО И МУНИЦИПАЛЬНОГО ДОЛГА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</si>
  <si>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</si>
  <si>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от 23.06.2022 № 37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</si>
</sst>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166" fontId="16" fillId="0" borderId="13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E13" sqref="E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86</v>
      </c>
      <c r="E1" s="54"/>
    </row>
    <row r="2" spans="1:5" x14ac:dyDescent="0.3">
      <c r="C2" s="53"/>
      <c r="D2" s="46" t="s">
        <v>68</v>
      </c>
      <c r="E2" s="54"/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83</v>
      </c>
    </row>
    <row r="8" spans="1:5" x14ac:dyDescent="0.3">
      <c r="D8" s="46" t="s">
        <v>68</v>
      </c>
    </row>
    <row r="9" spans="1:5" x14ac:dyDescent="0.3">
      <c r="D9" s="46" t="s">
        <v>28</v>
      </c>
    </row>
    <row r="10" spans="1:5" x14ac:dyDescent="0.3">
      <c r="D10" s="47" t="s">
        <v>81</v>
      </c>
    </row>
    <row r="13" spans="1:5" ht="27.75" customHeight="1" x14ac:dyDescent="0.3"/>
    <row r="14" spans="1:5" s="21" customFormat="1" x14ac:dyDescent="0.3">
      <c r="A14" s="56" t="s">
        <v>27</v>
      </c>
      <c r="B14" s="57"/>
      <c r="C14" s="57"/>
      <c r="D14" s="57"/>
      <c r="E14" s="57"/>
    </row>
    <row r="15" spans="1:5" s="21" customFormat="1" ht="38.25" customHeight="1" x14ac:dyDescent="0.3">
      <c r="A15" s="65" t="s">
        <v>82</v>
      </c>
      <c r="B15" s="65"/>
      <c r="C15" s="65"/>
      <c r="D15" s="65"/>
      <c r="E15" s="66"/>
    </row>
    <row r="16" spans="1:5" s="21" customFormat="1" x14ac:dyDescent="0.3">
      <c r="A16" s="41"/>
      <c r="B16" s="41"/>
      <c r="C16" s="41"/>
      <c r="D16" s="41"/>
      <c r="E16" s="42"/>
    </row>
    <row r="17" spans="1:5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77</v>
      </c>
    </row>
    <row r="19" spans="1:5" s="22" customFormat="1" ht="18.75" customHeight="1" x14ac:dyDescent="0.3">
      <c r="A19" s="58" t="s">
        <v>26</v>
      </c>
      <c r="B19" s="60" t="s">
        <v>24</v>
      </c>
      <c r="C19" s="61" t="s">
        <v>3</v>
      </c>
      <c r="D19" s="63" t="s">
        <v>66</v>
      </c>
      <c r="E19" s="64"/>
    </row>
    <row r="20" spans="1:5" s="22" customFormat="1" ht="54" customHeight="1" x14ac:dyDescent="0.3">
      <c r="A20" s="59"/>
      <c r="B20" s="59"/>
      <c r="C20" s="62"/>
      <c r="D20" s="44" t="s">
        <v>73</v>
      </c>
      <c r="E20" s="45" t="s">
        <v>84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67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3270067.7</v>
      </c>
      <c r="E22" s="48">
        <f t="shared" si="0"/>
        <v>3634861.3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2397.9</v>
      </c>
      <c r="E23" s="49">
        <v>2397.9</v>
      </c>
    </row>
    <row r="24" spans="1:5" s="12" customFormat="1" ht="66" customHeight="1" x14ac:dyDescent="0.25">
      <c r="A24" s="27"/>
      <c r="B24" s="28">
        <v>103</v>
      </c>
      <c r="C24" s="37" t="s">
        <v>78</v>
      </c>
      <c r="D24" s="29">
        <v>287341.90000000002</v>
      </c>
      <c r="E24" s="49">
        <v>286352.90000000002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1313232</v>
      </c>
      <c r="E25" s="49">
        <v>1312219.1000000001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1042.8</v>
      </c>
      <c r="E26" s="49">
        <v>907.9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196121.8</v>
      </c>
      <c r="E27" s="49">
        <v>195921.8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14184.8</v>
      </c>
      <c r="E28" s="49">
        <v>14191.9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1224746.5</v>
      </c>
      <c r="E30" s="49">
        <v>1591869.8</v>
      </c>
    </row>
    <row r="31" spans="1:5" s="14" customFormat="1" ht="32.25" customHeight="1" x14ac:dyDescent="0.25">
      <c r="A31" s="30" t="s">
        <v>76</v>
      </c>
      <c r="B31" s="31">
        <v>300</v>
      </c>
      <c r="C31" s="32" t="s">
        <v>69</v>
      </c>
      <c r="D31" s="33">
        <f t="shared" ref="D31:E31" si="1">D32+D33+D34</f>
        <v>557236</v>
      </c>
      <c r="E31" s="50">
        <f t="shared" si="1"/>
        <v>539098</v>
      </c>
    </row>
    <row r="32" spans="1:5" s="13" customFormat="1" ht="15.75" x14ac:dyDescent="0.25">
      <c r="A32" s="27"/>
      <c r="B32" s="28">
        <v>309</v>
      </c>
      <c r="C32" s="37" t="s">
        <v>75</v>
      </c>
      <c r="D32" s="29">
        <v>32004</v>
      </c>
      <c r="E32" s="49">
        <v>26619</v>
      </c>
    </row>
    <row r="33" spans="1:5" s="12" customFormat="1" ht="63" x14ac:dyDescent="0.25">
      <c r="A33" s="27"/>
      <c r="B33" s="28">
        <v>310</v>
      </c>
      <c r="C33" s="37" t="s">
        <v>74</v>
      </c>
      <c r="D33" s="29">
        <v>508184.7</v>
      </c>
      <c r="E33" s="49">
        <v>495380.7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17047.3</v>
      </c>
      <c r="E34" s="49">
        <v>17098.3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6118276.2000000002</v>
      </c>
      <c r="E35" s="50">
        <f t="shared" ref="E35" si="2">E36+E37+E38+E39+E40+E41+E42</f>
        <v>4452095.5999999996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37907.1</v>
      </c>
      <c r="E36" s="49">
        <v>37907.1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24970.5</v>
      </c>
      <c r="E37" s="49">
        <v>25384.3</v>
      </c>
    </row>
    <row r="38" spans="1:5" s="12" customFormat="1" ht="15.75" x14ac:dyDescent="0.25">
      <c r="A38" s="27"/>
      <c r="B38" s="28">
        <v>406</v>
      </c>
      <c r="C38" s="37" t="s">
        <v>80</v>
      </c>
      <c r="D38" s="29">
        <v>890972.1</v>
      </c>
      <c r="E38" s="49">
        <v>1141325.2</v>
      </c>
    </row>
    <row r="39" spans="1:5" s="12" customFormat="1" ht="15.75" x14ac:dyDescent="0.25">
      <c r="A39" s="27"/>
      <c r="B39" s="28">
        <v>408</v>
      </c>
      <c r="C39" s="37" t="s">
        <v>65</v>
      </c>
      <c r="D39" s="29">
        <v>133388</v>
      </c>
      <c r="E39" s="49">
        <v>109271.3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4173803.8</v>
      </c>
      <c r="E40" s="49">
        <v>2295373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179055.3</v>
      </c>
      <c r="E41" s="49">
        <v>179055.3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678179.4</v>
      </c>
      <c r="E42" s="49">
        <v>663779.4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3">D44+D45+D46+D47</f>
        <v>2708841</v>
      </c>
      <c r="E43" s="50">
        <f t="shared" si="3"/>
        <v>2381782.5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157321.79999999999</v>
      </c>
      <c r="E44" s="49">
        <v>158910.29999999999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299546.2</v>
      </c>
      <c r="E45" s="49">
        <v>379440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1919489.7</v>
      </c>
      <c r="E46" s="49">
        <v>1510850.1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332483.3</v>
      </c>
      <c r="E47" s="49">
        <v>332582.09999999998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4">D49+D50</f>
        <v>25405.4</v>
      </c>
      <c r="E48" s="50">
        <f t="shared" si="4"/>
        <v>25770.5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8335.1</v>
      </c>
      <c r="E49" s="49">
        <v>8335.1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17070.3</v>
      </c>
      <c r="E50" s="49">
        <v>17435.400000000001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>D52+D53+D54+D55+D56</f>
        <v>31365303.800000001</v>
      </c>
      <c r="E51" s="50">
        <f t="shared" ref="E51" si="5">E52+E53+E54+E55+E56</f>
        <v>21520122.800000001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8257252.4000000004</v>
      </c>
      <c r="E52" s="49">
        <v>7030812.7000000002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19970222.300000001</v>
      </c>
      <c r="E53" s="49">
        <v>11369114.5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2048093.5</v>
      </c>
      <c r="E54" s="49">
        <v>2083867</v>
      </c>
    </row>
    <row r="55" spans="1:5" s="12" customFormat="1" ht="20.25" customHeight="1" x14ac:dyDescent="0.25">
      <c r="A55" s="27"/>
      <c r="B55" s="28">
        <v>707</v>
      </c>
      <c r="C55" s="37" t="s">
        <v>51</v>
      </c>
      <c r="D55" s="29">
        <v>259810.7</v>
      </c>
      <c r="E55" s="49">
        <v>257079.1</v>
      </c>
    </row>
    <row r="56" spans="1:5" s="12" customFormat="1" ht="18" customHeight="1" x14ac:dyDescent="0.25">
      <c r="A56" s="27"/>
      <c r="B56" s="28">
        <v>709</v>
      </c>
      <c r="C56" s="37" t="s">
        <v>19</v>
      </c>
      <c r="D56" s="29">
        <v>829924.9</v>
      </c>
      <c r="E56" s="49">
        <v>779249.5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6">D58+D59</f>
        <v>1182327.3</v>
      </c>
      <c r="E57" s="50">
        <f t="shared" si="6"/>
        <v>1191025.8</v>
      </c>
    </row>
    <row r="58" spans="1:5" s="12" customFormat="1" ht="18.75" customHeight="1" x14ac:dyDescent="0.25">
      <c r="A58" s="27"/>
      <c r="B58" s="28">
        <v>801</v>
      </c>
      <c r="C58" s="37" t="s">
        <v>7</v>
      </c>
      <c r="D58" s="29">
        <v>1099467</v>
      </c>
      <c r="E58" s="49">
        <v>1108165.5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82860.3</v>
      </c>
      <c r="E59" s="49">
        <v>82860.3</v>
      </c>
    </row>
    <row r="60" spans="1:5" s="13" customFormat="1" ht="18" customHeight="1" x14ac:dyDescent="0.25">
      <c r="A60" s="30" t="s">
        <v>44</v>
      </c>
      <c r="B60" s="31">
        <v>900</v>
      </c>
      <c r="C60" s="38" t="s">
        <v>70</v>
      </c>
      <c r="D60" s="33">
        <f t="shared" ref="D60:E60" si="7">D61</f>
        <v>653233.4</v>
      </c>
      <c r="E60" s="50">
        <f t="shared" si="7"/>
        <v>18.899999999999999</v>
      </c>
    </row>
    <row r="61" spans="1:5" s="12" customFormat="1" ht="18" customHeight="1" x14ac:dyDescent="0.25">
      <c r="A61" s="27"/>
      <c r="B61" s="28">
        <v>902</v>
      </c>
      <c r="C61" s="37" t="s">
        <v>71</v>
      </c>
      <c r="D61" s="29">
        <v>653233.4</v>
      </c>
      <c r="E61" s="55">
        <v>18.899999999999999</v>
      </c>
    </row>
    <row r="62" spans="1:5" s="12" customFormat="1" ht="18" customHeight="1" x14ac:dyDescent="0.25">
      <c r="A62" s="30" t="s">
        <v>45</v>
      </c>
      <c r="B62" s="31">
        <v>1000</v>
      </c>
      <c r="C62" s="38" t="s">
        <v>58</v>
      </c>
      <c r="D62" s="33">
        <f t="shared" ref="D62:E62" si="8">D63+D64+D65+D66</f>
        <v>1370558.9000000001</v>
      </c>
      <c r="E62" s="50">
        <f t="shared" si="8"/>
        <v>1396542.7</v>
      </c>
    </row>
    <row r="63" spans="1:5" s="12" customFormat="1" ht="18" customHeight="1" x14ac:dyDescent="0.25">
      <c r="A63" s="27"/>
      <c r="B63" s="28">
        <v>1001</v>
      </c>
      <c r="C63" s="37" t="s">
        <v>22</v>
      </c>
      <c r="D63" s="29">
        <v>96465.600000000006</v>
      </c>
      <c r="E63" s="49">
        <v>96465.600000000006</v>
      </c>
    </row>
    <row r="64" spans="1:5" s="12" customFormat="1" ht="18" customHeight="1" x14ac:dyDescent="0.25">
      <c r="A64" s="27"/>
      <c r="B64" s="28">
        <v>1003</v>
      </c>
      <c r="C64" s="37" t="s">
        <v>8</v>
      </c>
      <c r="D64" s="29">
        <v>331981</v>
      </c>
      <c r="E64" s="49">
        <v>333658.3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776904.5</v>
      </c>
      <c r="E65" s="49">
        <v>801162.6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165207.79999999999</v>
      </c>
      <c r="E66" s="49">
        <v>165256.20000000001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9">D68+D69+D70</f>
        <v>894232.2</v>
      </c>
      <c r="E67" s="50">
        <f t="shared" si="9"/>
        <v>792887.39999999991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820895</v>
      </c>
      <c r="E68" s="49">
        <v>719550.2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39575.699999999997</v>
      </c>
      <c r="E69" s="49">
        <v>39575.699999999997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33761.5</v>
      </c>
      <c r="E70" s="49">
        <v>33761.5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10">D72+D73</f>
        <v>111546.9</v>
      </c>
      <c r="E71" s="50">
        <f t="shared" si="10"/>
        <v>111546.9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69184.899999999994</v>
      </c>
      <c r="E72" s="49">
        <v>69184.899999999994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42362</v>
      </c>
      <c r="E73" s="49">
        <v>42362</v>
      </c>
    </row>
    <row r="74" spans="1:6" s="12" customFormat="1" ht="31.5" x14ac:dyDescent="0.25">
      <c r="A74" s="30" t="s">
        <v>48</v>
      </c>
      <c r="B74" s="31">
        <v>1300</v>
      </c>
      <c r="C74" s="38" t="s">
        <v>85</v>
      </c>
      <c r="D74" s="33">
        <f t="shared" ref="D74:E74" si="11">D75</f>
        <v>827895.6</v>
      </c>
      <c r="E74" s="50">
        <f t="shared" si="11"/>
        <v>843708</v>
      </c>
    </row>
    <row r="75" spans="1:6" s="12" customFormat="1" ht="31.5" x14ac:dyDescent="0.25">
      <c r="A75" s="27"/>
      <c r="B75" s="28">
        <v>1301</v>
      </c>
      <c r="C75" s="37" t="s">
        <v>72</v>
      </c>
      <c r="D75" s="29">
        <v>827895.6</v>
      </c>
      <c r="E75" s="49">
        <v>843708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2">D77</f>
        <v>650000</v>
      </c>
      <c r="E76" s="50">
        <f t="shared" si="12"/>
        <v>1300000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650000</v>
      </c>
      <c r="E77" s="49">
        <v>1300000</v>
      </c>
    </row>
    <row r="78" spans="1:6" x14ac:dyDescent="0.3">
      <c r="A78" s="34"/>
      <c r="B78" s="35"/>
      <c r="C78" s="39" t="s">
        <v>23</v>
      </c>
      <c r="D78" s="36">
        <f>D22+D31+D35+D43+D48+D51+D57+D60+D62+D67+D71+D74+D76</f>
        <v>49734924.399999999</v>
      </c>
      <c r="E78" s="51">
        <f>E22+E31+E35+E43+E48+E51+E57+E60+E62+E67+E71+E74+E76</f>
        <v>38189460.399999999</v>
      </c>
      <c r="F78" s="52" t="s">
        <v>79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2022-06-23T07:12:04Z</cp:lastPrinted>
  <dcterms:created xsi:type="dcterms:W3CDTF">2004-10-20T05:45:23Z</dcterms:created>
  <dcterms:modified xsi:type="dcterms:W3CDTF">2022-06-23T11:10:02Z</dcterms:modified>
</cp:coreProperties>
</file>