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2 год - долговая\Выписки\"/>
    </mc:Choice>
  </mc:AlternateContent>
  <xr:revisionPtr revIDLastSave="0" documentId="13_ncr:1_{D9E301B2-C043-46CF-A6DE-00508B88546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2" l="1"/>
  <c r="M8" i="2"/>
  <c r="L8" i="2"/>
  <c r="N6" i="2"/>
  <c r="L8" i="1" l="1"/>
  <c r="K8" i="1"/>
  <c r="M7" i="1"/>
  <c r="N5" i="2" l="1"/>
  <c r="N4" i="2"/>
  <c r="N8" i="2" l="1"/>
  <c r="M6" i="1"/>
  <c r="M5" i="1"/>
  <c r="M8" i="1" s="1"/>
  <c r="Q5" i="4" l="1"/>
  <c r="P5" i="4"/>
  <c r="R4" i="4"/>
  <c r="R5" i="4" s="1"/>
</calcChain>
</file>

<file path=xl/sharedStrings.xml><?xml version="1.0" encoding="utf-8"?>
<sst xmlns="http://schemas.openxmlformats.org/spreadsheetml/2006/main" count="371" uniqueCount="141">
  <si>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</si>
  <si>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</si>
  <si>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</si>
  <si>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</si>
  <si>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</si>
  <si>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</si>
  <si>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</si>
  <si>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</si>
  <si>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</si>
  <si>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</si>
  <si>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</si>
  <si>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</si>
  <si>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</si>
  <si>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</si>
  <si>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</si>
  <si>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</si>
  <si>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</si>
  <si>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</si>
  <si>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</si>
  <si>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</si>
  <si>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</si>
  <si>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</si>
  <si>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</si>
  <si>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</si>
  <si>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</si>
  <si>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</si>
  <si>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</si>
  <si>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</si>
  <si>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</si>
  <si>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</si>
  <si>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</si>
  <si>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</si>
  <si>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</si>
  <si>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</si>
  <si>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</si>
  <si>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</si>
  <si>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</si>
  <si>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</si>
  <si>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</si>
  <si>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</si>
  <si>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</si>
  <si>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</si>
  <si>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</si>
  <si>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</si>
  <si>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</si>
  <si>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</si>
  <si>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</si>
  <si>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</si>
  <si>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</si>
  <si>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</si>
  <si>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</si>
  <si>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</si>
  <si>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</si>
  <si>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</si>
  <si>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</si>
  <si>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</si>
  <si>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</si>
  <si>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</si>
  <si>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</si>
  <si>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Решение городской Думы Краснодара от 30.07.2019 № 37 п.1</t>
  </si>
  <si>
    <t>ПАО "Сбербанк России"</t>
  </si>
  <si>
    <t>№03183001194190014130001 от 26.11.2019</t>
  </si>
  <si>
    <t>нет</t>
  </si>
  <si>
    <t>№03183001194190014160001 от 26.11.2019</t>
  </si>
  <si>
    <t>1 000 000 000,00 28.11.2019</t>
  </si>
  <si>
    <t>Решение городской Думы Краснодара от 09.08.2019 № 79 п.4</t>
  </si>
  <si>
    <t>Министерство финансов Краснодарского края</t>
  </si>
  <si>
    <t>замещение кредитов кредитных организаций</t>
  </si>
  <si>
    <r>
      <t>1.19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.1 26.11.2019</t>
    </r>
  </si>
  <si>
    <r>
      <t>1.19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.2 26.11.2019</t>
    </r>
  </si>
  <si>
    <t>1 195 000 000,00 28.11.2019</t>
  </si>
  <si>
    <t>Дата (период) погашения бюджетного кредита</t>
  </si>
  <si>
    <t>2470000000,00 19.08.2019</t>
  </si>
  <si>
    <t>1298000000,00 29.08.2019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</si>
  <si>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</si>
  <si>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</si>
  <si>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</si>
  <si>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</si>
  <si>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</si>
  <si>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</si>
  <si>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r>
      <t>2.19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.1 19.08.2019</t>
    </r>
  </si>
  <si>
    <r>
      <t>2.19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.2 28.08.2019</t>
    </r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</si>
  <si>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</si>
  <si>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</si>
  <si>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</si>
  <si>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</si>
  <si>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</si>
  <si>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</si>
  <si>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</si>
  <si>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</si>
  <si>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</si>
  <si>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</si>
  <si>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</si>
  <si>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</si>
  <si>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</si>
  <si>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</si>
  <si>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</si>
  <si>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Решение городской Думы Краснодара от 17.12.2020 № 5 п.4</t>
  </si>
  <si>
    <t>АО "Альфа-Банк"</t>
  </si>
  <si>
    <t>400 000 000,00 24.12.2021</t>
  </si>
  <si>
    <t>№03183001194210021700001 от 08.12.2021; доп.согл. 1 от 28.12.2021</t>
  </si>
  <si>
    <r>
      <t>1.21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.3 08.12.2021</t>
    </r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</si>
  <si>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).3 14.03.2022</t>
    </r>
  </si>
  <si>
    <t>Решение городской Думы Краснодара от 24.02.2022 № 28 п.2</t>
  </si>
  <si>
    <t>УФК по Краснодарскому краю</t>
  </si>
  <si>
    <t>1195000000,00 21.03.2022</t>
  </si>
  <si>
    <t>№ 41 от 19.08.2019 доп.согл. № 1 от 11.12.2019 доп.согл. № 2 от 25.12.2020 доп.согл. № 3 от 14.04.2021 доп.согл. № 4 от 22.11.2021 доп.согл. № 5 от 30.11.2021 доп.согл. № 6 от 21.04.2022</t>
  </si>
  <si>
    <t>№ 75 от 28.08.2019 доп.согл. № 1 от 11.12.2019 доп.согл. № 2 от 25.12.2020 доп.согл. № 3 от 14.04.2021 доп.согл. № 4 от 22.11.2021 доп.согл. № 5 от 30.11.2021 доп.согл. № 6 от 21.04.2022</t>
  </si>
  <si>
    <t>22.03.2022 -          1 195 000 000,00</t>
  </si>
  <si>
    <t>25.12 2020 -       100 000 000,00; 11.02.2022 -      900 000 000,00</t>
  </si>
  <si>
    <t>11.01.2022 -        400 000 000,00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</si>
  <si>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).4 05.08.2022</t>
    </r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</si>
  <si>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</si>
  <si>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</si>
  <si>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</si>
  <si>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</si>
  <si>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</si>
  <si>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t>26.08.2022 - 1195000000,00</t>
  </si>
  <si>
    <t>№ 18-05-16/1 от 14.03.2022 доп.согл. № 1 от 21.03.2022;  доп.согл. № 6 от 26.08.2022</t>
  </si>
  <si>
    <t>01.12.2021 - 49400000; 30.11.2021 - 938600000,00; 21.04.2022 - 1407900000,00; 20.12.2022 - 74100000,00</t>
  </si>
  <si>
    <t>01.12.2021 - 25960000; 30.11.2021 - 493240000,00; 21.04.2022 - 739860000,00; 20.12.2022 - 38940000,00</t>
  </si>
  <si>
    <t>Остаток задолженности по кредиту на 01.11.2022 г., рублей</t>
  </si>
  <si>
    <t>Остаток задолженности по ценным бумагам на 01.11.2022 г., рублей</t>
  </si>
  <si>
    <t>Остаток обязательств по гарантии на 01.11.2022 г., валюта обязательства</t>
  </si>
  <si>
    <t>Выписка из муниципальной долговой книги муниципального образования город Краснодар за ноябрь 2022 года</t>
  </si>
  <si>
    <r>
      <t>Изменение задолженности по кредиту за ноябрь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</si>
  <si>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01.12.2022 г., рублей</t>
  </si>
  <si>
    <t>Остаток задолженности по бюджетному кредиту на 01.11.2022 г., рублей</t>
  </si>
  <si>
    <r>
      <t xml:space="preserve">Изменение задолженности по бюджетному кредиту за ноябрь  2022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</si>
  <si>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01.11.2022 г.,валюта обязательства</t>
  </si>
  <si>
    <r>
      <t xml:space="preserve">Изменение задолженности по бюджетному кредиту за ноябрь 2022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</si>
  <si>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01.12.2022 г., валюта обязательства</t>
  </si>
  <si>
    <r>
      <t>Изменение задолженности по ценным бумагам за ноябрь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</si>
  <si>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01.12.2022 г., рублей</t>
  </si>
  <si>
    <t>Остаток обязательств по гарантии на 01.11.2022 г., рублей</t>
  </si>
  <si>
    <r>
      <t>Изменение обязательств по гарантии за ноябрь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</si>
  <si>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01.12.2022 г., рублей</t>
  </si>
  <si>
    <r>
      <t xml:space="preserve">Изменение обязательств по гарантии за ноябрь 2022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</si>
  <si>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01.12.2022 г., валюта обязательства</t>
  </si>
  <si>
    <t>24.11.2021 -    25 960 000,00; 30.11.2021 -   493 240 000,00; 21.04.2022 -   739 860 000,00; 24.11.2022 - 38940000,00</t>
  </si>
  <si>
    <t>24.11.2021 -    49 400 000,00; 30.11.2021 -  938 600 000,00; 21.04.2022 -      1 407900000,00; 24.11.2022 - 74100000,00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</si>
</sst>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zoomScaleNormal="100" workbookViewId="0">
      <selection activeCell="M3" sqref="M3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6" t="s">
        <v>124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46.5" customHeight="1" x14ac:dyDescent="0.25">
      <c r="A2" s="58" t="s">
        <v>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121</v>
      </c>
      <c r="L3" s="2" t="s">
        <v>125</v>
      </c>
      <c r="M3" s="2" t="s">
        <v>126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68</v>
      </c>
      <c r="B5" s="3" t="s">
        <v>59</v>
      </c>
      <c r="C5" s="3" t="s">
        <v>60</v>
      </c>
      <c r="D5" s="3" t="s">
        <v>61</v>
      </c>
      <c r="E5" s="16">
        <v>1195000000</v>
      </c>
      <c r="F5" s="3">
        <v>6.86</v>
      </c>
      <c r="G5" s="17">
        <v>44889</v>
      </c>
      <c r="H5" s="3" t="s">
        <v>70</v>
      </c>
      <c r="I5" s="3" t="s">
        <v>62</v>
      </c>
      <c r="J5" s="52" t="s">
        <v>108</v>
      </c>
      <c r="K5" s="16">
        <v>0</v>
      </c>
      <c r="L5" s="16">
        <v>0</v>
      </c>
      <c r="M5" s="16">
        <f>SUM(K5+L5)</f>
        <v>0</v>
      </c>
    </row>
    <row r="6" spans="1:13" ht="67.5" x14ac:dyDescent="0.25">
      <c r="A6" s="3" t="s">
        <v>69</v>
      </c>
      <c r="B6" s="3" t="s">
        <v>59</v>
      </c>
      <c r="C6" s="3" t="s">
        <v>60</v>
      </c>
      <c r="D6" s="3" t="s">
        <v>63</v>
      </c>
      <c r="E6" s="16">
        <v>1000000000</v>
      </c>
      <c r="F6" s="3">
        <v>7.16</v>
      </c>
      <c r="G6" s="17">
        <v>44889</v>
      </c>
      <c r="H6" s="3" t="s">
        <v>64</v>
      </c>
      <c r="I6" s="3" t="s">
        <v>62</v>
      </c>
      <c r="J6" s="3" t="s">
        <v>109</v>
      </c>
      <c r="K6" s="16">
        <v>0</v>
      </c>
      <c r="L6" s="16">
        <v>0</v>
      </c>
      <c r="M6" s="16">
        <f t="shared" ref="M6" si="0">SUM(K6+L6)</f>
        <v>0</v>
      </c>
    </row>
    <row r="7" spans="1:13" ht="67.5" x14ac:dyDescent="0.25">
      <c r="A7" s="49" t="s">
        <v>101</v>
      </c>
      <c r="B7" s="3" t="s">
        <v>97</v>
      </c>
      <c r="C7" s="3" t="s">
        <v>98</v>
      </c>
      <c r="D7" s="49" t="s">
        <v>100</v>
      </c>
      <c r="E7" s="16">
        <v>400000000</v>
      </c>
      <c r="F7" s="49">
        <v>7.9675000000000002</v>
      </c>
      <c r="G7" s="50">
        <v>44918</v>
      </c>
      <c r="H7" s="3" t="s">
        <v>99</v>
      </c>
      <c r="I7" s="3" t="s">
        <v>62</v>
      </c>
      <c r="J7" s="3" t="s">
        <v>110</v>
      </c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4" t="s">
        <v>17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3" x14ac:dyDescent="0.25">
      <c r="A13" s="54" t="s">
        <v>20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"/>
  <sheetViews>
    <sheetView tabSelected="1" workbookViewId="0">
      <selection activeCell="K4" sqref="K4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58" t="s">
        <v>18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74</v>
      </c>
      <c r="H2" s="2" t="s">
        <v>71</v>
      </c>
      <c r="I2" s="2" t="s">
        <v>16</v>
      </c>
      <c r="J2" s="2" t="s">
        <v>8</v>
      </c>
      <c r="K2" s="2" t="s">
        <v>9</v>
      </c>
      <c r="L2" s="2" t="s">
        <v>127</v>
      </c>
      <c r="M2" s="2" t="s">
        <v>128</v>
      </c>
      <c r="N2" s="2" t="s">
        <v>126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2.75" customHeight="1" x14ac:dyDescent="0.25">
      <c r="A4" s="3" t="s">
        <v>80</v>
      </c>
      <c r="B4" s="3" t="s">
        <v>65</v>
      </c>
      <c r="C4" s="3" t="s">
        <v>66</v>
      </c>
      <c r="D4" s="3" t="s">
        <v>106</v>
      </c>
      <c r="E4" s="3" t="s">
        <v>67</v>
      </c>
      <c r="F4" s="16">
        <v>2470000000</v>
      </c>
      <c r="G4" s="3">
        <v>0.1</v>
      </c>
      <c r="H4" s="3" t="s">
        <v>119</v>
      </c>
      <c r="I4" s="3" t="s">
        <v>72</v>
      </c>
      <c r="J4" s="3" t="s">
        <v>62</v>
      </c>
      <c r="K4" s="3" t="s">
        <v>140</v>
      </c>
      <c r="L4" s="16">
        <v>74100000</v>
      </c>
      <c r="M4" s="16">
        <v>-74100000</v>
      </c>
      <c r="N4" s="16">
        <f>SUM(L4+M4)</f>
        <v>0</v>
      </c>
    </row>
    <row r="5" spans="1:14" ht="157.5" x14ac:dyDescent="0.25">
      <c r="A5" s="3" t="s">
        <v>81</v>
      </c>
      <c r="B5" s="3" t="s">
        <v>65</v>
      </c>
      <c r="C5" s="3" t="s">
        <v>66</v>
      </c>
      <c r="D5" s="3" t="s">
        <v>107</v>
      </c>
      <c r="E5" s="3" t="s">
        <v>67</v>
      </c>
      <c r="F5" s="16">
        <v>1298000000</v>
      </c>
      <c r="G5" s="3">
        <v>0.1</v>
      </c>
      <c r="H5" s="3" t="s">
        <v>120</v>
      </c>
      <c r="I5" s="3" t="s">
        <v>73</v>
      </c>
      <c r="J5" s="3" t="s">
        <v>62</v>
      </c>
      <c r="K5" s="3" t="s">
        <v>139</v>
      </c>
      <c r="L5" s="16">
        <v>38940000</v>
      </c>
      <c r="M5" s="16">
        <v>-38940000</v>
      </c>
      <c r="N5" s="16">
        <f>SUM(L5+M5)</f>
        <v>0</v>
      </c>
    </row>
    <row r="6" spans="1:14" s="51" customFormat="1" ht="78.75" x14ac:dyDescent="0.25">
      <c r="A6" s="3" t="s">
        <v>102</v>
      </c>
      <c r="B6" s="49" t="s">
        <v>103</v>
      </c>
      <c r="C6" s="3" t="s">
        <v>104</v>
      </c>
      <c r="D6" s="3" t="s">
        <v>118</v>
      </c>
      <c r="E6" s="3" t="s">
        <v>67</v>
      </c>
      <c r="F6" s="16">
        <v>1195000000</v>
      </c>
      <c r="G6" s="3">
        <v>0.1</v>
      </c>
      <c r="H6" s="50">
        <v>44880</v>
      </c>
      <c r="I6" s="3" t="s">
        <v>105</v>
      </c>
      <c r="J6" s="3" t="s">
        <v>62</v>
      </c>
      <c r="K6" s="49" t="s">
        <v>117</v>
      </c>
      <c r="L6" s="16">
        <v>0</v>
      </c>
      <c r="M6" s="16">
        <v>0</v>
      </c>
      <c r="N6" s="16">
        <f t="shared" ref="N6:N7" si="0">SUM(L6+M6)</f>
        <v>0</v>
      </c>
    </row>
    <row r="7" spans="1:14" s="53" customFormat="1" ht="78.75" x14ac:dyDescent="0.25">
      <c r="A7" s="3" t="s">
        <v>111</v>
      </c>
      <c r="B7" s="49" t="s">
        <v>116</v>
      </c>
      <c r="C7" s="3" t="s">
        <v>66</v>
      </c>
      <c r="D7" s="3" t="s">
        <v>112</v>
      </c>
      <c r="E7" s="3" t="s">
        <v>113</v>
      </c>
      <c r="F7" s="16">
        <v>2495000000</v>
      </c>
      <c r="G7" s="3">
        <v>0.1</v>
      </c>
      <c r="H7" s="50" t="s">
        <v>114</v>
      </c>
      <c r="I7" s="3" t="s">
        <v>115</v>
      </c>
      <c r="J7" s="3" t="s">
        <v>62</v>
      </c>
      <c r="K7" s="3"/>
      <c r="L7" s="16">
        <v>2495000000</v>
      </c>
      <c r="M7" s="16">
        <v>0</v>
      </c>
      <c r="N7" s="16">
        <f t="shared" si="0"/>
        <v>2495000000</v>
      </c>
    </row>
    <row r="8" spans="1:14" s="22" customFormat="1" ht="12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33">
        <f>SUM(L4:L7)</f>
        <v>2608040000</v>
      </c>
      <c r="M8" s="33">
        <f t="shared" ref="M8:N8" si="1">SUM(M4:M7)</f>
        <v>-113040000</v>
      </c>
      <c r="N8" s="33">
        <f t="shared" si="1"/>
        <v>2495000000</v>
      </c>
    </row>
    <row r="9" spans="1:14" ht="37.5" customHeight="1" x14ac:dyDescent="0.25">
      <c r="A9" s="5" t="s">
        <v>11</v>
      </c>
      <c r="B9" s="4"/>
      <c r="C9" s="4"/>
      <c r="D9" s="4"/>
      <c r="E9" s="4"/>
      <c r="F9" s="16">
        <v>0</v>
      </c>
      <c r="G9" s="4"/>
      <c r="H9" s="4"/>
      <c r="I9" s="4"/>
      <c r="J9" s="4"/>
      <c r="K9" s="4"/>
      <c r="L9" s="16">
        <v>0</v>
      </c>
      <c r="M9" s="16">
        <v>0</v>
      </c>
      <c r="N9" s="16">
        <v>0</v>
      </c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25.5" customHeight="1" x14ac:dyDescent="0.25">
      <c r="A12" s="54" t="s">
        <v>19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4" ht="15" customHeight="1" x14ac:dyDescent="0.25">
      <c r="A13" s="54" t="s">
        <v>20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</row>
  </sheetData>
  <mergeCells count="3">
    <mergeCell ref="A1:N1"/>
    <mergeCell ref="A12:N12"/>
    <mergeCell ref="A13:N13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58" t="s">
        <v>21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74</v>
      </c>
      <c r="H2" s="2" t="s">
        <v>71</v>
      </c>
      <c r="I2" s="2" t="s">
        <v>24</v>
      </c>
      <c r="J2" s="2" t="s">
        <v>8</v>
      </c>
      <c r="K2" s="2" t="s">
        <v>9</v>
      </c>
      <c r="L2" s="2" t="s">
        <v>129</v>
      </c>
      <c r="M2" s="2" t="s">
        <v>130</v>
      </c>
      <c r="N2" s="2" t="s">
        <v>131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89</v>
      </c>
      <c r="B4" s="41" t="s">
        <v>94</v>
      </c>
      <c r="C4" s="41" t="s">
        <v>94</v>
      </c>
      <c r="D4" s="41" t="s">
        <v>94</v>
      </c>
      <c r="E4" s="41" t="s">
        <v>94</v>
      </c>
      <c r="F4" s="41" t="s">
        <v>94</v>
      </c>
      <c r="G4" s="41" t="s">
        <v>94</v>
      </c>
      <c r="H4" s="41" t="s">
        <v>94</v>
      </c>
      <c r="I4" s="41" t="s">
        <v>94</v>
      </c>
      <c r="J4" s="41" t="s">
        <v>94</v>
      </c>
      <c r="K4" s="41" t="s">
        <v>94</v>
      </c>
      <c r="L4" s="41" t="s">
        <v>94</v>
      </c>
      <c r="M4" s="41" t="s">
        <v>94</v>
      </c>
      <c r="N4" s="41" t="s">
        <v>94</v>
      </c>
    </row>
    <row r="5" spans="1:14" ht="45" customHeight="1" x14ac:dyDescent="0.25">
      <c r="A5" s="6" t="s">
        <v>25</v>
      </c>
      <c r="B5" s="41" t="s">
        <v>94</v>
      </c>
      <c r="C5" s="41" t="s">
        <v>94</v>
      </c>
      <c r="D5" s="41" t="s">
        <v>94</v>
      </c>
      <c r="E5" s="41" t="s">
        <v>94</v>
      </c>
      <c r="F5" s="41" t="s">
        <v>94</v>
      </c>
      <c r="G5" s="41" t="s">
        <v>94</v>
      </c>
      <c r="H5" s="41" t="s">
        <v>94</v>
      </c>
      <c r="I5" s="41" t="s">
        <v>94</v>
      </c>
      <c r="J5" s="41" t="s">
        <v>94</v>
      </c>
      <c r="K5" s="41" t="s">
        <v>94</v>
      </c>
      <c r="L5" s="41" t="s">
        <v>94</v>
      </c>
      <c r="M5" s="41" t="s">
        <v>94</v>
      </c>
      <c r="N5" s="41" t="s">
        <v>94</v>
      </c>
    </row>
    <row r="6" spans="1:14" s="38" customFormat="1" ht="29.25" x14ac:dyDescent="0.25">
      <c r="A6" s="36" t="s">
        <v>92</v>
      </c>
      <c r="B6" s="41" t="s">
        <v>94</v>
      </c>
      <c r="C6" s="41" t="s">
        <v>94</v>
      </c>
      <c r="D6" s="41" t="s">
        <v>94</v>
      </c>
      <c r="E6" s="41" t="s">
        <v>94</v>
      </c>
      <c r="F6" s="41" t="s">
        <v>94</v>
      </c>
      <c r="G6" s="41" t="s">
        <v>94</v>
      </c>
      <c r="H6" s="41" t="s">
        <v>94</v>
      </c>
      <c r="I6" s="41" t="s">
        <v>94</v>
      </c>
      <c r="J6" s="41" t="s">
        <v>94</v>
      </c>
      <c r="K6" s="41" t="s">
        <v>94</v>
      </c>
      <c r="L6" s="41" t="s">
        <v>94</v>
      </c>
      <c r="M6" s="41" t="s">
        <v>94</v>
      </c>
      <c r="N6" s="41" t="s">
        <v>94</v>
      </c>
    </row>
    <row r="7" spans="1:14" ht="36.75" customHeight="1" x14ac:dyDescent="0.25">
      <c r="A7" s="5" t="s">
        <v>11</v>
      </c>
      <c r="B7" s="41" t="s">
        <v>94</v>
      </c>
      <c r="C7" s="41" t="s">
        <v>94</v>
      </c>
      <c r="D7" s="41" t="s">
        <v>94</v>
      </c>
      <c r="E7" s="41" t="s">
        <v>94</v>
      </c>
      <c r="F7" s="41" t="s">
        <v>94</v>
      </c>
      <c r="G7" s="41" t="s">
        <v>94</v>
      </c>
      <c r="H7" s="41" t="s">
        <v>94</v>
      </c>
      <c r="I7" s="41" t="s">
        <v>94</v>
      </c>
      <c r="J7" s="41" t="s">
        <v>94</v>
      </c>
      <c r="K7" s="41" t="s">
        <v>94</v>
      </c>
      <c r="L7" s="41" t="s">
        <v>94</v>
      </c>
      <c r="M7" s="41" t="s">
        <v>94</v>
      </c>
      <c r="N7" s="41" t="s">
        <v>94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4" t="s">
        <v>19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ht="15" customHeight="1" x14ac:dyDescent="0.25">
      <c r="A11" s="54" t="s">
        <v>20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9.28515625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5.5703125" style="10" customWidth="1"/>
    <col min="18" max="18" width="10.7109375" style="10" customWidth="1"/>
    <col min="19" max="20" width="9.140625" style="10"/>
  </cols>
  <sheetData>
    <row r="1" spans="1:20" ht="57.75" customHeight="1" x14ac:dyDescent="0.25">
      <c r="A1" s="58" t="s">
        <v>26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60"/>
      <c r="Q1" s="60"/>
      <c r="R1" s="60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91</v>
      </c>
      <c r="O2" s="9" t="s">
        <v>37</v>
      </c>
      <c r="P2" s="9" t="s">
        <v>122</v>
      </c>
      <c r="Q2" s="9" t="s">
        <v>132</v>
      </c>
      <c r="R2" s="9" t="s">
        <v>133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>
        <v>16</v>
      </c>
      <c r="Q3" s="13">
        <v>17</v>
      </c>
      <c r="R3" s="13">
        <v>18</v>
      </c>
    </row>
    <row r="4" spans="1:20" s="24" customFormat="1" ht="237.75" customHeight="1" x14ac:dyDescent="0.25">
      <c r="A4" s="25" t="s">
        <v>84</v>
      </c>
      <c r="B4" s="46" t="s">
        <v>75</v>
      </c>
      <c r="C4" s="46" t="s">
        <v>76</v>
      </c>
      <c r="D4" s="45" t="s">
        <v>83</v>
      </c>
      <c r="E4" s="45" t="s">
        <v>82</v>
      </c>
      <c r="F4" s="45" t="s">
        <v>79</v>
      </c>
      <c r="G4" s="47">
        <v>44189</v>
      </c>
      <c r="H4" s="26">
        <v>3195000000</v>
      </c>
      <c r="I4" s="45" t="s">
        <v>78</v>
      </c>
      <c r="J4" s="46">
        <v>254.09</v>
      </c>
      <c r="K4" s="46" t="s">
        <v>62</v>
      </c>
      <c r="L4" s="48" t="s">
        <v>96</v>
      </c>
      <c r="M4" s="25"/>
      <c r="N4" s="26">
        <v>1600000000</v>
      </c>
      <c r="O4" s="45" t="s">
        <v>77</v>
      </c>
      <c r="P4" s="27">
        <v>1600000000</v>
      </c>
      <c r="Q4" s="27">
        <v>0</v>
      </c>
      <c r="R4" s="27">
        <f>SUM(P4+Q4)</f>
        <v>1600000000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1600000000</v>
      </c>
      <c r="Q5" s="35">
        <f t="shared" ref="Q5:R5" si="0">SUM(Q4)</f>
        <v>0</v>
      </c>
      <c r="R5" s="35">
        <f t="shared" si="0"/>
        <v>1600000000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4" t="s">
        <v>39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1:20" s="7" customFormat="1" ht="27.75" customHeight="1" x14ac:dyDescent="0.2">
      <c r="A10" s="54" t="s">
        <v>40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spans="1:20" s="7" customFormat="1" ht="15" customHeight="1" x14ac:dyDescent="0.2">
      <c r="A11" s="54" t="s">
        <v>41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58" t="s">
        <v>43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60"/>
    </row>
    <row r="2" spans="1:16" ht="156.7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134</v>
      </c>
      <c r="O2" s="9" t="s">
        <v>135</v>
      </c>
      <c r="P2" s="9" t="s">
        <v>136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90</v>
      </c>
      <c r="B4" s="42" t="s">
        <v>94</v>
      </c>
      <c r="C4" s="42" t="s">
        <v>94</v>
      </c>
      <c r="D4" s="42" t="s">
        <v>94</v>
      </c>
      <c r="E4" s="42" t="s">
        <v>94</v>
      </c>
      <c r="F4" s="42" t="s">
        <v>94</v>
      </c>
      <c r="G4" s="42" t="s">
        <v>94</v>
      </c>
      <c r="H4" s="42" t="s">
        <v>94</v>
      </c>
      <c r="I4" s="42" t="s">
        <v>94</v>
      </c>
      <c r="J4" s="42" t="s">
        <v>94</v>
      </c>
      <c r="K4" s="42" t="s">
        <v>94</v>
      </c>
      <c r="L4" s="42" t="s">
        <v>94</v>
      </c>
      <c r="M4" s="42" t="s">
        <v>94</v>
      </c>
      <c r="N4" s="42" t="s">
        <v>94</v>
      </c>
      <c r="O4" s="42" t="s">
        <v>94</v>
      </c>
      <c r="P4" s="42" t="s">
        <v>94</v>
      </c>
    </row>
    <row r="5" spans="1:16" x14ac:dyDescent="0.25">
      <c r="A5" s="4"/>
      <c r="B5" s="42" t="s">
        <v>94</v>
      </c>
      <c r="C5" s="42" t="s">
        <v>94</v>
      </c>
      <c r="D5" s="42" t="s">
        <v>94</v>
      </c>
      <c r="E5" s="42" t="s">
        <v>94</v>
      </c>
      <c r="F5" s="42" t="s">
        <v>94</v>
      </c>
      <c r="G5" s="42" t="s">
        <v>94</v>
      </c>
      <c r="H5" s="42" t="s">
        <v>94</v>
      </c>
      <c r="I5" s="42" t="s">
        <v>94</v>
      </c>
      <c r="J5" s="42" t="s">
        <v>94</v>
      </c>
      <c r="K5" s="42" t="s">
        <v>94</v>
      </c>
      <c r="L5" s="42" t="s">
        <v>94</v>
      </c>
      <c r="M5" s="42" t="s">
        <v>94</v>
      </c>
      <c r="N5" s="42" t="s">
        <v>94</v>
      </c>
      <c r="O5" s="42" t="s">
        <v>94</v>
      </c>
      <c r="P5" s="42" t="s">
        <v>94</v>
      </c>
    </row>
    <row r="6" spans="1:16" s="38" customFormat="1" x14ac:dyDescent="0.25">
      <c r="A6" s="37" t="s">
        <v>10</v>
      </c>
      <c r="B6" s="43" t="s">
        <v>94</v>
      </c>
      <c r="C6" s="43" t="s">
        <v>94</v>
      </c>
      <c r="D6" s="43" t="s">
        <v>94</v>
      </c>
      <c r="E6" s="43" t="s">
        <v>94</v>
      </c>
      <c r="F6" s="43" t="s">
        <v>94</v>
      </c>
      <c r="G6" s="43" t="s">
        <v>94</v>
      </c>
      <c r="H6" s="43" t="s">
        <v>94</v>
      </c>
      <c r="I6" s="43" t="s">
        <v>94</v>
      </c>
      <c r="J6" s="43" t="s">
        <v>94</v>
      </c>
      <c r="K6" s="43" t="s">
        <v>94</v>
      </c>
      <c r="L6" s="43" t="s">
        <v>94</v>
      </c>
      <c r="M6" s="43" t="s">
        <v>94</v>
      </c>
      <c r="N6" s="43" t="s">
        <v>94</v>
      </c>
      <c r="O6" s="43" t="s">
        <v>94</v>
      </c>
      <c r="P6" s="43" t="s">
        <v>94</v>
      </c>
    </row>
    <row r="7" spans="1:16" ht="57" x14ac:dyDescent="0.25">
      <c r="A7" s="5" t="s">
        <v>11</v>
      </c>
      <c r="B7" s="41" t="s">
        <v>94</v>
      </c>
      <c r="C7" s="41" t="s">
        <v>94</v>
      </c>
      <c r="D7" s="41" t="s">
        <v>94</v>
      </c>
      <c r="E7" s="41" t="s">
        <v>94</v>
      </c>
      <c r="F7" s="41" t="s">
        <v>94</v>
      </c>
      <c r="G7" s="41" t="s">
        <v>94</v>
      </c>
      <c r="H7" s="41" t="s">
        <v>94</v>
      </c>
      <c r="I7" s="41" t="s">
        <v>94</v>
      </c>
      <c r="J7" s="41" t="s">
        <v>94</v>
      </c>
      <c r="K7" s="41" t="s">
        <v>94</v>
      </c>
      <c r="L7" s="41" t="s">
        <v>94</v>
      </c>
      <c r="M7" s="41" t="s">
        <v>94</v>
      </c>
      <c r="N7" s="41" t="s">
        <v>94</v>
      </c>
      <c r="O7" s="41" t="s">
        <v>94</v>
      </c>
      <c r="P7" s="41" t="s">
        <v>94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4" t="s">
        <v>56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1:16" ht="24" customHeight="1" x14ac:dyDescent="0.25">
      <c r="A11" s="54" t="s">
        <v>55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61"/>
      <c r="P11" s="61"/>
    </row>
    <row r="12" spans="1:16" x14ac:dyDescent="0.25">
      <c r="A12" s="54" t="s">
        <v>41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Normal="10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58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60"/>
    </row>
    <row r="2" spans="1:16" ht="142.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123</v>
      </c>
      <c r="O2" s="9" t="s">
        <v>137</v>
      </c>
      <c r="P2" s="9" t="s">
        <v>138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90</v>
      </c>
      <c r="B4" s="41" t="s">
        <v>94</v>
      </c>
      <c r="C4" s="41" t="s">
        <v>94</v>
      </c>
      <c r="D4" s="41" t="s">
        <v>94</v>
      </c>
      <c r="E4" s="41" t="s">
        <v>94</v>
      </c>
      <c r="F4" s="41" t="s">
        <v>94</v>
      </c>
      <c r="G4" s="41" t="s">
        <v>94</v>
      </c>
      <c r="H4" s="41" t="s">
        <v>94</v>
      </c>
      <c r="I4" s="41" t="s">
        <v>94</v>
      </c>
      <c r="J4" s="41" t="s">
        <v>94</v>
      </c>
      <c r="K4" s="41" t="s">
        <v>94</v>
      </c>
      <c r="L4" s="41" t="s">
        <v>94</v>
      </c>
      <c r="M4" s="41" t="s">
        <v>94</v>
      </c>
      <c r="N4" s="41" t="s">
        <v>94</v>
      </c>
      <c r="O4" s="41" t="s">
        <v>94</v>
      </c>
      <c r="P4" s="41" t="s">
        <v>94</v>
      </c>
    </row>
    <row r="5" spans="1:16" x14ac:dyDescent="0.25">
      <c r="A5" s="4"/>
      <c r="B5" s="41" t="s">
        <v>94</v>
      </c>
      <c r="C5" s="41" t="s">
        <v>94</v>
      </c>
      <c r="D5" s="41" t="s">
        <v>94</v>
      </c>
      <c r="E5" s="41" t="s">
        <v>94</v>
      </c>
      <c r="F5" s="41" t="s">
        <v>94</v>
      </c>
      <c r="G5" s="41" t="s">
        <v>94</v>
      </c>
      <c r="H5" s="41" t="s">
        <v>94</v>
      </c>
      <c r="I5" s="41" t="s">
        <v>94</v>
      </c>
      <c r="J5" s="41" t="s">
        <v>94</v>
      </c>
      <c r="K5" s="41" t="s">
        <v>94</v>
      </c>
      <c r="L5" s="41" t="s">
        <v>94</v>
      </c>
      <c r="M5" s="41" t="s">
        <v>94</v>
      </c>
      <c r="N5" s="41" t="s">
        <v>94</v>
      </c>
      <c r="O5" s="41" t="s">
        <v>94</v>
      </c>
      <c r="P5" s="41" t="s">
        <v>94</v>
      </c>
    </row>
    <row r="6" spans="1:16" s="38" customFormat="1" x14ac:dyDescent="0.25">
      <c r="A6" s="37" t="s">
        <v>10</v>
      </c>
      <c r="B6" s="44" t="s">
        <v>94</v>
      </c>
      <c r="C6" s="44" t="s">
        <v>94</v>
      </c>
      <c r="D6" s="44" t="s">
        <v>94</v>
      </c>
      <c r="E6" s="44" t="s">
        <v>94</v>
      </c>
      <c r="F6" s="44" t="s">
        <v>94</v>
      </c>
      <c r="G6" s="44" t="s">
        <v>94</v>
      </c>
      <c r="H6" s="44" t="s">
        <v>94</v>
      </c>
      <c r="I6" s="44" t="s">
        <v>94</v>
      </c>
      <c r="J6" s="44" t="s">
        <v>94</v>
      </c>
      <c r="K6" s="44" t="s">
        <v>94</v>
      </c>
      <c r="L6" s="44" t="s">
        <v>94</v>
      </c>
      <c r="M6" s="44" t="s">
        <v>94</v>
      </c>
      <c r="N6" s="44" t="s">
        <v>94</v>
      </c>
      <c r="O6" s="44" t="s">
        <v>94</v>
      </c>
      <c r="P6" s="44" t="s">
        <v>94</v>
      </c>
    </row>
    <row r="7" spans="1:16" ht="57" x14ac:dyDescent="0.25">
      <c r="A7" s="5" t="s">
        <v>11</v>
      </c>
      <c r="B7" s="41" t="s">
        <v>94</v>
      </c>
      <c r="C7" s="41" t="s">
        <v>94</v>
      </c>
      <c r="D7" s="41" t="s">
        <v>94</v>
      </c>
      <c r="E7" s="41" t="s">
        <v>94</v>
      </c>
      <c r="F7" s="41" t="s">
        <v>94</v>
      </c>
      <c r="G7" s="41" t="s">
        <v>94</v>
      </c>
      <c r="H7" s="41" t="s">
        <v>94</v>
      </c>
      <c r="I7" s="41" t="s">
        <v>94</v>
      </c>
      <c r="J7" s="41" t="s">
        <v>94</v>
      </c>
      <c r="K7" s="41" t="s">
        <v>94</v>
      </c>
      <c r="L7" s="41" t="s">
        <v>94</v>
      </c>
      <c r="M7" s="41" t="s">
        <v>94</v>
      </c>
      <c r="N7" s="41" t="s">
        <v>94</v>
      </c>
      <c r="O7" s="41" t="s">
        <v>94</v>
      </c>
      <c r="P7" s="41" t="s">
        <v>94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4" t="s">
        <v>56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</row>
    <row r="10" spans="1:16" ht="29.25" customHeight="1" x14ac:dyDescent="0.25">
      <c r="A10" s="54" t="s">
        <v>55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61"/>
      <c r="P10" s="61"/>
    </row>
    <row r="11" spans="1:16" ht="15" customHeight="1" x14ac:dyDescent="0.25">
      <c r="A11" s="64" t="s">
        <v>95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2" t="s">
        <v>85</v>
      </c>
      <c r="B14" s="63"/>
      <c r="C14" s="63"/>
      <c r="D14" s="63"/>
      <c r="E14" s="63"/>
      <c r="F14" s="63"/>
      <c r="G14" s="39"/>
      <c r="H14" s="40"/>
      <c r="I14" s="40"/>
      <c r="J14" s="40"/>
      <c r="K14" s="40"/>
      <c r="L14" s="40"/>
      <c r="M14" s="40"/>
      <c r="N14" s="62" t="s">
        <v>87</v>
      </c>
      <c r="O14" s="62"/>
      <c r="P14" s="62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2" t="s">
        <v>86</v>
      </c>
      <c r="B16" s="63"/>
      <c r="C16" s="63"/>
      <c r="D16" s="63"/>
      <c r="E16" s="63"/>
      <c r="F16" s="63"/>
      <c r="G16" s="39"/>
      <c r="H16" s="40"/>
      <c r="I16" s="40"/>
      <c r="J16" s="40"/>
      <c r="K16" s="40"/>
      <c r="L16" s="40"/>
      <c r="M16" s="40"/>
      <c r="N16" s="62" t="s">
        <v>88</v>
      </c>
      <c r="O16" s="62"/>
      <c r="P16" s="62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2022-12-05T13:59:07Z</cp:lastPrinted>
  <dcterms:created xsi:type="dcterms:W3CDTF">2021-01-22T05:49:35Z</dcterms:created>
  <dcterms:modified xsi:type="dcterms:W3CDTF">2022-12-05T13:59:23Z</dcterms:modified>
</cp:coreProperties>
</file>