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4_\"/>
    </mc:Choice>
  </mc:AlternateContent>
  <xr:revisionPtr revIDLastSave="0" documentId="13_ncr:1_{B1E32AC4-DC9D-4F83-AA88-3A6668B52557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14" sheetId="2" r:id="rId1"/>
  </sheets>
  <definedNames>
    <definedName name="_xlnm._FilterDatabase" localSheetId="0" hidden="1">'прил. 14'!$A$19:$E$144</definedName>
    <definedName name="_xlnm.Print_Titles" localSheetId="0">'прил. 14'!$19:$19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7" i="2" l="1"/>
  <c r="D85" i="2" l="1"/>
  <c r="D61" i="2"/>
  <c r="D125" i="2" l="1"/>
  <c r="D122" i="2" s="1"/>
  <c r="D90" i="2" l="1"/>
  <c r="D101" i="2" l="1"/>
  <c r="D94" i="2"/>
  <c r="D132" i="2" l="1"/>
  <c r="D25" i="2" l="1"/>
  <c r="D117" i="2" l="1"/>
  <c r="D81" i="2" s="1"/>
  <c r="D140" i="2" l="1"/>
  <c r="D138" i="2" l="1"/>
  <c r="D55" i="2"/>
  <c r="D72" i="2" l="1"/>
  <c r="D47" i="2"/>
  <c r="D35" i="2"/>
  <c r="D29" i="2"/>
  <c r="D20" i="2" s="1"/>
  <c r="D144" i="2" l="1"/>
</calcChain>
</file>

<file path=xl/sharedStrings.xml><?xml version="1.0" encoding="utf-8"?>
<sst xmlns="http://schemas.openxmlformats.org/spreadsheetml/2006/main" count="218" uniqueCount="159">
  <si>
    <t>№ п/п</t>
  </si>
  <si>
    <t>Код</t>
  </si>
  <si>
    <t>Наименование</t>
  </si>
  <si>
    <t>Сумма</t>
  </si>
  <si>
    <t>1.</t>
  </si>
  <si>
    <t/>
  </si>
  <si>
    <t>в том числе:</t>
  </si>
  <si>
    <t>Субвенции на осуществление отдельных государственных полномочий по образованию и организации деятельности административных комиссий</t>
  </si>
  <si>
    <t>Субвенции на 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</si>
  <si>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Субвенции на осуществление отдельных государственных полномочий по регулированию тарифов организаций коммунального комплекса</t>
  </si>
  <si>
    <t>Общее образование</t>
  </si>
  <si>
    <t>Субвенции на 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</si>
  <si>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Дополнительное образование детей</t>
  </si>
  <si>
    <t>Субвенции на 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</si>
  <si>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2.1.</t>
  </si>
  <si>
    <t>РАСХОДЫ</t>
  </si>
  <si>
    <t>Субвенции на 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</si>
  <si>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Дошкольное образование</t>
  </si>
  <si>
    <t>0104</t>
  </si>
  <si>
    <t>0405</t>
  </si>
  <si>
    <t xml:space="preserve">                                                             Краснодара</t>
  </si>
  <si>
    <t>Другие вопросы в области образования</t>
  </si>
  <si>
    <t>Субвенции на 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</si>
  <si>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Субвенции на 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</si>
  <si>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 xml:space="preserve">                                                             к решению городской Думы     </t>
  </si>
  <si>
    <t>Субвенции на 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</si>
  <si>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</si>
  <si>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Субвенции на 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</si>
  <si>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2.2.</t>
  </si>
  <si>
    <t>Субсидии на строительство (реконструкцию) автомобильных дорог общего пользования местного значения</t>
  </si>
  <si>
    <t>Субвенции на осуществление отдельных государственных полномочий Краснодарского края по организации оздоровления и отдыха детей</t>
  </si>
  <si>
    <t>2.3.</t>
  </si>
  <si>
    <t>2.4.</t>
  </si>
  <si>
    <t xml:space="preserve">Расходы за счёт субвенций местным бюджетам – всего, </t>
  </si>
  <si>
    <t>Субвенции по финансовому обеспечению получения образования  в частных дошкольных и общеобразовательных организациях – всего,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</si>
  <si>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</si>
  <si>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</si>
  <si>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 xml:space="preserve">Расходы за счёт субсидий местным бюджетам – всего, </t>
  </si>
  <si>
    <t>2.5.</t>
  </si>
  <si>
    <t>2.6.</t>
  </si>
  <si>
    <t>2.7.</t>
  </si>
  <si>
    <t>2.8.</t>
  </si>
  <si>
    <t>2.9.</t>
  </si>
  <si>
    <t>в том числе за счёт:</t>
  </si>
  <si>
    <t xml:space="preserve">средств федерального бюджета </t>
  </si>
  <si>
    <t>средств краевого бюджета</t>
  </si>
  <si>
    <t>Охрана семьи и детства</t>
  </si>
  <si>
    <t>Субвенции на 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 – всего,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</si>
  <si>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</si>
  <si>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Субвенции на 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образования, – всего,</t>
  </si>
  <si>
    <t>Субвенции на 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края, – всего,</t>
  </si>
  <si>
    <t>Субвенции на 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</si>
  <si>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2.10.</t>
  </si>
  <si>
    <t>2.11.</t>
  </si>
  <si>
    <t>2.12.</t>
  </si>
  <si>
    <t>2.13.</t>
  </si>
  <si>
    <t>2.14.</t>
  </si>
  <si>
    <t>2.15.</t>
  </si>
  <si>
    <t>Субвенции на осуществление отдельных государственных полно-мочий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хара-ктера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</si>
  <si>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(тыс. рублей)</t>
  </si>
  <si>
    <t>2.16.</t>
  </si>
  <si>
    <t>2.17.</t>
  </si>
  <si>
    <t>3.</t>
  </si>
  <si>
    <t xml:space="preserve">Расходы за счёт иных межбюджетных трансфертов – всего, </t>
  </si>
  <si>
    <t>3.1.</t>
  </si>
  <si>
    <t>Субвенции на 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 – всего,</t>
  </si>
  <si>
    <t>2.18.</t>
  </si>
  <si>
    <t>2.19.</t>
  </si>
  <si>
    <t>2.20.</t>
  </si>
  <si>
    <t>Субвенции на 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</si>
  <si>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 xml:space="preserve">Иные межбюджетные трансферты на финансовое обеспечение дорожной деятельности в рамках реализации национального проекта «Безопасные и качественные автомобильные дороги» – всего, </t>
  </si>
  <si>
    <t>Субвенции на 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государственной итоговой аттестации по образовательным программам основного общего и среднего общего образования, компенсации за работу по подготовке и проведению указанной государственной итоговой аттестации – всего,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</si>
  <si>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</si>
  <si>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</si>
  <si>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</si>
  <si>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</si>
  <si>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</si>
  <si>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</si>
  <si>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</si>
  <si>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</si>
  <si>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</si>
  <si>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</si>
  <si>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</si>
  <si>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</si>
  <si>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</si>
  <si>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</si>
  <si>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</si>
  <si>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</si>
  <si>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</si>
  <si>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</si>
  <si>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</si>
  <si>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</si>
  <si>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</si>
  <si>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1.22.</t>
  </si>
  <si>
    <t>1.23.</t>
  </si>
  <si>
    <t>1.24.</t>
  </si>
  <si>
    <t>1.25.</t>
  </si>
  <si>
    <t>1.26.</t>
  </si>
  <si>
    <t>1.27.</t>
  </si>
  <si>
    <t>1.28.</t>
  </si>
  <si>
    <t>2.</t>
  </si>
  <si>
    <t>Субсидии на поддержку творческой деятельности и техническое оснащение детских и кукольных театров</t>
  </si>
  <si>
    <t>Субсидии на организацию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</t>
  </si>
  <si>
    <t>Субсидии на реализацию муниципальных программ, направленных на организацию благоустройства территорий городских округов, поселений – всего,</t>
  </si>
  <si>
    <t>Субсидии на реализацию мероприятий, направленных на развитие детско-юношеского спорта, в целях создания условий для подготовки спортивных сборных команд муниципальных образований и участие в обеспечении подготовки спортивного резерва для спортивных сборных команд Краснодарского края</t>
  </si>
  <si>
    <t>Субсидии на обеспечение условий для развития физической культуры и массового спорта в части оплаты труда инструкторов по спорту</t>
  </si>
  <si>
    <t>Субсидии на подготовку изменений в правила землепользования и застройки городских округов Краснодарского края</t>
  </si>
  <si>
    <t>Субсидии на создание условий для предоставления транспортных услуг населению и организацию транспортного обслуживания населения в границах городского округа</t>
  </si>
  <si>
    <t>Всего расходов за счёт средств, передаваемых из краевого бюджета в 2020 году</t>
  </si>
  <si>
    <t>1.29.</t>
  </si>
  <si>
    <t>Субвенции на 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</si>
  <si>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Субсидии на организацию предоставления дополнительного образования детей в муниципальных образовательных организациях  в части оснащения образовательных организаций в сфере культуры музыкальными инструментами, оборудованием и учебными материалами в рамках реализации регионального проекта «Культурная среда»</t>
  </si>
  <si>
    <t>Субсидии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</si>
  <si>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Субсидии на организацию транспортного обслуживания населения путём оснащения общественного пассажирского транспорта радиоинформаторами транспортными (для ориентирования инвалидов по зрению)</t>
  </si>
  <si>
    <t>Субсидии на организацию транспортного обслуживания населения путём оснащения общественного пассажирского транспорта звуковыми и (или) визуальными (табло, дисплей) информационными системами для обеспечения инвалидов и других маломобильных групп населения, а также других пассажиров сообщениями о маршруте следования и остановках</t>
  </si>
  <si>
    <t>Субсидии на организацию в соответствии с Федеральным законом      от 24.07.2007 № 221-ФЗ «О кадастровой деятельности» выполнения комплексных кадастровых работ и утверждения карты-плана территории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</si>
  <si>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</si>
  <si>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Сельское хозяйство и рыболовство</t>
  </si>
  <si>
    <t xml:space="preserve">Субвенции на осуществление отдельных государственных полномочий Краснодарского края по подготовке и проведению Всероссийской переписи населения </t>
  </si>
  <si>
    <t>Субсидии на реализацию мероприятий по формированию и содержанию муниципальных архивов</t>
  </si>
  <si>
    <t>Субсидии на организацию газоснабжения населения (поселений) (строительство подводящих газопроводов, распределительных газопроводов)</t>
  </si>
  <si>
    <t>2.21.</t>
  </si>
  <si>
    <t>2.22.</t>
  </si>
  <si>
    <t>2.23.</t>
  </si>
  <si>
    <t>2.24.</t>
  </si>
  <si>
    <t>Субсидии на организацию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общеобразовательных организациях для создания новых мест в общеобразовательных организациях (приобретение движимого имущества для оснащения вновь созданных мест в муниципальных общеобразовательных организациях)</t>
  </si>
  <si>
    <t>2.25.</t>
  </si>
  <si>
    <t>Субсидии на создание условий для содержания детей дошкольного возраста в муниципальных образовательных организациях (капитальный ремонт зданий и сооружений муниципальных образовательных организаций, в том числе для размещения детей в возрасте от 2 месяцев до 3 лет)</t>
  </si>
  <si>
    <t>2.26.</t>
  </si>
  <si>
    <t>Субсидии на создание условий для жилищного строительства в целях финансового обеспечения (возмещения) затрат (части затрат) юридических лиц в связи с выполнением работ, оказанием услуг по завершению строительства проблемных объектов высокой степени готовности</t>
  </si>
  <si>
    <t>Субвенции на 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</si>
  <si>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Физическая культура</t>
  </si>
  <si>
    <t>Субсидии на строительство, реконструкцию (в том числе реконструкцию объектов незавершенного строительства) и техническое перевооружение объектов общественной инфраструктуры муниципального значения, приобретение объектов недвижимости – всего,</t>
  </si>
  <si>
    <t>Субсидии на организацию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рамках реализации мероприятий регионального проекта Краснодарского края «Современная школа» – всего,</t>
  </si>
  <si>
    <t xml:space="preserve">Субсидии на организацию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(капитальный ремонт зданий и сооружений, благоустройство территорий, прилегающих к зданиям и сооружениям муниципальных образовательных организаций) – всего, </t>
  </si>
  <si>
    <t>Субсидии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– всего,</t>
  </si>
  <si>
    <t>Субвенции на осуществление отдельных государственных полномочий Краснодарского края по поддержке сельскохозяйствен-ного производства – всего,</t>
  </si>
  <si>
    <t>2.27.</t>
  </si>
  <si>
    <t>Субсидии на 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транспорт-ную инфраструктуру городов-курортов Краснодарского края</t>
  </si>
  <si>
    <t>Субсидии на ремонт и укрепление материально-технической базы, технического оснащения муниципальных учреждений культуры и (или) детских музыкальных школ, художественных школ, школ искусств, домов детского творчества</t>
  </si>
  <si>
    <t>Субсидии на организацию отдыха детей в каникулярное время на базе муниципальных учреждений, осуществляющих организацию отдыха детей в Краснодарском крае</t>
  </si>
  <si>
    <t>2.28.</t>
  </si>
  <si>
    <t>2.29.</t>
  </si>
  <si>
    <t>2.30.</t>
  </si>
  <si>
    <t>Субсидии на капитальный ремонт и ремонт асфальтобетонных автомобильных дорог общего пользования местного значения в рамках подпрограммы «Строительство, реконструкция, капитальный ремонт и ремонт автомобильных дорог общего пользования местного значения на территории Краснодарского края» государственной программы Краснодарского края «Развитие сети автомобильных дорог Краснодарского края»</t>
  </si>
  <si>
    <t xml:space="preserve">                                                             «ПРИЛОЖЕНИЕ № 20</t>
  </si>
  <si>
    <t>».</t>
  </si>
  <si>
    <t xml:space="preserve">                                                             от 12.12.2019 № 89 п. 4</t>
  </si>
  <si>
    <t>Субвенции на осуществление государственных полномочий  по фина-нсовому обеспечению государственных гарантий реализации прав на получение общедоступного и бесплатного образования в муници-пальных дошкольных и общеобразовательных организациях – всего,</t>
  </si>
  <si>
    <t>Субсидии на организацию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(приобретение автобусов и микроавтобусов для обеспечения подвоза учащихся)</t>
  </si>
  <si>
    <t>Профессиональная подготовка, переподготовка и повышение квалификации</t>
  </si>
  <si>
    <t>Субсидии на предоставление социальных выплат молодым семьям на приобретение (строительство) жилья в рамках реализации мероприятия по обеспечению жильём молодых семей ведомственной целевой программы «Оказание государственной поддержки гражданам в обеспечении жильём и оплате жилищно-коммунальных услуг» государственной программы Российской Федерации «Обеспечение доступным и комфортным жильём и коммунальными услугами граждан Российской Федерации» – всего,</t>
  </si>
  <si>
    <t>1.30.</t>
  </si>
  <si>
    <t>Субвенции на 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</si>
  <si>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Субсидии на подготовку изменений в генеральные планы муниципальных образований Краснодарского края</t>
  </si>
  <si>
    <t>Субсидии на строительство (реконструкцию) объектов социальной инфраструктуры (дошкольных учреждений, образовательных учреждений, учреждений здравоохранения) в целях создания условий для развития жилищного строительства субъектов Российской Федерации в рамках федерального проекта «Жильё» и регионального проекта «Жильё» – всего,</t>
  </si>
  <si>
    <t xml:space="preserve">                                                               ПРИЛОЖЕНИЕ № 14</t>
  </si>
  <si>
    <t xml:space="preserve">                                                             от 26.03.2020 № 94 п. 2</t>
  </si>
  <si>
    <t>за счёт средств, передаваемых из краевого бюджета в 2020 году в соответствии с Законом Краснодарского края «О краевом бюджете на 2020 год и на плановый период 2021 и 2022 годов»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</si>
</sst>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5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right"/>
      <protection hidden="1"/>
    </xf>
    <xf numFmtId="0" fontId="5" fillId="0" borderId="0" xfId="1" applyNumberFormat="1" applyFont="1" applyFill="1" applyAlignment="1" applyProtection="1">
      <protection hidden="1"/>
    </xf>
    <xf numFmtId="0" fontId="2" fillId="0" borderId="4" xfId="1" applyNumberFormat="1" applyFont="1" applyFill="1" applyBorder="1" applyAlignment="1" applyProtection="1">
      <alignment horizontal="center" vertical="top"/>
      <protection hidden="1"/>
    </xf>
    <xf numFmtId="164" fontId="2" fillId="0" borderId="5" xfId="1" applyNumberFormat="1" applyFont="1" applyFill="1" applyBorder="1" applyAlignment="1" applyProtection="1">
      <alignment horizontal="center" vertical="justify"/>
      <protection hidden="1"/>
    </xf>
    <xf numFmtId="0" fontId="2" fillId="0" borderId="4" xfId="1" applyNumberFormat="1" applyFont="1" applyFill="1" applyBorder="1" applyAlignment="1" applyProtection="1">
      <alignment horizontal="center" vertical="justify"/>
      <protection hidden="1"/>
    </xf>
    <xf numFmtId="0" fontId="2" fillId="0" borderId="6" xfId="1" applyNumberFormat="1" applyFont="1" applyFill="1" applyBorder="1" applyAlignment="1" applyProtection="1">
      <alignment horizontal="center" vertical="justify"/>
      <protection hidden="1"/>
    </xf>
    <xf numFmtId="0" fontId="2" fillId="0" borderId="7" xfId="1" applyNumberFormat="1" applyFont="1" applyFill="1" applyBorder="1" applyAlignment="1" applyProtection="1">
      <alignment horizontal="center" vertical="justify"/>
      <protection hidden="1"/>
    </xf>
    <xf numFmtId="0" fontId="2" fillId="0" borderId="5" xfId="1" applyNumberFormat="1" applyFont="1" applyFill="1" applyBorder="1" applyAlignment="1" applyProtection="1">
      <alignment horizontal="justify" wrapText="1"/>
      <protection hidden="1"/>
    </xf>
    <xf numFmtId="165" fontId="2" fillId="0" borderId="10" xfId="1" applyNumberFormat="1" applyFont="1" applyFill="1" applyBorder="1" applyAlignment="1" applyProtection="1"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7" fillId="0" borderId="0" xfId="0" applyFont="1" applyFill="1"/>
    <xf numFmtId="0" fontId="6" fillId="0" borderId="0" xfId="0" applyFont="1" applyFill="1"/>
    <xf numFmtId="0" fontId="2" fillId="0" borderId="3" xfId="1" applyFont="1" applyFill="1" applyBorder="1" applyAlignment="1" applyProtection="1">
      <alignment horizontal="center" vertical="center" wrapText="1"/>
      <protection hidden="1"/>
    </xf>
    <xf numFmtId="49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Font="1" applyFill="1" applyBorder="1" applyAlignment="1" applyProtection="1">
      <alignment horizontal="center" vertical="center" wrapText="1"/>
      <protection hidden="1"/>
    </xf>
    <xf numFmtId="49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Fill="1" applyBorder="1" applyAlignment="1">
      <alignment horizontal="justify" wrapText="1"/>
    </xf>
    <xf numFmtId="165" fontId="2" fillId="0" borderId="10" xfId="0" applyNumberFormat="1" applyFont="1" applyFill="1" applyBorder="1" applyAlignment="1">
      <alignment horizontal="right" wrapText="1"/>
    </xf>
    <xf numFmtId="0" fontId="4" fillId="0" borderId="4" xfId="1" applyNumberFormat="1" applyFont="1" applyFill="1" applyBorder="1" applyAlignment="1" applyProtection="1">
      <alignment horizontal="center" vertical="justify"/>
      <protection hidden="1"/>
    </xf>
    <xf numFmtId="164" fontId="4" fillId="0" borderId="5" xfId="1" applyNumberFormat="1" applyFont="1" applyFill="1" applyBorder="1" applyAlignment="1" applyProtection="1">
      <alignment horizontal="center" vertical="justify"/>
      <protection hidden="1"/>
    </xf>
    <xf numFmtId="0" fontId="4" fillId="0" borderId="5" xfId="1" applyNumberFormat="1" applyFont="1" applyFill="1" applyBorder="1" applyAlignment="1" applyProtection="1">
      <alignment horizontal="justify" wrapText="1"/>
      <protection hidden="1"/>
    </xf>
    <xf numFmtId="165" fontId="4" fillId="0" borderId="10" xfId="1" applyNumberFormat="1" applyFont="1" applyFill="1" applyBorder="1" applyAlignment="1" applyProtection="1">
      <protection hidden="1"/>
    </xf>
    <xf numFmtId="0" fontId="2" fillId="0" borderId="4" xfId="0" applyFont="1" applyFill="1" applyBorder="1" applyAlignment="1">
      <alignment horizontal="center" vertical="justify"/>
    </xf>
    <xf numFmtId="0" fontId="2" fillId="0" borderId="0" xfId="0" applyFont="1" applyFill="1"/>
    <xf numFmtId="0" fontId="4" fillId="0" borderId="7" xfId="1" applyNumberFormat="1" applyFont="1" applyFill="1" applyBorder="1" applyAlignment="1" applyProtection="1">
      <alignment horizontal="justify" wrapText="1"/>
      <protection hidden="1"/>
    </xf>
    <xf numFmtId="165" fontId="4" fillId="0" borderId="11" xfId="1" applyNumberFormat="1" applyFont="1" applyFill="1" applyBorder="1" applyAlignment="1" applyProtection="1">
      <protection hidden="1"/>
    </xf>
    <xf numFmtId="0" fontId="2" fillId="0" borderId="0" xfId="1" applyNumberFormat="1" applyFont="1" applyFill="1" applyAlignment="1" applyProtection="1">
      <alignment horizontal="right"/>
      <protection hidden="1"/>
    </xf>
    <xf numFmtId="0" fontId="4" fillId="0" borderId="4" xfId="0" applyFont="1" applyBorder="1" applyAlignment="1">
      <alignment horizontal="center" vertical="justify"/>
    </xf>
    <xf numFmtId="0" fontId="2" fillId="0" borderId="4" xfId="0" applyFont="1" applyBorder="1" applyAlignment="1">
      <alignment horizontal="center" vertical="justify"/>
    </xf>
    <xf numFmtId="164" fontId="2" fillId="0" borderId="5" xfId="0" applyNumberFormat="1" applyFont="1" applyBorder="1" applyAlignment="1">
      <alignment horizontal="center" vertical="justify"/>
    </xf>
    <xf numFmtId="0" fontId="2" fillId="0" borderId="5" xfId="0" applyFont="1" applyFill="1" applyBorder="1" applyAlignment="1">
      <alignment vertical="top" wrapText="1"/>
    </xf>
    <xf numFmtId="0" fontId="2" fillId="0" borderId="5" xfId="0" applyFont="1" applyBorder="1" applyAlignment="1">
      <alignment horizontal="justify" wrapText="1"/>
    </xf>
    <xf numFmtId="0" fontId="4" fillId="0" borderId="12" xfId="1" applyNumberFormat="1" applyFont="1" applyFill="1" applyBorder="1" applyAlignment="1" applyProtection="1">
      <alignment horizontal="center" vertical="top"/>
      <protection hidden="1"/>
    </xf>
    <xf numFmtId="164" fontId="4" fillId="0" borderId="8" xfId="1" applyNumberFormat="1" applyFont="1" applyFill="1" applyBorder="1" applyAlignment="1" applyProtection="1">
      <alignment horizontal="center" vertical="justify"/>
      <protection hidden="1"/>
    </xf>
    <xf numFmtId="0" fontId="4" fillId="0" borderId="8" xfId="1" applyNumberFormat="1" applyFont="1" applyFill="1" applyBorder="1" applyAlignment="1" applyProtection="1">
      <alignment horizontal="justify" wrapText="1"/>
      <protection hidden="1"/>
    </xf>
    <xf numFmtId="165" fontId="4" fillId="0" borderId="13" xfId="1" applyNumberFormat="1" applyFont="1" applyFill="1" applyBorder="1" applyAlignment="1" applyProtection="1">
      <protection hidden="1"/>
    </xf>
    <xf numFmtId="17" fontId="2" fillId="0" borderId="4" xfId="0" applyNumberFormat="1" applyFont="1" applyFill="1" applyBorder="1" applyAlignment="1">
      <alignment horizontal="center" vertical="justify"/>
    </xf>
    <xf numFmtId="0" fontId="5" fillId="0" borderId="0" xfId="1" applyNumberFormat="1" applyFont="1" applyFill="1" applyAlignment="1" applyProtection="1">
      <alignment horizontal="center"/>
      <protection hidden="1"/>
    </xf>
    <xf numFmtId="17" fontId="2" fillId="0" borderId="4" xfId="1" applyNumberFormat="1" applyFont="1" applyFill="1" applyBorder="1" applyAlignment="1" applyProtection="1">
      <alignment horizontal="center" vertical="justify"/>
      <protection hidden="1"/>
    </xf>
    <xf numFmtId="49" fontId="2" fillId="0" borderId="5" xfId="0" applyNumberFormat="1" applyFont="1" applyFill="1" applyBorder="1" applyAlignment="1">
      <alignment horizontal="center" vertical="top" wrapText="1"/>
    </xf>
    <xf numFmtId="164" fontId="2" fillId="0" borderId="5" xfId="0" applyNumberFormat="1" applyFont="1" applyFill="1" applyBorder="1" applyAlignment="1">
      <alignment horizontal="center" vertical="justify"/>
    </xf>
    <xf numFmtId="164" fontId="2" fillId="0" borderId="9" xfId="0" applyNumberFormat="1" applyFont="1" applyFill="1" applyBorder="1" applyAlignment="1">
      <alignment horizontal="center" vertical="justify"/>
    </xf>
    <xf numFmtId="0" fontId="4" fillId="0" borderId="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justify" wrapText="1"/>
    </xf>
    <xf numFmtId="0" fontId="5" fillId="0" borderId="0" xfId="0" applyFont="1"/>
    <xf numFmtId="0" fontId="2" fillId="0" borderId="5" xfId="0" applyFont="1" applyFill="1" applyBorder="1" applyAlignment="1">
      <alignment horizontal="justify" vertical="top" wrapText="1"/>
    </xf>
    <xf numFmtId="165" fontId="4" fillId="0" borderId="10" xfId="0" applyNumberFormat="1" applyFont="1" applyFill="1" applyBorder="1" applyAlignment="1">
      <alignment horizontal="right" wrapText="1"/>
    </xf>
    <xf numFmtId="0" fontId="2" fillId="0" borderId="5" xfId="1" applyNumberFormat="1" applyFont="1" applyFill="1" applyBorder="1" applyAlignment="1" applyProtection="1">
      <alignment horizontal="justify" vertical="top" wrapText="1"/>
      <protection hidden="1"/>
    </xf>
    <xf numFmtId="0" fontId="9" fillId="0" borderId="0" xfId="1" applyNumberFormat="1" applyFont="1" applyFill="1" applyAlignment="1" applyProtection="1">
      <alignment horizontal="center"/>
      <protection hidden="1"/>
    </xf>
    <xf numFmtId="0" fontId="8" fillId="0" borderId="0" xfId="1" applyNumberFormat="1" applyFont="1" applyFill="1" applyAlignment="1" applyProtection="1">
      <alignment horizontal="center" vertical="center" wrapText="1"/>
      <protection hidden="1"/>
    </xf>
    <xf numFmtId="0" fontId="10" fillId="0" borderId="0" xfId="0" applyFont="1" applyFill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44"/>
  <sheetViews>
    <sheetView tabSelected="1" view="pageBreakPreview" zoomScaleNormal="89" zoomScaleSheetLayoutView="100" workbookViewId="0">
      <selection activeCell="C11" sqref="C11"/>
    </sheetView>
  </sheetViews>
  <sheetFormatPr defaultRowHeight="15" x14ac:dyDescent="0.25"/>
  <cols>
    <col min="1" max="1" width="5.42578125" style="13" customWidth="1"/>
    <col min="2" max="2" width="6.28515625" style="13" customWidth="1"/>
    <col min="3" max="3" width="65" style="13" customWidth="1"/>
    <col min="4" max="4" width="13.42578125" style="13" bestFit="1" customWidth="1"/>
    <col min="5" max="5" width="3.140625" style="13" customWidth="1"/>
    <col min="6" max="16384" width="9.140625" style="13"/>
  </cols>
  <sheetData>
    <row r="1" spans="1:4" ht="19.5" x14ac:dyDescent="0.3">
      <c r="C1" s="50" t="s">
        <v>156</v>
      </c>
      <c r="D1" s="50"/>
    </row>
    <row r="2" spans="1:4" ht="19.5" x14ac:dyDescent="0.3">
      <c r="C2" s="50" t="s">
        <v>24</v>
      </c>
      <c r="D2" s="50"/>
    </row>
    <row r="3" spans="1:4" ht="19.5" x14ac:dyDescent="0.3">
      <c r="C3" s="50" t="s">
        <v>20</v>
      </c>
      <c r="D3" s="50"/>
    </row>
    <row r="4" spans="1:4" ht="19.5" x14ac:dyDescent="0.3">
      <c r="C4" s="50" t="s">
        <v>157</v>
      </c>
      <c r="D4" s="50"/>
    </row>
    <row r="6" spans="1:4" s="12" customFormat="1" ht="19.5" x14ac:dyDescent="0.3">
      <c r="A6" s="3"/>
      <c r="B6" s="3"/>
      <c r="C6" s="50" t="s">
        <v>145</v>
      </c>
      <c r="D6" s="52"/>
    </row>
    <row r="7" spans="1:4" s="12" customFormat="1" ht="19.5" x14ac:dyDescent="0.3">
      <c r="A7" s="3"/>
      <c r="B7" s="3"/>
      <c r="C7" s="50" t="s">
        <v>24</v>
      </c>
      <c r="D7" s="50"/>
    </row>
    <row r="8" spans="1:4" s="12" customFormat="1" ht="19.5" x14ac:dyDescent="0.3">
      <c r="A8" s="3"/>
      <c r="B8" s="3"/>
      <c r="C8" s="50" t="s">
        <v>20</v>
      </c>
      <c r="D8" s="50"/>
    </row>
    <row r="9" spans="1:4" s="12" customFormat="1" ht="19.5" x14ac:dyDescent="0.3">
      <c r="A9" s="3"/>
      <c r="B9" s="3"/>
      <c r="C9" s="50" t="s">
        <v>147</v>
      </c>
      <c r="D9" s="50"/>
    </row>
    <row r="10" spans="1:4" s="12" customFormat="1" ht="18.75" x14ac:dyDescent="0.3">
      <c r="A10" s="3"/>
      <c r="B10" s="3"/>
      <c r="C10" s="39"/>
      <c r="D10" s="39"/>
    </row>
    <row r="11" spans="1:4" s="12" customFormat="1" ht="18.75" x14ac:dyDescent="0.3">
      <c r="A11" s="3"/>
      <c r="B11" s="3"/>
      <c r="C11" s="39"/>
      <c r="D11" s="39"/>
    </row>
    <row r="12" spans="1:4" s="12" customFormat="1" ht="18.75" x14ac:dyDescent="0.3">
      <c r="A12" s="3"/>
      <c r="B12" s="3"/>
      <c r="C12" s="3"/>
      <c r="D12" s="3"/>
    </row>
    <row r="13" spans="1:4" ht="18.75" customHeight="1" x14ac:dyDescent="0.25">
      <c r="A13" s="51" t="s">
        <v>15</v>
      </c>
      <c r="B13" s="51"/>
      <c r="C13" s="51"/>
      <c r="D13" s="51"/>
    </row>
    <row r="14" spans="1:4" ht="57.75" customHeight="1" x14ac:dyDescent="0.25">
      <c r="A14" s="51" t="s">
        <v>158</v>
      </c>
      <c r="B14" s="51"/>
      <c r="C14" s="51"/>
      <c r="D14" s="51"/>
    </row>
    <row r="15" spans="1:4" s="12" customFormat="1" ht="18.75" x14ac:dyDescent="0.3">
      <c r="A15" s="11"/>
      <c r="B15" s="11"/>
      <c r="C15" s="11"/>
      <c r="D15" s="11"/>
    </row>
    <row r="16" spans="1:4" s="12" customFormat="1" ht="15" customHeight="1" x14ac:dyDescent="0.3">
      <c r="A16" s="3"/>
      <c r="B16" s="3"/>
      <c r="C16" s="3"/>
      <c r="D16" s="3"/>
    </row>
    <row r="17" spans="1:4" ht="15" customHeight="1" x14ac:dyDescent="0.25">
      <c r="A17" s="1"/>
      <c r="B17" s="1"/>
      <c r="C17" s="2"/>
      <c r="D17" s="28" t="s">
        <v>59</v>
      </c>
    </row>
    <row r="18" spans="1:4" ht="34.5" customHeight="1" x14ac:dyDescent="0.25">
      <c r="A18" s="14" t="s">
        <v>0</v>
      </c>
      <c r="B18" s="15" t="s">
        <v>1</v>
      </c>
      <c r="C18" s="14" t="s">
        <v>2</v>
      </c>
      <c r="D18" s="16" t="s">
        <v>3</v>
      </c>
    </row>
    <row r="19" spans="1:4" ht="15.75" x14ac:dyDescent="0.25">
      <c r="A19" s="16">
        <v>1</v>
      </c>
      <c r="B19" s="17">
        <v>2</v>
      </c>
      <c r="C19" s="16">
        <v>3</v>
      </c>
      <c r="D19" s="16">
        <v>4</v>
      </c>
    </row>
    <row r="20" spans="1:4" ht="18.75" customHeight="1" x14ac:dyDescent="0.25">
      <c r="A20" s="34" t="s">
        <v>4</v>
      </c>
      <c r="B20" s="35" t="s">
        <v>5</v>
      </c>
      <c r="C20" s="36" t="s">
        <v>33</v>
      </c>
      <c r="D20" s="37">
        <f>D22+D23+D24+D25+D29+D33+D34+D35+D39+D40+D41+D42+D43+D44+D45+D46+D47+D53+D54+D55+D59+D60+D61+D67+D72+D76+D77+D78+D79+D80</f>
        <v>8932260.0999999996</v>
      </c>
    </row>
    <row r="21" spans="1:4" ht="15.75" x14ac:dyDescent="0.25">
      <c r="A21" s="4" t="s">
        <v>5</v>
      </c>
      <c r="B21" s="5" t="s">
        <v>5</v>
      </c>
      <c r="C21" s="9" t="s">
        <v>6</v>
      </c>
      <c r="D21" s="10" t="s">
        <v>5</v>
      </c>
    </row>
    <row r="22" spans="1:4" ht="108.75" customHeight="1" x14ac:dyDescent="0.25">
      <c r="A22" s="6" t="s">
        <v>72</v>
      </c>
      <c r="B22" s="5">
        <v>1101</v>
      </c>
      <c r="C22" s="18" t="s">
        <v>110</v>
      </c>
      <c r="D22" s="19">
        <v>3249.8</v>
      </c>
    </row>
    <row r="23" spans="1:4" ht="47.25" x14ac:dyDescent="0.25">
      <c r="A23" s="6" t="s">
        <v>73</v>
      </c>
      <c r="B23" s="5">
        <v>104</v>
      </c>
      <c r="C23" s="18" t="s">
        <v>8</v>
      </c>
      <c r="D23" s="19">
        <v>21612.5</v>
      </c>
    </row>
    <row r="24" spans="1:4" ht="47.25" x14ac:dyDescent="0.25">
      <c r="A24" s="6" t="s">
        <v>74</v>
      </c>
      <c r="B24" s="5">
        <v>104</v>
      </c>
      <c r="C24" s="18" t="s">
        <v>7</v>
      </c>
      <c r="D24" s="19">
        <v>1000</v>
      </c>
    </row>
    <row r="25" spans="1:4" ht="47.25" x14ac:dyDescent="0.25">
      <c r="A25" s="6" t="s">
        <v>75</v>
      </c>
      <c r="B25" s="41"/>
      <c r="C25" s="18" t="s">
        <v>136</v>
      </c>
      <c r="D25" s="19">
        <f>D27+D28</f>
        <v>2115.8000000000002</v>
      </c>
    </row>
    <row r="26" spans="1:4" ht="15.75" x14ac:dyDescent="0.25">
      <c r="A26" s="6"/>
      <c r="B26" s="41"/>
      <c r="C26" s="9" t="s">
        <v>6</v>
      </c>
      <c r="D26" s="19"/>
    </row>
    <row r="27" spans="1:4" ht="47.25" x14ac:dyDescent="0.25">
      <c r="A27" s="6"/>
      <c r="B27" s="41" t="s">
        <v>18</v>
      </c>
      <c r="C27" s="47" t="s">
        <v>116</v>
      </c>
      <c r="D27" s="19">
        <v>640.79999999999995</v>
      </c>
    </row>
    <row r="28" spans="1:4" ht="15.75" x14ac:dyDescent="0.25">
      <c r="A28" s="6"/>
      <c r="B28" s="41" t="s">
        <v>19</v>
      </c>
      <c r="C28" s="47" t="s">
        <v>117</v>
      </c>
      <c r="D28" s="19">
        <v>1475</v>
      </c>
    </row>
    <row r="29" spans="1:4" ht="63" x14ac:dyDescent="0.25">
      <c r="A29" s="6" t="s">
        <v>76</v>
      </c>
      <c r="B29" s="5"/>
      <c r="C29" s="18" t="s">
        <v>47</v>
      </c>
      <c r="D29" s="19">
        <f>D31+D32</f>
        <v>14963.1</v>
      </c>
    </row>
    <row r="30" spans="1:4" ht="15.75" x14ac:dyDescent="0.25">
      <c r="A30" s="6"/>
      <c r="B30" s="5"/>
      <c r="C30" s="9" t="s">
        <v>6</v>
      </c>
      <c r="D30" s="19"/>
    </row>
    <row r="31" spans="1:4" ht="15.75" x14ac:dyDescent="0.25">
      <c r="A31" s="6"/>
      <c r="B31" s="5">
        <v>702</v>
      </c>
      <c r="C31" s="9" t="s">
        <v>10</v>
      </c>
      <c r="D31" s="19">
        <v>14742</v>
      </c>
    </row>
    <row r="32" spans="1:4" ht="15.75" x14ac:dyDescent="0.25">
      <c r="A32" s="6"/>
      <c r="B32" s="5">
        <v>709</v>
      </c>
      <c r="C32" s="9" t="s">
        <v>21</v>
      </c>
      <c r="D32" s="19">
        <v>221.1</v>
      </c>
    </row>
    <row r="33" spans="1:4" ht="123.75" customHeight="1" x14ac:dyDescent="0.25">
      <c r="A33" s="6" t="s">
        <v>77</v>
      </c>
      <c r="B33" s="5">
        <v>104</v>
      </c>
      <c r="C33" s="18" t="s">
        <v>48</v>
      </c>
      <c r="D33" s="19">
        <v>1921.8</v>
      </c>
    </row>
    <row r="34" spans="1:4" ht="63" x14ac:dyDescent="0.25">
      <c r="A34" s="6" t="s">
        <v>78</v>
      </c>
      <c r="B34" s="5">
        <v>309</v>
      </c>
      <c r="C34" s="18" t="s">
        <v>13</v>
      </c>
      <c r="D34" s="19">
        <v>66</v>
      </c>
    </row>
    <row r="35" spans="1:4" ht="78.75" x14ac:dyDescent="0.25">
      <c r="A35" s="6" t="s">
        <v>79</v>
      </c>
      <c r="B35" s="5"/>
      <c r="C35" s="18" t="s">
        <v>49</v>
      </c>
      <c r="D35" s="19">
        <f>D37+D38</f>
        <v>128184.1</v>
      </c>
    </row>
    <row r="36" spans="1:4" ht="15.75" x14ac:dyDescent="0.25">
      <c r="A36" s="6"/>
      <c r="B36" s="5"/>
      <c r="C36" s="9" t="s">
        <v>6</v>
      </c>
      <c r="D36" s="19"/>
    </row>
    <row r="37" spans="1:4" ht="15.75" x14ac:dyDescent="0.25">
      <c r="A37" s="6"/>
      <c r="B37" s="5">
        <v>709</v>
      </c>
      <c r="C37" s="9" t="s">
        <v>21</v>
      </c>
      <c r="D37" s="19">
        <v>1894.3</v>
      </c>
    </row>
    <row r="38" spans="1:4" ht="15.75" x14ac:dyDescent="0.25">
      <c r="A38" s="6"/>
      <c r="B38" s="5">
        <v>1004</v>
      </c>
      <c r="C38" s="18" t="s">
        <v>46</v>
      </c>
      <c r="D38" s="19">
        <v>126289.8</v>
      </c>
    </row>
    <row r="39" spans="1:4" ht="47.25" x14ac:dyDescent="0.25">
      <c r="A39" s="6" t="s">
        <v>80</v>
      </c>
      <c r="B39" s="5">
        <v>1006</v>
      </c>
      <c r="C39" s="18" t="s">
        <v>30</v>
      </c>
      <c r="D39" s="19">
        <v>640.79999999999995</v>
      </c>
    </row>
    <row r="40" spans="1:4" ht="47.25" x14ac:dyDescent="0.25">
      <c r="A40" s="6" t="s">
        <v>81</v>
      </c>
      <c r="B40" s="5">
        <v>1006</v>
      </c>
      <c r="C40" s="18" t="s">
        <v>23</v>
      </c>
      <c r="D40" s="19">
        <v>85698.5</v>
      </c>
    </row>
    <row r="41" spans="1:4" ht="93" customHeight="1" x14ac:dyDescent="0.25">
      <c r="A41" s="6" t="s">
        <v>82</v>
      </c>
      <c r="B41" s="5">
        <v>707</v>
      </c>
      <c r="C41" s="18" t="s">
        <v>25</v>
      </c>
      <c r="D41" s="19">
        <v>158.69999999999999</v>
      </c>
    </row>
    <row r="42" spans="1:4" ht="108.75" customHeight="1" x14ac:dyDescent="0.25">
      <c r="A42" s="6" t="s">
        <v>83</v>
      </c>
      <c r="B42" s="5">
        <v>309</v>
      </c>
      <c r="C42" s="18" t="s">
        <v>58</v>
      </c>
      <c r="D42" s="19">
        <v>66</v>
      </c>
    </row>
    <row r="43" spans="1:4" ht="94.5" x14ac:dyDescent="0.25">
      <c r="A43" s="6" t="s">
        <v>84</v>
      </c>
      <c r="B43" s="5">
        <v>1004</v>
      </c>
      <c r="C43" s="18" t="s">
        <v>26</v>
      </c>
      <c r="D43" s="19">
        <v>169486.8</v>
      </c>
    </row>
    <row r="44" spans="1:4" ht="63" x14ac:dyDescent="0.25">
      <c r="A44" s="6" t="s">
        <v>85</v>
      </c>
      <c r="B44" s="5">
        <v>1004</v>
      </c>
      <c r="C44" s="18" t="s">
        <v>27</v>
      </c>
      <c r="D44" s="19">
        <v>109343.4</v>
      </c>
    </row>
    <row r="45" spans="1:4" ht="47.25" x14ac:dyDescent="0.25">
      <c r="A45" s="6" t="s">
        <v>86</v>
      </c>
      <c r="B45" s="5">
        <v>104</v>
      </c>
      <c r="C45" s="18" t="s">
        <v>9</v>
      </c>
      <c r="D45" s="19">
        <v>1121.3</v>
      </c>
    </row>
    <row r="46" spans="1:4" ht="172.5" customHeight="1" x14ac:dyDescent="0.25">
      <c r="A46" s="6" t="s">
        <v>87</v>
      </c>
      <c r="B46" s="5">
        <v>1004</v>
      </c>
      <c r="C46" s="18" t="s">
        <v>51</v>
      </c>
      <c r="D46" s="19">
        <v>396</v>
      </c>
    </row>
    <row r="47" spans="1:4" ht="109.5" customHeight="1" x14ac:dyDescent="0.25">
      <c r="A47" s="40" t="s">
        <v>88</v>
      </c>
      <c r="B47" s="5"/>
      <c r="C47" s="18" t="s">
        <v>50</v>
      </c>
      <c r="D47" s="19">
        <f>D49+D50+D51+D52</f>
        <v>7927.2</v>
      </c>
    </row>
    <row r="48" spans="1:4" ht="15.75" x14ac:dyDescent="0.25">
      <c r="A48" s="6" t="s">
        <v>5</v>
      </c>
      <c r="B48" s="5" t="s">
        <v>5</v>
      </c>
      <c r="C48" s="9" t="s">
        <v>6</v>
      </c>
      <c r="D48" s="10" t="s">
        <v>5</v>
      </c>
    </row>
    <row r="49" spans="1:4" ht="15.75" x14ac:dyDescent="0.25">
      <c r="A49" s="6"/>
      <c r="B49" s="5">
        <v>701</v>
      </c>
      <c r="C49" s="9" t="s">
        <v>17</v>
      </c>
      <c r="D49" s="10">
        <v>3167.3</v>
      </c>
    </row>
    <row r="50" spans="1:4" ht="15.75" x14ac:dyDescent="0.25">
      <c r="A50" s="6"/>
      <c r="B50" s="5">
        <v>702</v>
      </c>
      <c r="C50" s="9" t="s">
        <v>10</v>
      </c>
      <c r="D50" s="10">
        <v>4359.3999999999996</v>
      </c>
    </row>
    <row r="51" spans="1:4" ht="15.75" x14ac:dyDescent="0.25">
      <c r="A51" s="6"/>
      <c r="B51" s="5">
        <v>703</v>
      </c>
      <c r="C51" s="9" t="s">
        <v>12</v>
      </c>
      <c r="D51" s="10">
        <v>285</v>
      </c>
    </row>
    <row r="52" spans="1:4" ht="15.75" x14ac:dyDescent="0.25">
      <c r="A52" s="6"/>
      <c r="B52" s="5">
        <v>709</v>
      </c>
      <c r="C52" s="9" t="s">
        <v>21</v>
      </c>
      <c r="D52" s="10">
        <v>115.5</v>
      </c>
    </row>
    <row r="53" spans="1:4" ht="63" x14ac:dyDescent="0.25">
      <c r="A53" s="6" t="s">
        <v>89</v>
      </c>
      <c r="B53" s="5">
        <v>1004</v>
      </c>
      <c r="C53" s="18" t="s">
        <v>16</v>
      </c>
      <c r="D53" s="19">
        <v>353.1</v>
      </c>
    </row>
    <row r="54" spans="1:4" ht="78.75" x14ac:dyDescent="0.25">
      <c r="A54" s="6" t="s">
        <v>90</v>
      </c>
      <c r="B54" s="5">
        <v>1004</v>
      </c>
      <c r="C54" s="18" t="s">
        <v>22</v>
      </c>
      <c r="D54" s="19">
        <v>511.7</v>
      </c>
    </row>
    <row r="55" spans="1:4" ht="111.75" customHeight="1" x14ac:dyDescent="0.25">
      <c r="A55" s="6" t="s">
        <v>91</v>
      </c>
      <c r="B55" s="5">
        <v>1004</v>
      </c>
      <c r="C55" s="18" t="s">
        <v>65</v>
      </c>
      <c r="D55" s="19">
        <f>D57+D58</f>
        <v>252039.9</v>
      </c>
    </row>
    <row r="56" spans="1:4" ht="15.75" x14ac:dyDescent="0.25">
      <c r="A56" s="6"/>
      <c r="B56" s="5"/>
      <c r="C56" s="18" t="s">
        <v>43</v>
      </c>
      <c r="D56" s="19"/>
    </row>
    <row r="57" spans="1:4" ht="15.75" x14ac:dyDescent="0.25">
      <c r="A57" s="6"/>
      <c r="B57" s="5"/>
      <c r="C57" s="18" t="s">
        <v>44</v>
      </c>
      <c r="D57" s="19">
        <v>30471</v>
      </c>
    </row>
    <row r="58" spans="1:4" ht="15.75" x14ac:dyDescent="0.25">
      <c r="A58" s="6"/>
      <c r="B58" s="5"/>
      <c r="C58" s="18" t="s">
        <v>45</v>
      </c>
      <c r="D58" s="19">
        <v>221568.9</v>
      </c>
    </row>
    <row r="59" spans="1:4" ht="156.75" customHeight="1" x14ac:dyDescent="0.25">
      <c r="A59" s="6" t="s">
        <v>92</v>
      </c>
      <c r="B59" s="5">
        <v>1006</v>
      </c>
      <c r="C59" s="18" t="s">
        <v>11</v>
      </c>
      <c r="D59" s="19">
        <v>2198</v>
      </c>
    </row>
    <row r="60" spans="1:4" ht="110.25" x14ac:dyDescent="0.25">
      <c r="A60" s="6" t="s">
        <v>93</v>
      </c>
      <c r="B60" s="5">
        <v>405</v>
      </c>
      <c r="C60" s="18" t="s">
        <v>130</v>
      </c>
      <c r="D60" s="19">
        <v>8504.7000000000007</v>
      </c>
    </row>
    <row r="61" spans="1:4" ht="63" customHeight="1" x14ac:dyDescent="0.25">
      <c r="A61" s="6" t="s">
        <v>94</v>
      </c>
      <c r="B61" s="5"/>
      <c r="C61" s="18" t="s">
        <v>148</v>
      </c>
      <c r="D61" s="19">
        <f>D63+D64+D66+D65</f>
        <v>7632119.8000000007</v>
      </c>
    </row>
    <row r="62" spans="1:4" ht="15.75" x14ac:dyDescent="0.25">
      <c r="A62" s="6"/>
      <c r="B62" s="5"/>
      <c r="C62" s="9" t="s">
        <v>6</v>
      </c>
      <c r="D62" s="10"/>
    </row>
    <row r="63" spans="1:4" ht="15.75" x14ac:dyDescent="0.25">
      <c r="A63" s="6"/>
      <c r="B63" s="5">
        <v>701</v>
      </c>
      <c r="C63" s="9" t="s">
        <v>17</v>
      </c>
      <c r="D63" s="10">
        <v>3466719.3</v>
      </c>
    </row>
    <row r="64" spans="1:4" ht="15.75" x14ac:dyDescent="0.25">
      <c r="A64" s="6"/>
      <c r="B64" s="5">
        <v>702</v>
      </c>
      <c r="C64" s="9" t="s">
        <v>10</v>
      </c>
      <c r="D64" s="10">
        <v>4103468.2</v>
      </c>
    </row>
    <row r="65" spans="1:4" ht="31.5" x14ac:dyDescent="0.25">
      <c r="A65" s="6"/>
      <c r="B65" s="5">
        <v>705</v>
      </c>
      <c r="C65" s="9" t="s">
        <v>150</v>
      </c>
      <c r="D65" s="10">
        <v>1317.4</v>
      </c>
    </row>
    <row r="66" spans="1:4" ht="15.75" x14ac:dyDescent="0.25">
      <c r="A66" s="6"/>
      <c r="B66" s="5">
        <v>709</v>
      </c>
      <c r="C66" s="9" t="s">
        <v>21</v>
      </c>
      <c r="D66" s="10">
        <v>60614.9</v>
      </c>
    </row>
    <row r="67" spans="1:4" ht="31.5" customHeight="1" x14ac:dyDescent="0.25">
      <c r="A67" s="6" t="s">
        <v>95</v>
      </c>
      <c r="B67" s="5"/>
      <c r="C67" s="18" t="s">
        <v>34</v>
      </c>
      <c r="D67" s="19">
        <f>D69+D70+D71</f>
        <v>356176.19999999995</v>
      </c>
    </row>
    <row r="68" spans="1:4" ht="15.75" x14ac:dyDescent="0.25">
      <c r="A68" s="6"/>
      <c r="B68" s="5"/>
      <c r="C68" s="9" t="s">
        <v>6</v>
      </c>
      <c r="D68" s="10"/>
    </row>
    <row r="69" spans="1:4" ht="15.75" x14ac:dyDescent="0.25">
      <c r="A69" s="6"/>
      <c r="B69" s="5">
        <v>701</v>
      </c>
      <c r="C69" s="9" t="s">
        <v>17</v>
      </c>
      <c r="D69" s="10">
        <v>291667</v>
      </c>
    </row>
    <row r="70" spans="1:4" ht="15.75" x14ac:dyDescent="0.25">
      <c r="A70" s="6"/>
      <c r="B70" s="5">
        <v>702</v>
      </c>
      <c r="C70" s="9" t="s">
        <v>10</v>
      </c>
      <c r="D70" s="10">
        <v>59245.599999999999</v>
      </c>
    </row>
    <row r="71" spans="1:4" ht="15.75" x14ac:dyDescent="0.25">
      <c r="A71" s="6"/>
      <c r="B71" s="5">
        <v>709</v>
      </c>
      <c r="C71" s="9" t="s">
        <v>21</v>
      </c>
      <c r="D71" s="10">
        <v>5263.6</v>
      </c>
    </row>
    <row r="72" spans="1:4" ht="141.75" customHeight="1" x14ac:dyDescent="0.25">
      <c r="A72" s="6" t="s">
        <v>96</v>
      </c>
      <c r="B72" s="5"/>
      <c r="C72" s="18" t="s">
        <v>71</v>
      </c>
      <c r="D72" s="19">
        <f>D74+D75</f>
        <v>85991.1</v>
      </c>
    </row>
    <row r="73" spans="1:4" ht="15.75" x14ac:dyDescent="0.25">
      <c r="A73" s="6"/>
      <c r="B73" s="5"/>
      <c r="C73" s="9" t="s">
        <v>6</v>
      </c>
      <c r="D73" s="19"/>
    </row>
    <row r="74" spans="1:4" ht="15.75" x14ac:dyDescent="0.25">
      <c r="A74" s="6"/>
      <c r="B74" s="5">
        <v>702</v>
      </c>
      <c r="C74" s="9" t="s">
        <v>10</v>
      </c>
      <c r="D74" s="19">
        <v>84720.3</v>
      </c>
    </row>
    <row r="75" spans="1:4" ht="15.75" x14ac:dyDescent="0.25">
      <c r="A75" s="6"/>
      <c r="B75" s="5">
        <v>709</v>
      </c>
      <c r="C75" s="9" t="s">
        <v>21</v>
      </c>
      <c r="D75" s="19">
        <v>1270.8</v>
      </c>
    </row>
    <row r="76" spans="1:4" ht="46.5" customHeight="1" x14ac:dyDescent="0.25">
      <c r="A76" s="6" t="s">
        <v>97</v>
      </c>
      <c r="B76" s="5">
        <v>105</v>
      </c>
      <c r="C76" s="18" t="s">
        <v>35</v>
      </c>
      <c r="D76" s="19">
        <v>558.6</v>
      </c>
    </row>
    <row r="77" spans="1:4" ht="45.75" customHeight="1" x14ac:dyDescent="0.25">
      <c r="A77" s="6" t="s">
        <v>98</v>
      </c>
      <c r="B77" s="5">
        <v>104</v>
      </c>
      <c r="C77" s="18" t="s">
        <v>36</v>
      </c>
      <c r="D77" s="19">
        <v>8968.4</v>
      </c>
    </row>
    <row r="78" spans="1:4" ht="94.5" x14ac:dyDescent="0.25">
      <c r="A78" s="6" t="s">
        <v>99</v>
      </c>
      <c r="B78" s="5">
        <v>104</v>
      </c>
      <c r="C78" s="18" t="s">
        <v>69</v>
      </c>
      <c r="D78" s="19">
        <v>325.2</v>
      </c>
    </row>
    <row r="79" spans="1:4" ht="47.25" x14ac:dyDescent="0.25">
      <c r="A79" s="6" t="s">
        <v>109</v>
      </c>
      <c r="B79" s="5">
        <v>113</v>
      </c>
      <c r="C79" s="18" t="s">
        <v>118</v>
      </c>
      <c r="D79" s="19">
        <v>14063.8</v>
      </c>
    </row>
    <row r="80" spans="1:4" ht="78.75" x14ac:dyDescent="0.25">
      <c r="A80" s="6" t="s">
        <v>152</v>
      </c>
      <c r="B80" s="5">
        <v>707</v>
      </c>
      <c r="C80" s="18" t="s">
        <v>153</v>
      </c>
      <c r="D80" s="19">
        <v>22497.8</v>
      </c>
    </row>
    <row r="81" spans="1:4" ht="15.75" x14ac:dyDescent="0.25">
      <c r="A81" s="20" t="s">
        <v>100</v>
      </c>
      <c r="B81" s="21" t="s">
        <v>5</v>
      </c>
      <c r="C81" s="22" t="s">
        <v>37</v>
      </c>
      <c r="D81" s="23">
        <f>D83+D84+D85+D89+D90+D94+D99+D100+D101+D106+D107+D108+D109+D110+D111+D112+D113+D114+D115+D116+D117+D121+D122+D129+D130+D131+D132+D105+D136+D137</f>
        <v>5144093.5</v>
      </c>
    </row>
    <row r="82" spans="1:4" ht="15.75" x14ac:dyDescent="0.25">
      <c r="A82" s="6" t="s">
        <v>5</v>
      </c>
      <c r="B82" s="5" t="s">
        <v>5</v>
      </c>
      <c r="C82" s="9" t="s">
        <v>6</v>
      </c>
      <c r="D82" s="10" t="s">
        <v>5</v>
      </c>
    </row>
    <row r="83" spans="1:4" ht="31.5" x14ac:dyDescent="0.25">
      <c r="A83" s="6" t="s">
        <v>14</v>
      </c>
      <c r="B83" s="5">
        <v>113</v>
      </c>
      <c r="C83" s="9" t="s">
        <v>119</v>
      </c>
      <c r="D83" s="10">
        <v>4000</v>
      </c>
    </row>
    <row r="84" spans="1:4" s="25" customFormat="1" ht="63" x14ac:dyDescent="0.25">
      <c r="A84" s="24" t="s">
        <v>28</v>
      </c>
      <c r="B84" s="42">
        <v>412</v>
      </c>
      <c r="C84" s="18" t="s">
        <v>115</v>
      </c>
      <c r="D84" s="19">
        <v>23250</v>
      </c>
    </row>
    <row r="85" spans="1:4" s="25" customFormat="1" ht="126.75" customHeight="1" x14ac:dyDescent="0.25">
      <c r="A85" s="24" t="s">
        <v>31</v>
      </c>
      <c r="B85" s="42">
        <v>1004</v>
      </c>
      <c r="C85" s="49" t="s">
        <v>151</v>
      </c>
      <c r="D85" s="19">
        <f>D87+D88</f>
        <v>43467.7</v>
      </c>
    </row>
    <row r="86" spans="1:4" s="25" customFormat="1" ht="15.75" x14ac:dyDescent="0.25">
      <c r="A86" s="24"/>
      <c r="B86" s="42"/>
      <c r="C86" s="18" t="s">
        <v>43</v>
      </c>
      <c r="D86" s="19"/>
    </row>
    <row r="87" spans="1:4" s="25" customFormat="1" ht="15.75" x14ac:dyDescent="0.25">
      <c r="A87" s="24"/>
      <c r="B87" s="42"/>
      <c r="C87" s="18" t="s">
        <v>44</v>
      </c>
      <c r="D87" s="19">
        <v>11368</v>
      </c>
    </row>
    <row r="88" spans="1:4" s="25" customFormat="1" ht="15.75" x14ac:dyDescent="0.25">
      <c r="A88" s="24"/>
      <c r="B88" s="42"/>
      <c r="C88" s="18" t="s">
        <v>45</v>
      </c>
      <c r="D88" s="19">
        <v>32099.7</v>
      </c>
    </row>
    <row r="89" spans="1:4" s="25" customFormat="1" ht="47.25" x14ac:dyDescent="0.25">
      <c r="A89" s="24" t="s">
        <v>32</v>
      </c>
      <c r="B89" s="5">
        <v>502</v>
      </c>
      <c r="C89" s="33" t="s">
        <v>120</v>
      </c>
      <c r="D89" s="19">
        <v>28563.599999999999</v>
      </c>
    </row>
    <row r="90" spans="1:4" s="25" customFormat="1" ht="62.25" customHeight="1" x14ac:dyDescent="0.25">
      <c r="A90" s="24" t="s">
        <v>38</v>
      </c>
      <c r="B90" s="5">
        <v>701</v>
      </c>
      <c r="C90" s="18" t="s">
        <v>135</v>
      </c>
      <c r="D90" s="19">
        <f>D92+D93</f>
        <v>120864.2</v>
      </c>
    </row>
    <row r="91" spans="1:4" s="25" customFormat="1" ht="15.75" x14ac:dyDescent="0.25">
      <c r="A91" s="24"/>
      <c r="B91" s="5"/>
      <c r="C91" s="18" t="s">
        <v>43</v>
      </c>
      <c r="D91" s="19"/>
    </row>
    <row r="92" spans="1:4" s="25" customFormat="1" ht="15.75" x14ac:dyDescent="0.25">
      <c r="A92" s="24"/>
      <c r="B92" s="5"/>
      <c r="C92" s="18" t="s">
        <v>44</v>
      </c>
      <c r="D92" s="19">
        <v>74879.399999999994</v>
      </c>
    </row>
    <row r="93" spans="1:4" s="25" customFormat="1" ht="15.75" x14ac:dyDescent="0.25">
      <c r="A93" s="24"/>
      <c r="B93" s="5"/>
      <c r="C93" s="18" t="s">
        <v>45</v>
      </c>
      <c r="D93" s="19">
        <v>45984.800000000003</v>
      </c>
    </row>
    <row r="94" spans="1:4" s="25" customFormat="1" ht="78.75" x14ac:dyDescent="0.25">
      <c r="A94" s="24" t="s">
        <v>39</v>
      </c>
      <c r="B94" s="5"/>
      <c r="C94" s="18" t="s">
        <v>132</v>
      </c>
      <c r="D94" s="19">
        <f>D96+D97+D98</f>
        <v>1060225.8999999999</v>
      </c>
    </row>
    <row r="95" spans="1:4" s="25" customFormat="1" ht="15.75" x14ac:dyDescent="0.25">
      <c r="A95" s="24"/>
      <c r="B95" s="42"/>
      <c r="C95" s="9" t="s">
        <v>6</v>
      </c>
      <c r="D95" s="19"/>
    </row>
    <row r="96" spans="1:4" s="25" customFormat="1" ht="15.75" x14ac:dyDescent="0.25">
      <c r="A96" s="24"/>
      <c r="B96" s="42">
        <v>701</v>
      </c>
      <c r="C96" s="9" t="s">
        <v>17</v>
      </c>
      <c r="D96" s="19">
        <v>132186.6</v>
      </c>
    </row>
    <row r="97" spans="1:4" s="25" customFormat="1" ht="15.75" x14ac:dyDescent="0.25">
      <c r="A97" s="24"/>
      <c r="B97" s="5">
        <v>702</v>
      </c>
      <c r="C97" s="9" t="s">
        <v>10</v>
      </c>
      <c r="D97" s="19">
        <v>860622.4</v>
      </c>
    </row>
    <row r="98" spans="1:4" s="25" customFormat="1" ht="15.75" x14ac:dyDescent="0.25">
      <c r="A98" s="24"/>
      <c r="B98" s="42">
        <v>1101</v>
      </c>
      <c r="C98" s="18" t="s">
        <v>131</v>
      </c>
      <c r="D98" s="19">
        <v>67416.899999999994</v>
      </c>
    </row>
    <row r="99" spans="1:4" s="25" customFormat="1" ht="94.5" x14ac:dyDescent="0.25">
      <c r="A99" s="24" t="s">
        <v>40</v>
      </c>
      <c r="B99" s="42">
        <v>502</v>
      </c>
      <c r="C99" s="18" t="s">
        <v>112</v>
      </c>
      <c r="D99" s="19">
        <v>3770.2</v>
      </c>
    </row>
    <row r="100" spans="1:4" s="25" customFormat="1" ht="77.25" customHeight="1" x14ac:dyDescent="0.25">
      <c r="A100" s="24" t="s">
        <v>41</v>
      </c>
      <c r="B100" s="42">
        <v>702</v>
      </c>
      <c r="C100" s="18" t="s">
        <v>149</v>
      </c>
      <c r="D100" s="19">
        <v>100638.9</v>
      </c>
    </row>
    <row r="101" spans="1:4" s="25" customFormat="1" ht="78.75" customHeight="1" x14ac:dyDescent="0.25">
      <c r="A101" s="38" t="s">
        <v>42</v>
      </c>
      <c r="B101" s="42">
        <v>702</v>
      </c>
      <c r="C101" s="9" t="s">
        <v>133</v>
      </c>
      <c r="D101" s="19">
        <f>D103+D104</f>
        <v>70219.7</v>
      </c>
    </row>
    <row r="102" spans="1:4" s="25" customFormat="1" ht="15.75" x14ac:dyDescent="0.25">
      <c r="A102" s="38"/>
      <c r="B102" s="42"/>
      <c r="C102" s="18" t="s">
        <v>43</v>
      </c>
      <c r="D102" s="19"/>
    </row>
    <row r="103" spans="1:4" s="25" customFormat="1" ht="15.75" x14ac:dyDescent="0.25">
      <c r="A103" s="38"/>
      <c r="B103" s="42"/>
      <c r="C103" s="18" t="s">
        <v>44</v>
      </c>
      <c r="D103" s="19">
        <v>1072.4000000000001</v>
      </c>
    </row>
    <row r="104" spans="1:4" s="25" customFormat="1" ht="15.75" x14ac:dyDescent="0.25">
      <c r="A104" s="38"/>
      <c r="B104" s="42"/>
      <c r="C104" s="18" t="s">
        <v>45</v>
      </c>
      <c r="D104" s="19">
        <v>69147.3</v>
      </c>
    </row>
    <row r="105" spans="1:4" s="25" customFormat="1" ht="65.25" customHeight="1" x14ac:dyDescent="0.25">
      <c r="A105" s="38" t="s">
        <v>52</v>
      </c>
      <c r="B105" s="42">
        <v>801</v>
      </c>
      <c r="C105" s="18" t="s">
        <v>139</v>
      </c>
      <c r="D105" s="19">
        <v>3400.8</v>
      </c>
    </row>
    <row r="106" spans="1:4" s="25" customFormat="1" ht="30.75" customHeight="1" x14ac:dyDescent="0.25">
      <c r="A106" s="24" t="s">
        <v>53</v>
      </c>
      <c r="B106" s="42">
        <v>801</v>
      </c>
      <c r="C106" s="18" t="s">
        <v>101</v>
      </c>
      <c r="D106" s="19">
        <v>3766.8</v>
      </c>
    </row>
    <row r="107" spans="1:4" s="25" customFormat="1" ht="65.25" customHeight="1" x14ac:dyDescent="0.25">
      <c r="A107" s="24" t="s">
        <v>54</v>
      </c>
      <c r="B107" s="42">
        <v>801</v>
      </c>
      <c r="C107" s="18" t="s">
        <v>102</v>
      </c>
      <c r="D107" s="19">
        <v>129.30000000000001</v>
      </c>
    </row>
    <row r="108" spans="1:4" s="25" customFormat="1" ht="81.75" customHeight="1" x14ac:dyDescent="0.25">
      <c r="A108" s="24" t="s">
        <v>55</v>
      </c>
      <c r="B108" s="5">
        <v>1101</v>
      </c>
      <c r="C108" s="33" t="s">
        <v>104</v>
      </c>
      <c r="D108" s="19">
        <v>6567</v>
      </c>
    </row>
    <row r="109" spans="1:4" s="25" customFormat="1" ht="33" customHeight="1" x14ac:dyDescent="0.25">
      <c r="A109" s="24" t="s">
        <v>56</v>
      </c>
      <c r="B109" s="5">
        <v>1102</v>
      </c>
      <c r="C109" s="33" t="s">
        <v>105</v>
      </c>
      <c r="D109" s="19">
        <v>2558.6</v>
      </c>
    </row>
    <row r="110" spans="1:4" s="25" customFormat="1" ht="33" customHeight="1" x14ac:dyDescent="0.25">
      <c r="A110" s="24" t="s">
        <v>57</v>
      </c>
      <c r="B110" s="42">
        <v>412</v>
      </c>
      <c r="C110" s="18" t="s">
        <v>154</v>
      </c>
      <c r="D110" s="19">
        <v>22055.9</v>
      </c>
    </row>
    <row r="111" spans="1:4" s="25" customFormat="1" ht="30" customHeight="1" x14ac:dyDescent="0.25">
      <c r="A111" s="24" t="s">
        <v>60</v>
      </c>
      <c r="B111" s="42">
        <v>412</v>
      </c>
      <c r="C111" s="18" t="s">
        <v>106</v>
      </c>
      <c r="D111" s="19">
        <v>18600</v>
      </c>
    </row>
    <row r="112" spans="1:4" s="25" customFormat="1" ht="78" customHeight="1" x14ac:dyDescent="0.25">
      <c r="A112" s="24" t="s">
        <v>61</v>
      </c>
      <c r="B112" s="42">
        <v>409</v>
      </c>
      <c r="C112" s="9" t="s">
        <v>138</v>
      </c>
      <c r="D112" s="19">
        <v>300000</v>
      </c>
    </row>
    <row r="113" spans="1:4" s="25" customFormat="1" ht="31.5" x14ac:dyDescent="0.25">
      <c r="A113" s="24" t="s">
        <v>66</v>
      </c>
      <c r="B113" s="42">
        <v>409</v>
      </c>
      <c r="C113" s="18" t="s">
        <v>29</v>
      </c>
      <c r="D113" s="19">
        <v>51000</v>
      </c>
    </row>
    <row r="114" spans="1:4" s="25" customFormat="1" ht="63" x14ac:dyDescent="0.25">
      <c r="A114" s="24" t="s">
        <v>67</v>
      </c>
      <c r="B114" s="42">
        <v>408</v>
      </c>
      <c r="C114" s="18" t="s">
        <v>113</v>
      </c>
      <c r="D114" s="19">
        <v>300</v>
      </c>
    </row>
    <row r="115" spans="1:4" s="25" customFormat="1" ht="94.5" x14ac:dyDescent="0.25">
      <c r="A115" s="24" t="s">
        <v>68</v>
      </c>
      <c r="B115" s="42">
        <v>408</v>
      </c>
      <c r="C115" s="18" t="s">
        <v>114</v>
      </c>
      <c r="D115" s="19">
        <v>436.2</v>
      </c>
    </row>
    <row r="116" spans="1:4" s="25" customFormat="1" ht="47.25" x14ac:dyDescent="0.25">
      <c r="A116" s="24" t="s">
        <v>121</v>
      </c>
      <c r="B116" s="42">
        <v>408</v>
      </c>
      <c r="C116" s="18" t="s">
        <v>107</v>
      </c>
      <c r="D116" s="19">
        <v>1000000</v>
      </c>
    </row>
    <row r="117" spans="1:4" s="25" customFormat="1" ht="109.5" customHeight="1" x14ac:dyDescent="0.25">
      <c r="A117" s="24" t="s">
        <v>122</v>
      </c>
      <c r="B117" s="42"/>
      <c r="C117" s="9" t="s">
        <v>134</v>
      </c>
      <c r="D117" s="19">
        <f>D119+D120</f>
        <v>92830.799999999988</v>
      </c>
    </row>
    <row r="118" spans="1:4" s="25" customFormat="1" ht="15.75" x14ac:dyDescent="0.25">
      <c r="A118" s="24"/>
      <c r="B118" s="42"/>
      <c r="C118" s="9" t="s">
        <v>6</v>
      </c>
      <c r="D118" s="19"/>
    </row>
    <row r="119" spans="1:4" s="25" customFormat="1" ht="15.75" x14ac:dyDescent="0.25">
      <c r="A119" s="24"/>
      <c r="B119" s="42">
        <v>701</v>
      </c>
      <c r="C119" s="9" t="s">
        <v>17</v>
      </c>
      <c r="D119" s="19">
        <v>25328.6</v>
      </c>
    </row>
    <row r="120" spans="1:4" s="25" customFormat="1" ht="15.75" x14ac:dyDescent="0.25">
      <c r="A120" s="24"/>
      <c r="B120" s="5">
        <v>702</v>
      </c>
      <c r="C120" s="9" t="s">
        <v>10</v>
      </c>
      <c r="D120" s="19">
        <v>67502.2</v>
      </c>
    </row>
    <row r="121" spans="1:4" s="25" customFormat="1" ht="94.5" x14ac:dyDescent="0.25">
      <c r="A121" s="24" t="s">
        <v>123</v>
      </c>
      <c r="B121" s="5">
        <v>703</v>
      </c>
      <c r="C121" s="33" t="s">
        <v>111</v>
      </c>
      <c r="D121" s="19">
        <v>7395.6</v>
      </c>
    </row>
    <row r="122" spans="1:4" s="25" customFormat="1" ht="94.5" customHeight="1" x14ac:dyDescent="0.25">
      <c r="A122" s="24" t="s">
        <v>124</v>
      </c>
      <c r="B122" s="5"/>
      <c r="C122" s="18" t="s">
        <v>155</v>
      </c>
      <c r="D122" s="19">
        <f>D124+D125</f>
        <v>881647.3</v>
      </c>
    </row>
    <row r="123" spans="1:4" s="25" customFormat="1" ht="15.75" x14ac:dyDescent="0.25">
      <c r="A123" s="24"/>
      <c r="B123" s="43"/>
      <c r="C123" s="9" t="s">
        <v>43</v>
      </c>
      <c r="D123" s="19"/>
    </row>
    <row r="124" spans="1:4" s="25" customFormat="1" ht="15.75" x14ac:dyDescent="0.25">
      <c r="A124" s="24"/>
      <c r="B124" s="43">
        <v>702</v>
      </c>
      <c r="C124" s="18" t="s">
        <v>44</v>
      </c>
      <c r="D124" s="19">
        <v>568994.1</v>
      </c>
    </row>
    <row r="125" spans="1:4" s="25" customFormat="1" ht="15.75" x14ac:dyDescent="0.25">
      <c r="A125" s="24"/>
      <c r="B125" s="43"/>
      <c r="C125" s="18" t="s">
        <v>45</v>
      </c>
      <c r="D125" s="19">
        <f>D127+D128</f>
        <v>312653.2</v>
      </c>
    </row>
    <row r="126" spans="1:4" s="25" customFormat="1" ht="15.75" x14ac:dyDescent="0.25">
      <c r="A126" s="24"/>
      <c r="B126" s="43"/>
      <c r="C126" s="9" t="s">
        <v>6</v>
      </c>
      <c r="D126" s="19"/>
    </row>
    <row r="127" spans="1:4" s="25" customFormat="1" ht="15.75" x14ac:dyDescent="0.25">
      <c r="A127" s="24"/>
      <c r="B127" s="43">
        <v>701</v>
      </c>
      <c r="C127" s="9" t="s">
        <v>17</v>
      </c>
      <c r="D127" s="19">
        <v>92378.2</v>
      </c>
    </row>
    <row r="128" spans="1:4" s="25" customFormat="1" ht="15.75" x14ac:dyDescent="0.25">
      <c r="A128" s="24"/>
      <c r="B128" s="5">
        <v>702</v>
      </c>
      <c r="C128" s="9" t="s">
        <v>10</v>
      </c>
      <c r="D128" s="19">
        <v>220275</v>
      </c>
    </row>
    <row r="129" spans="1:5" s="25" customFormat="1" ht="111" customHeight="1" x14ac:dyDescent="0.25">
      <c r="A129" s="24" t="s">
        <v>126</v>
      </c>
      <c r="B129" s="5">
        <v>702</v>
      </c>
      <c r="C129" s="18" t="s">
        <v>125</v>
      </c>
      <c r="D129" s="19">
        <v>223508.9</v>
      </c>
    </row>
    <row r="130" spans="1:5" s="25" customFormat="1" ht="78.75" x14ac:dyDescent="0.25">
      <c r="A130" s="24" t="s">
        <v>128</v>
      </c>
      <c r="B130" s="5">
        <v>701</v>
      </c>
      <c r="C130" s="18" t="s">
        <v>127</v>
      </c>
      <c r="D130" s="19">
        <v>116931.5</v>
      </c>
    </row>
    <row r="131" spans="1:5" s="25" customFormat="1" ht="78.75" x14ac:dyDescent="0.25">
      <c r="A131" s="24" t="s">
        <v>137</v>
      </c>
      <c r="B131" s="5">
        <v>501</v>
      </c>
      <c r="C131" s="18" t="s">
        <v>129</v>
      </c>
      <c r="D131" s="19">
        <v>497073.7</v>
      </c>
    </row>
    <row r="132" spans="1:5" s="25" customFormat="1" ht="47.25" x14ac:dyDescent="0.25">
      <c r="A132" s="24" t="s">
        <v>141</v>
      </c>
      <c r="B132" s="42">
        <v>503</v>
      </c>
      <c r="C132" s="18" t="s">
        <v>103</v>
      </c>
      <c r="D132" s="19">
        <f>D134+D135</f>
        <v>245611</v>
      </c>
    </row>
    <row r="133" spans="1:5" s="25" customFormat="1" ht="15.75" x14ac:dyDescent="0.25">
      <c r="A133" s="24"/>
      <c r="B133" s="42"/>
      <c r="C133" s="18" t="s">
        <v>43</v>
      </c>
      <c r="D133" s="19"/>
    </row>
    <row r="134" spans="1:5" s="25" customFormat="1" ht="15.75" x14ac:dyDescent="0.25">
      <c r="A134" s="24"/>
      <c r="B134" s="42"/>
      <c r="C134" s="18" t="s">
        <v>44</v>
      </c>
      <c r="D134" s="19">
        <v>235786.5</v>
      </c>
    </row>
    <row r="135" spans="1:5" s="25" customFormat="1" ht="15.75" x14ac:dyDescent="0.25">
      <c r="A135" s="24"/>
      <c r="B135" s="42"/>
      <c r="C135" s="18" t="s">
        <v>45</v>
      </c>
      <c r="D135" s="19">
        <v>9824.5</v>
      </c>
    </row>
    <row r="136" spans="1:5" s="25" customFormat="1" ht="110.25" x14ac:dyDescent="0.25">
      <c r="A136" s="24" t="s">
        <v>142</v>
      </c>
      <c r="B136" s="42">
        <v>409</v>
      </c>
      <c r="C136" s="18" t="s">
        <v>144</v>
      </c>
      <c r="D136" s="19">
        <v>201078.2</v>
      </c>
    </row>
    <row r="137" spans="1:5" s="25" customFormat="1" ht="47.25" x14ac:dyDescent="0.25">
      <c r="A137" s="24" t="s">
        <v>143</v>
      </c>
      <c r="B137" s="42">
        <v>707</v>
      </c>
      <c r="C137" s="18" t="s">
        <v>140</v>
      </c>
      <c r="D137" s="19">
        <v>14201.7</v>
      </c>
    </row>
    <row r="138" spans="1:5" s="25" customFormat="1" ht="15.75" x14ac:dyDescent="0.25">
      <c r="A138" s="29" t="s">
        <v>62</v>
      </c>
      <c r="B138" s="44"/>
      <c r="C138" s="45" t="s">
        <v>63</v>
      </c>
      <c r="D138" s="48">
        <f>D140</f>
        <v>1900000</v>
      </c>
    </row>
    <row r="139" spans="1:5" s="25" customFormat="1" ht="15.75" x14ac:dyDescent="0.25">
      <c r="A139" s="29"/>
      <c r="B139" s="44"/>
      <c r="C139" s="18" t="s">
        <v>6</v>
      </c>
      <c r="D139" s="19"/>
    </row>
    <row r="140" spans="1:5" s="25" customFormat="1" ht="49.5" customHeight="1" x14ac:dyDescent="0.25">
      <c r="A140" s="30" t="s">
        <v>64</v>
      </c>
      <c r="B140" s="31">
        <v>409</v>
      </c>
      <c r="C140" s="18" t="s">
        <v>70</v>
      </c>
      <c r="D140" s="19">
        <f>D142+D143</f>
        <v>1900000</v>
      </c>
    </row>
    <row r="141" spans="1:5" s="25" customFormat="1" ht="15.75" x14ac:dyDescent="0.25">
      <c r="A141" s="30"/>
      <c r="B141" s="32"/>
      <c r="C141" s="18" t="s">
        <v>43</v>
      </c>
      <c r="D141" s="19"/>
    </row>
    <row r="142" spans="1:5" s="25" customFormat="1" ht="15.75" x14ac:dyDescent="0.25">
      <c r="A142" s="30"/>
      <c r="B142" s="31"/>
      <c r="C142" s="33" t="s">
        <v>44</v>
      </c>
      <c r="D142" s="19">
        <v>1000000</v>
      </c>
    </row>
    <row r="143" spans="1:5" s="25" customFormat="1" ht="15.75" x14ac:dyDescent="0.25">
      <c r="A143" s="30"/>
      <c r="B143" s="31"/>
      <c r="C143" s="33" t="s">
        <v>45</v>
      </c>
      <c r="D143" s="19">
        <v>900000</v>
      </c>
    </row>
    <row r="144" spans="1:5" ht="32.25" x14ac:dyDescent="0.3">
      <c r="A144" s="7"/>
      <c r="B144" s="8"/>
      <c r="C144" s="26" t="s">
        <v>108</v>
      </c>
      <c r="D144" s="27">
        <f>D20+D81+D138</f>
        <v>15976353.6</v>
      </c>
      <c r="E144" s="46" t="s">
        <v>146</v>
      </c>
    </row>
  </sheetData>
  <autoFilter ref="A19:E144" xr:uid="{00000000-0009-0000-0000-000000000000}"/>
  <mergeCells count="10">
    <mergeCell ref="C1:D1"/>
    <mergeCell ref="C2:D2"/>
    <mergeCell ref="C3:D3"/>
    <mergeCell ref="C4:D4"/>
    <mergeCell ref="C6:D6"/>
    <mergeCell ref="C7:D7"/>
    <mergeCell ref="C8:D8"/>
    <mergeCell ref="C9:D9"/>
    <mergeCell ref="A14:D14"/>
    <mergeCell ref="A13:D13"/>
  </mergeCells>
  <printOptions horizontalCentered="1"/>
  <pageMargins left="1.1811023622047245" right="0.19685039370078741" top="0.78740157480314965" bottom="0.78740157480314965" header="0.51181102362204722" footer="0.31496062992125984"/>
  <pageSetup paperSize="9" scale="94" fitToHeight="0" orientation="portrait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14</vt:lpstr>
      <vt:lpstr>'прил. 14'!Заголовки_для_печати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Скрынникова Жанна Алексеевна</dc:creator>
  <cp:lastModifiedBy>Богданов С.Л.</cp:lastModifiedBy>
  <cp:lastPrinted>2020-03-23T11:09:12Z</cp:lastPrinted>
  <dcterms:created xsi:type="dcterms:W3CDTF">2016-10-27T14:04:24Z</dcterms:created>
  <dcterms:modified xsi:type="dcterms:W3CDTF">2020-03-30T08:26:34Z</dcterms:modified>
</cp:coreProperties>
</file>