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130" windowHeight="13050" activeTab="0"/>
  </bookViews>
  <sheets>
    <sheet name="Исполнение МЦП на 01.04.2013" sheetId="1" r:id="rId1"/>
  </sheets>
  <definedNames>
    <definedName name="_xlnm.Print_Titles" localSheetId="0">'Исполнение МЦП на 01.04.2013'!$8:$9</definedName>
    <definedName name="_xlnm.Print_Area" localSheetId="0">'Исполнение МЦП на 01.04.2013'!$A$1:$E$52</definedName>
  </definedNames>
  <calcPr fullCalcOnLoad="1"/>
</workbook>
</file>

<file path=xl/sharedStrings.xml><?xml version="1.0" encoding="utf-8"?>
<sst xmlns="http://schemas.openxmlformats.org/spreadsheetml/2006/main" count="85" uniqueCount="85">
  <si>
    <t>Наименование целевых статей</t>
  </si>
  <si>
    <t>Код</t>
  </si>
  <si>
    <t>ВСЕГО</t>
  </si>
  <si>
    <t>Информация</t>
  </si>
  <si>
    <t>795 01 00</t>
  </si>
  <si>
    <t>795 10 00</t>
  </si>
  <si>
    <t>795 20 00</t>
  </si>
  <si>
    <t>795 30 00</t>
  </si>
  <si>
    <t>795 63 00</t>
  </si>
  <si>
    <t>795 76 00</t>
  </si>
  <si>
    <t>795 77 00</t>
  </si>
  <si>
    <t>795 80 00</t>
  </si>
  <si>
    <t>795 54 00</t>
  </si>
  <si>
    <t>795 82 00</t>
  </si>
  <si>
    <t>1</t>
  </si>
  <si>
    <t>Муниципальная долгосрочная целевая программа "Развитие объектов социальной сферы на территории муниципального образования город Краснодар" на 2010-2013 годы</t>
  </si>
  <si>
    <t>795 84 00</t>
  </si>
  <si>
    <t>795 26 00</t>
  </si>
  <si>
    <t>Муниципальная ведомственная целевая программа "Развитие системы образования в муниципальном образовании город Краснодар" на 2011-2013 годы</t>
  </si>
  <si>
    <t>795 32 00</t>
  </si>
  <si>
    <t>795 43 00</t>
  </si>
  <si>
    <t>795 53 00</t>
  </si>
  <si>
    <t>795 60 00</t>
  </si>
  <si>
    <t>Муниципальная ведомственная целевая программа "Поддержка и развитие муниципального образовательного учреждения дополнительного образования детей "Межшкольный эстетический центр" города Краснодара на 2011-2013 годы</t>
  </si>
  <si>
    <t>795 78 00</t>
  </si>
  <si>
    <t>Муниципальная долгосрочная целевая программа «Развитие сети муниципальных дошкольных образовательных учреждений муниципального образования город Краснодар» на 2011-2015 годы</t>
  </si>
  <si>
    <t>795 38 00</t>
  </si>
  <si>
    <t>Муниципальная ведомственная целевая программа «Старшее поколение» на 2011-2013 годы</t>
  </si>
  <si>
    <t>795 23 00</t>
  </si>
  <si>
    <t>Муниципальная долгосрочная целевая программа "Развитие физической культуры и массового спорта в муниципальном образовании город Краснодар" на 2011-2014 годы"</t>
  </si>
  <si>
    <t>Муниципальная ведомственная целевая программа "Комплексные меры профилактики наркомании в муниципальном образовании город Краснодар" на 2012-2014 годы</t>
  </si>
  <si>
    <t>Муниципальная ведомственная целевая программа "Развитие народного творчества и организация досуга населения" на 2012-2014 годы</t>
  </si>
  <si>
    <t>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2012 - 2014 годы</t>
  </si>
  <si>
    <t>Муниципальная долгосрочная целевая программа "Поддержка общественных инициатив и развития гражданского общества" на 2009-2013 годы</t>
  </si>
  <si>
    <t>Муниципальная ведомственная целевая программа "Доступная среда" на 2012-2015 годы</t>
  </si>
  <si>
    <t>Муниципальная ведомственная целевая программа "Об организации общественных работ в муниципальном образовании город Краснодар на 2012-2014 годы"</t>
  </si>
  <si>
    <t>Муниципальная ведомственная целевая программа "Безопасный Краснодар на 2012-2014 годы"</t>
  </si>
  <si>
    <t>Муниципальная ведомственная целевая программа "Юные дарования - третьему тысячелетию" на 2012-2014 годы</t>
  </si>
  <si>
    <t>Муниципальная ведомственная целевая программа "Читающий Краснодар" на 2012 - 2014 годы</t>
  </si>
  <si>
    <t>Муниципальная ведомственная целевая программа «Строительство и благоустройство нового городского кладбища на территории муниципального образования город Краснодар» на 2012-2013 годы</t>
  </si>
  <si>
    <t>795 90 00</t>
  </si>
  <si>
    <t>Муниципальная ведомственная целевая программа "Об организации временного трудоустройства несовершеннолетних в муниципальном образовании город Краснодар на 2012-2014 годы"</t>
  </si>
  <si>
    <t>795 83 00</t>
  </si>
  <si>
    <t>Муниципальная ведомственная целевая программа по работе с молодёжью в муниципальном образовании город Краснодар "Молодёжь Краснодара" на 2012-2014 годы</t>
  </si>
  <si>
    <t>795 92 00</t>
  </si>
  <si>
    <t>Муниципальная ведомственная целевая программа сохранения духовного наследия Кубанского казачества в муниципальном образовании город Краснодар на 2012 год</t>
  </si>
  <si>
    <t>795 03 00</t>
  </si>
  <si>
    <t>Муниципальная ведомственная целевая программа «Подготовка кадров для замещения должностей муниципальной службы в администрации муниципального образования город Краснодар на 2012-2014 годы»</t>
  </si>
  <si>
    <t>Приложение</t>
  </si>
  <si>
    <t>Заместитель директора департамента</t>
  </si>
  <si>
    <t xml:space="preserve">финансов, начальник бюджетного отдела </t>
  </si>
  <si>
    <t>Н.И.Клименко</t>
  </si>
  <si>
    <t>Я.А.Стабровская</t>
  </si>
  <si>
    <t>процент исполнения                            (%)</t>
  </si>
  <si>
    <t xml:space="preserve">                  Г.А.Иващенко</t>
  </si>
  <si>
    <t>Муниципальная целевая программа "Город детям" на 2011-2013 годы</t>
  </si>
  <si>
    <t xml:space="preserve"> (тыс.рублей)</t>
  </si>
  <si>
    <t>Муниципальная ведомственная целевая программа «Патриотическое воспитание граждан, проживающих на территории муниципального образования город Краснодар, на 2013-2015 годы»</t>
  </si>
  <si>
    <t>795 57 00</t>
  </si>
  <si>
    <t>Муниципальная долгосрочная целевая программа "Формирование инвестиционной привлекательности муниципального образования город Краснодар" на 2013-2016 годы</t>
  </si>
  <si>
    <t>Остаток бюджетных средств на отчётный период</t>
  </si>
  <si>
    <t>7</t>
  </si>
  <si>
    <t>795 79 00</t>
  </si>
  <si>
    <t>Муниципальная долгосрочная целевая программа  «Энергосбережение и повышение энергетической эффективности муниципального образования город Краснодар на 2011-2015 годы и перспективу до 2020 года»</t>
  </si>
  <si>
    <t>Муниципальная долгосрочная целевая программа «Жилище» на 2011-2015 годы</t>
  </si>
  <si>
    <t xml:space="preserve">Утверждено по бюджету                      на 2013 год                 </t>
  </si>
  <si>
    <r>
      <t>процент</t>
    </r>
    <r>
      <rPr>
        <sz val="16"/>
        <color indexed="10"/>
        <rFont val="Times New Roman"/>
        <family val="1"/>
      </rPr>
      <t xml:space="preserve"> </t>
    </r>
    <r>
      <rPr>
        <b/>
        <sz val="16"/>
        <color indexed="10"/>
        <rFont val="Times New Roman"/>
        <family val="1"/>
      </rPr>
      <t>не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исполнения (%)</t>
    </r>
  </si>
  <si>
    <t xml:space="preserve">Исполнено на 1апреля 2013 года             </t>
  </si>
  <si>
    <t xml:space="preserve"> об исполнении муниципальных ведомственных и долгосрочных целевых программ по состоянию на  1 апреля 2013 года в муниципальном образовании город Краснодар</t>
  </si>
  <si>
    <t>Муниципальная ведомственная целевая программа «Развитие гражданской обороны и защиты населения муниципального образования город Краснодар на 2013-2015 годы»</t>
  </si>
  <si>
    <t>795 04 00</t>
  </si>
  <si>
    <t>Муниципальная ведомственная целевая программа "Обеспечение комплексной безопасности муниципальных учреждений отрасли "Образование" муниципального образования город Краснодар на 2013 - 2015 годы"</t>
  </si>
  <si>
    <t>795 46 00</t>
  </si>
  <si>
    <t>Муниципальная ведомственная целевая программа "Обеспечение первичных мер пожарной безопасности, развитие муниципальной пожарной охраны и создание усовий для организации добровольной пожарной охраны на 2013-2015 годы"</t>
  </si>
  <si>
    <t>795 58 00</t>
  </si>
  <si>
    <t>Муниципальная ведомственная целевая программа "Электронный Краснодар" на 2013-2015 годы</t>
  </si>
  <si>
    <t>795 65 00</t>
  </si>
  <si>
    <t>Муниципальная долгосрочная целевая программа "Комфортный город, уютный двор" на 2010-2016 годы</t>
  </si>
  <si>
    <t>795 85 00</t>
  </si>
  <si>
    <t>Муниципальная долгосрочная целевая программа «О развитии субъектов малого и среднего предпринимательства в муниципальном образовании город Краснодар» на 2010-2015 годы</t>
  </si>
  <si>
    <t>Муниципальная долгосрочная целевая программа «Газификация муниципального образования город Краснодар» на 2012-2016 годы</t>
  </si>
  <si>
    <t>795 89 00</t>
  </si>
  <si>
    <t>795 87 00</t>
  </si>
  <si>
    <t>Муниципальная ведомственная целевая программа «Снижение рисков и смягчение последствий чрезвычайных ситуаций природного и техногенного характера в муниципальном образовании город Краснодар на 2013-2015 годы»</t>
  </si>
  <si>
    <t>795 95 00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</si>
</sst>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00\.00\.000\.0"/>
  </numFmts>
  <fonts count="10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b/>
      <sz val="16"/>
      <color indexed="10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0" xfId="19" applyFont="1" applyFill="1" applyAlignment="1">
      <alignment vertical="center"/>
      <protection/>
    </xf>
    <xf numFmtId="0" fontId="6" fillId="0" borderId="0" xfId="19" applyFont="1" applyFill="1" applyAlignment="1">
      <alignment horizontal="left" vertical="center" wrapText="1"/>
      <protection/>
    </xf>
    <xf numFmtId="0" fontId="6" fillId="0" borderId="0" xfId="19" applyFont="1" applyFill="1" applyAlignment="1">
      <alignment horizontal="center" vertical="center"/>
      <protection/>
    </xf>
    <xf numFmtId="0" fontId="6" fillId="0" borderId="0" xfId="19" applyFont="1" applyAlignment="1">
      <alignment vertical="center"/>
      <protection/>
    </xf>
    <xf numFmtId="49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Font="1" applyFill="1" applyBorder="1" applyAlignment="1">
      <alignment horizontal="center" vertical="center" wrapText="1"/>
      <protection/>
    </xf>
    <xf numFmtId="0" fontId="6" fillId="0" borderId="3" xfId="19" applyFont="1" applyFill="1" applyBorder="1" applyAlignment="1">
      <alignment horizontal="center" vertical="center" wrapText="1"/>
      <protection/>
    </xf>
    <xf numFmtId="164" fontId="6" fillId="0" borderId="4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49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 wrapText="1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4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6" fillId="0" borderId="9" xfId="19" applyNumberFormat="1" applyFont="1" applyFill="1" applyBorder="1" applyAlignment="1">
      <alignment horizontal="left" vertical="center"/>
      <protection/>
    </xf>
    <xf numFmtId="0" fontId="6" fillId="0" borderId="10" xfId="19" applyFont="1" applyFill="1" applyBorder="1" applyAlignment="1" applyProtection="1">
      <alignment horizontal="left" vertical="center" wrapText="1"/>
      <protection locked="0"/>
    </xf>
    <xf numFmtId="164" fontId="6" fillId="0" borderId="10" xfId="19" applyNumberFormat="1" applyFont="1" applyFill="1" applyBorder="1" applyAlignment="1">
      <alignment horizontal="right" vertical="center" wrapText="1"/>
      <protection/>
    </xf>
    <xf numFmtId="165" fontId="6" fillId="0" borderId="11" xfId="21" applyNumberFormat="1" applyFont="1" applyFill="1" applyBorder="1" applyAlignment="1">
      <alignment horizontal="right" vertical="center" wrapText="1"/>
    </xf>
    <xf numFmtId="164" fontId="6" fillId="0" borderId="4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6" fillId="0" borderId="12" xfId="19" applyNumberFormat="1" applyFont="1" applyFill="1" applyBorder="1" applyAlignment="1">
      <alignment horizontal="left" vertical="center"/>
      <protection/>
    </xf>
    <xf numFmtId="0" fontId="6" fillId="0" borderId="5" xfId="19" applyFont="1" applyFill="1" applyBorder="1" applyAlignment="1" applyProtection="1">
      <alignment horizontal="left" vertical="center" wrapText="1"/>
      <protection locked="0"/>
    </xf>
    <xf numFmtId="164" fontId="6" fillId="0" borderId="5" xfId="19" applyNumberFormat="1" applyFont="1" applyFill="1" applyBorder="1" applyAlignment="1">
      <alignment horizontal="right" vertical="center" wrapText="1"/>
      <protection/>
    </xf>
    <xf numFmtId="165" fontId="6" fillId="0" borderId="13" xfId="21" applyNumberFormat="1" applyFont="1" applyFill="1" applyBorder="1" applyAlignment="1">
      <alignment horizontal="right" vertical="center" wrapText="1"/>
    </xf>
    <xf numFmtId="0" fontId="6" fillId="0" borderId="5" xfId="19" applyFont="1" applyFill="1" applyBorder="1" applyAlignment="1">
      <alignment horizontal="left" vertical="center" wrapText="1"/>
      <protection/>
    </xf>
    <xf numFmtId="164" fontId="6" fillId="0" borderId="5" xfId="19" applyNumberFormat="1" applyFont="1" applyFill="1" applyBorder="1" applyAlignment="1">
      <alignment horizontal="right" vertical="center"/>
      <protection/>
    </xf>
    <xf numFmtId="166" fontId="6" fillId="0" borderId="5" xfId="18" applyNumberFormat="1" applyFont="1" applyFill="1" applyBorder="1" applyAlignment="1" applyProtection="1">
      <alignment horizontal="left" vertical="center" wrapText="1"/>
      <protection hidden="1"/>
    </xf>
    <xf numFmtId="49" fontId="6" fillId="0" borderId="6" xfId="19" applyNumberFormat="1" applyFont="1" applyFill="1" applyBorder="1" applyAlignment="1">
      <alignment horizontal="left" vertical="center"/>
      <protection/>
    </xf>
    <xf numFmtId="0" fontId="8" fillId="0" borderId="7" xfId="19" applyFont="1" applyFill="1" applyBorder="1" applyAlignment="1">
      <alignment horizontal="left" vertical="center" wrapText="1"/>
      <protection/>
    </xf>
    <xf numFmtId="164" fontId="8" fillId="0" borderId="7" xfId="19" applyNumberFormat="1" applyFont="1" applyFill="1" applyBorder="1" applyAlignment="1">
      <alignment horizontal="center" vertical="center" wrapText="1"/>
      <protection/>
    </xf>
    <xf numFmtId="164" fontId="8" fillId="0" borderId="7" xfId="19" applyNumberFormat="1" applyFont="1" applyFill="1" applyBorder="1" applyAlignment="1">
      <alignment horizontal="right" vertical="center" wrapText="1"/>
      <protection/>
    </xf>
    <xf numFmtId="165" fontId="6" fillId="0" borderId="8" xfId="21" applyNumberFormat="1" applyFont="1" applyFill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49" fontId="6" fillId="0" borderId="0" xfId="19" applyNumberFormat="1" applyFont="1" applyFill="1" applyBorder="1" applyAlignment="1">
      <alignment horizontal="left" vertical="center"/>
      <protection/>
    </xf>
    <xf numFmtId="0" fontId="8" fillId="0" borderId="0" xfId="19" applyFont="1" applyFill="1" applyBorder="1" applyAlignment="1">
      <alignment horizontal="left" vertical="center" wrapText="1"/>
      <protection/>
    </xf>
    <xf numFmtId="164" fontId="8" fillId="0" borderId="0" xfId="19" applyNumberFormat="1" applyFont="1" applyFill="1" applyBorder="1" applyAlignment="1">
      <alignment horizontal="right" vertical="center" wrapText="1"/>
      <protection/>
    </xf>
    <xf numFmtId="165" fontId="8" fillId="0" borderId="0" xfId="2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 vertical="center" wrapText="1" indent="1"/>
    </xf>
    <xf numFmtId="0" fontId="6" fillId="0" borderId="0" xfId="0" applyFont="1" applyFill="1" applyAlignment="1">
      <alignment horizontal="center"/>
    </xf>
    <xf numFmtId="49" fontId="6" fillId="0" borderId="14" xfId="19" applyNumberFormat="1" applyFont="1" applyFill="1" applyBorder="1" applyAlignment="1">
      <alignment horizontal="left" vertical="center"/>
      <protection/>
    </xf>
    <xf numFmtId="0" fontId="6" fillId="0" borderId="15" xfId="19" applyFont="1" applyFill="1" applyBorder="1" applyAlignment="1">
      <alignment horizontal="left" vertical="center" wrapText="1"/>
      <protection/>
    </xf>
    <xf numFmtId="164" fontId="6" fillId="0" borderId="15" xfId="19" applyNumberFormat="1" applyFont="1" applyFill="1" applyBorder="1" applyAlignment="1">
      <alignment horizontal="right" vertical="center" wrapText="1"/>
      <protection/>
    </xf>
    <xf numFmtId="165" fontId="6" fillId="0" borderId="16" xfId="21" applyNumberFormat="1" applyFont="1" applyFill="1" applyBorder="1" applyAlignment="1">
      <alignment horizontal="right" vertical="center" wrapText="1"/>
    </xf>
    <xf numFmtId="0" fontId="8" fillId="0" borderId="0" xfId="19" applyFont="1" applyFill="1" applyAlignment="1">
      <alignment horizontal="center" vertical="center"/>
      <protection/>
    </xf>
    <xf numFmtId="0" fontId="8" fillId="0" borderId="0" xfId="19" applyFont="1" applyFill="1" applyAlignment="1">
      <alignment horizontal="center" vertical="center" wrapText="1"/>
      <protection/>
    </xf>
    <xf numFmtId="0" fontId="6" fillId="0" borderId="0" xfId="0" applyFont="1" applyFill="1" applyAlignment="1">
      <alignment horizontal="center"/>
    </xf>
  </cellXfs>
  <cellStyles count="10">
    <cellStyle name="Normal" xfId="0"/>
    <cellStyle name="Hyperlink" xfId="15"/>
    <cellStyle name="Currency" xfId="16"/>
    <cellStyle name="Currency [0]" xfId="17"/>
    <cellStyle name="Обычный_Tmp2" xfId="18"/>
    <cellStyle name="Обычный_МЦП исполнено на 1.02.2008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2"/>
  <sheetViews>
    <sheetView tabSelected="1" workbookViewId="0" topLeftCell="A1">
      <selection activeCell="L10" sqref="L10"/>
    </sheetView>
  </sheetViews>
  <sheetFormatPr defaultColWidth="9.00390625" defaultRowHeight="12.75" outlineLevelCol="1"/>
  <cols>
    <col min="1" max="1" width="13.25390625" style="9" customWidth="1"/>
    <col min="2" max="2" width="66.625" style="9" customWidth="1"/>
    <col min="3" max="3" width="17.00390625" style="32" customWidth="1"/>
    <col min="4" max="4" width="15.625" style="32" customWidth="1"/>
    <col min="5" max="5" width="17.00390625" style="9" customWidth="1"/>
    <col min="6" max="6" width="24.625" style="7" hidden="1" customWidth="1" outlineLevel="1"/>
    <col min="7" max="7" width="18.875" style="8" hidden="1" customWidth="1" outlineLevel="1"/>
    <col min="8" max="8" width="9.125" style="9" customWidth="1" collapsed="1"/>
    <col min="9" max="16384" width="9.125" style="9" customWidth="1"/>
  </cols>
  <sheetData>
    <row r="1" ht="10.5" customHeight="1"/>
    <row r="2" spans="1:5" ht="29.25" customHeight="1">
      <c r="A2" s="3"/>
      <c r="B2" s="4"/>
      <c r="C2" s="5"/>
      <c r="D2" s="5"/>
      <c r="E2" s="6" t="s">
        <v>48</v>
      </c>
    </row>
    <row r="3" spans="1:5" ht="13.5" customHeight="1">
      <c r="A3" s="10"/>
      <c r="B3" s="10"/>
      <c r="C3" s="11"/>
      <c r="D3" s="11"/>
      <c r="E3" s="10"/>
    </row>
    <row r="4" spans="1:5" ht="14.25" customHeight="1">
      <c r="A4" s="3"/>
      <c r="B4" s="4"/>
      <c r="C4" s="5"/>
      <c r="D4" s="5"/>
      <c r="E4" s="3"/>
    </row>
    <row r="5" spans="1:5" ht="20.25">
      <c r="A5" s="58" t="s">
        <v>3</v>
      </c>
      <c r="B5" s="58"/>
      <c r="C5" s="58"/>
      <c r="D5" s="58"/>
      <c r="E5" s="58"/>
    </row>
    <row r="6" spans="1:5" ht="56.25" customHeight="1">
      <c r="A6" s="59" t="s">
        <v>68</v>
      </c>
      <c r="B6" s="59"/>
      <c r="C6" s="59"/>
      <c r="D6" s="59"/>
      <c r="E6" s="59"/>
    </row>
    <row r="7" spans="1:5" ht="21" thickBot="1">
      <c r="A7" s="12"/>
      <c r="B7" s="13"/>
      <c r="C7" s="14"/>
      <c r="D7" s="14"/>
      <c r="E7" s="15" t="s">
        <v>56</v>
      </c>
    </row>
    <row r="8" spans="1:7" ht="82.5" customHeight="1" thickBot="1">
      <c r="A8" s="16" t="s">
        <v>1</v>
      </c>
      <c r="B8" s="17" t="s">
        <v>0</v>
      </c>
      <c r="C8" s="17" t="s">
        <v>65</v>
      </c>
      <c r="D8" s="17" t="s">
        <v>67</v>
      </c>
      <c r="E8" s="18" t="s">
        <v>53</v>
      </c>
      <c r="F8" s="19" t="s">
        <v>60</v>
      </c>
      <c r="G8" s="20" t="s">
        <v>66</v>
      </c>
    </row>
    <row r="9" spans="1:7" ht="21" thickBot="1">
      <c r="A9" s="21" t="s">
        <v>14</v>
      </c>
      <c r="B9" s="22">
        <v>2</v>
      </c>
      <c r="C9" s="22">
        <v>3</v>
      </c>
      <c r="D9" s="22">
        <v>4</v>
      </c>
      <c r="E9" s="23">
        <v>5</v>
      </c>
      <c r="F9" s="24">
        <v>6</v>
      </c>
      <c r="G9" s="25" t="s">
        <v>61</v>
      </c>
    </row>
    <row r="10" spans="1:7" s="32" customFormat="1" ht="92.25" customHeight="1">
      <c r="A10" s="26" t="s">
        <v>4</v>
      </c>
      <c r="B10" s="27" t="s">
        <v>30</v>
      </c>
      <c r="C10" s="28">
        <v>2178.8</v>
      </c>
      <c r="D10" s="28">
        <v>11.1</v>
      </c>
      <c r="E10" s="29">
        <f>D10/C10</f>
        <v>0.005094547457315953</v>
      </c>
      <c r="F10" s="30">
        <f>C10-D10</f>
        <v>2167.7000000000003</v>
      </c>
      <c r="G10" s="31">
        <f>F10/C10</f>
        <v>0.9949054525426841</v>
      </c>
    </row>
    <row r="11" spans="1:7" s="32" customFormat="1" ht="102.75" customHeight="1">
      <c r="A11" s="33" t="s">
        <v>46</v>
      </c>
      <c r="B11" s="34" t="s">
        <v>47</v>
      </c>
      <c r="C11" s="35">
        <v>1620</v>
      </c>
      <c r="D11" s="35">
        <v>0</v>
      </c>
      <c r="E11" s="36">
        <f aca="true" t="shared" si="0" ref="E11:E43">D11/C11</f>
        <v>0</v>
      </c>
      <c r="F11" s="30">
        <f aca="true" t="shared" si="1" ref="F11:F43">C11-D11</f>
        <v>1620</v>
      </c>
      <c r="G11" s="31">
        <f aca="true" t="shared" si="2" ref="G11:G43">F11/C11</f>
        <v>1</v>
      </c>
    </row>
    <row r="12" spans="1:7" s="32" customFormat="1" ht="87" customHeight="1">
      <c r="A12" s="33" t="s">
        <v>70</v>
      </c>
      <c r="B12" s="34" t="s">
        <v>69</v>
      </c>
      <c r="C12" s="35">
        <v>1601</v>
      </c>
      <c r="D12" s="35">
        <v>0</v>
      </c>
      <c r="E12" s="36">
        <f t="shared" si="0"/>
        <v>0</v>
      </c>
      <c r="F12" s="30"/>
      <c r="G12" s="31"/>
    </row>
    <row r="13" spans="1:7" s="32" customFormat="1" ht="62.25" customHeight="1">
      <c r="A13" s="33" t="s">
        <v>5</v>
      </c>
      <c r="B13" s="37" t="s">
        <v>31</v>
      </c>
      <c r="C13" s="38">
        <v>4000</v>
      </c>
      <c r="D13" s="38">
        <v>145.9</v>
      </c>
      <c r="E13" s="36">
        <f t="shared" si="0"/>
        <v>0.036475</v>
      </c>
      <c r="F13" s="30">
        <f t="shared" si="1"/>
        <v>3854.1</v>
      </c>
      <c r="G13" s="31">
        <f t="shared" si="2"/>
        <v>0.963525</v>
      </c>
    </row>
    <row r="14" spans="1:7" s="32" customFormat="1" ht="90" customHeight="1">
      <c r="A14" s="33" t="s">
        <v>6</v>
      </c>
      <c r="B14" s="37" t="s">
        <v>32</v>
      </c>
      <c r="C14" s="35">
        <v>4400</v>
      </c>
      <c r="D14" s="35">
        <v>158.8</v>
      </c>
      <c r="E14" s="36">
        <f t="shared" si="0"/>
        <v>0.03609090909090909</v>
      </c>
      <c r="F14" s="30">
        <f t="shared" si="1"/>
        <v>4241.2</v>
      </c>
      <c r="G14" s="31">
        <f t="shared" si="2"/>
        <v>0.9639090909090908</v>
      </c>
    </row>
    <row r="15" spans="1:7" s="32" customFormat="1" ht="88.5" customHeight="1">
      <c r="A15" s="33" t="s">
        <v>28</v>
      </c>
      <c r="B15" s="37" t="s">
        <v>29</v>
      </c>
      <c r="C15" s="35">
        <v>14392</v>
      </c>
      <c r="D15" s="35">
        <v>1246.7</v>
      </c>
      <c r="E15" s="36">
        <f t="shared" si="0"/>
        <v>0.08662451361867704</v>
      </c>
      <c r="F15" s="30">
        <f t="shared" si="1"/>
        <v>13145.3</v>
      </c>
      <c r="G15" s="31">
        <f t="shared" si="2"/>
        <v>0.9133754863813229</v>
      </c>
    </row>
    <row r="16" spans="1:7" s="32" customFormat="1" ht="67.5" customHeight="1">
      <c r="A16" s="33" t="s">
        <v>17</v>
      </c>
      <c r="B16" s="37" t="s">
        <v>18</v>
      </c>
      <c r="C16" s="35">
        <v>12539.1</v>
      </c>
      <c r="D16" s="35">
        <v>188</v>
      </c>
      <c r="E16" s="36">
        <f t="shared" si="0"/>
        <v>0.014993101578263193</v>
      </c>
      <c r="F16" s="30">
        <f t="shared" si="1"/>
        <v>12351.1</v>
      </c>
      <c r="G16" s="31">
        <f t="shared" si="2"/>
        <v>0.9850068984217368</v>
      </c>
    </row>
    <row r="17" spans="1:7" s="32" customFormat="1" ht="75.75" customHeight="1">
      <c r="A17" s="33" t="s">
        <v>7</v>
      </c>
      <c r="B17" s="37" t="s">
        <v>33</v>
      </c>
      <c r="C17" s="35">
        <v>49584.7</v>
      </c>
      <c r="D17" s="35">
        <v>13146.2</v>
      </c>
      <c r="E17" s="36">
        <f t="shared" si="0"/>
        <v>0.26512613769973403</v>
      </c>
      <c r="F17" s="30">
        <f t="shared" si="1"/>
        <v>36438.5</v>
      </c>
      <c r="G17" s="31">
        <f t="shared" si="2"/>
        <v>0.7348738623002661</v>
      </c>
    </row>
    <row r="18" spans="1:7" s="32" customFormat="1" ht="46.5" customHeight="1">
      <c r="A18" s="33" t="s">
        <v>19</v>
      </c>
      <c r="B18" s="37" t="s">
        <v>64</v>
      </c>
      <c r="C18" s="35">
        <v>132338</v>
      </c>
      <c r="D18" s="35">
        <v>0</v>
      </c>
      <c r="E18" s="36">
        <f t="shared" si="0"/>
        <v>0</v>
      </c>
      <c r="F18" s="30">
        <f t="shared" si="1"/>
        <v>132338</v>
      </c>
      <c r="G18" s="31">
        <f t="shared" si="2"/>
        <v>1</v>
      </c>
    </row>
    <row r="19" spans="1:7" s="32" customFormat="1" ht="51.75" customHeight="1">
      <c r="A19" s="33" t="s">
        <v>26</v>
      </c>
      <c r="B19" s="37" t="s">
        <v>27</v>
      </c>
      <c r="C19" s="35">
        <v>43150</v>
      </c>
      <c r="D19" s="35">
        <v>100.5</v>
      </c>
      <c r="E19" s="36">
        <f t="shared" si="0"/>
        <v>0.0023290845886442643</v>
      </c>
      <c r="F19" s="30">
        <f t="shared" si="1"/>
        <v>43049.5</v>
      </c>
      <c r="G19" s="31">
        <f t="shared" si="2"/>
        <v>0.9976709154113558</v>
      </c>
    </row>
    <row r="20" spans="1:7" s="32" customFormat="1" ht="40.5">
      <c r="A20" s="33" t="s">
        <v>20</v>
      </c>
      <c r="B20" s="37" t="s">
        <v>55</v>
      </c>
      <c r="C20" s="35">
        <v>32460</v>
      </c>
      <c r="D20" s="35">
        <v>102.6</v>
      </c>
      <c r="E20" s="36">
        <f t="shared" si="0"/>
        <v>0.0031608133086876156</v>
      </c>
      <c r="F20" s="30">
        <f t="shared" si="1"/>
        <v>32357.4</v>
      </c>
      <c r="G20" s="31">
        <f t="shared" si="2"/>
        <v>0.9968391866913124</v>
      </c>
    </row>
    <row r="21" spans="1:7" s="32" customFormat="1" ht="121.5">
      <c r="A21" s="33" t="s">
        <v>72</v>
      </c>
      <c r="B21" s="37" t="s">
        <v>71</v>
      </c>
      <c r="C21" s="35">
        <v>12054</v>
      </c>
      <c r="D21" s="35">
        <v>0</v>
      </c>
      <c r="E21" s="36">
        <f t="shared" si="0"/>
        <v>0</v>
      </c>
      <c r="F21" s="30">
        <f t="shared" si="1"/>
        <v>12054</v>
      </c>
      <c r="G21" s="31">
        <f t="shared" si="2"/>
        <v>1</v>
      </c>
    </row>
    <row r="22" spans="1:7" s="32" customFormat="1" ht="40.5">
      <c r="A22" s="33" t="s">
        <v>21</v>
      </c>
      <c r="B22" s="39" t="s">
        <v>34</v>
      </c>
      <c r="C22" s="35">
        <v>4160</v>
      </c>
      <c r="D22" s="35">
        <v>0</v>
      </c>
      <c r="E22" s="36">
        <f t="shared" si="0"/>
        <v>0</v>
      </c>
      <c r="F22" s="30">
        <f t="shared" si="1"/>
        <v>4160</v>
      </c>
      <c r="G22" s="31">
        <f t="shared" si="2"/>
        <v>1</v>
      </c>
    </row>
    <row r="23" spans="1:7" s="32" customFormat="1" ht="80.25" customHeight="1">
      <c r="A23" s="33" t="s">
        <v>12</v>
      </c>
      <c r="B23" s="37" t="s">
        <v>41</v>
      </c>
      <c r="C23" s="35">
        <v>17873.5</v>
      </c>
      <c r="D23" s="35">
        <v>319.7</v>
      </c>
      <c r="E23" s="36">
        <f t="shared" si="0"/>
        <v>0.017886815676840015</v>
      </c>
      <c r="F23" s="30">
        <f t="shared" si="1"/>
        <v>17553.8</v>
      </c>
      <c r="G23" s="31">
        <f t="shared" si="2"/>
        <v>0.98211318432316</v>
      </c>
    </row>
    <row r="24" spans="1:7" s="32" customFormat="1" ht="102" customHeight="1">
      <c r="A24" s="33" t="s">
        <v>58</v>
      </c>
      <c r="B24" s="37" t="s">
        <v>57</v>
      </c>
      <c r="C24" s="35">
        <v>3934</v>
      </c>
      <c r="D24" s="35">
        <v>541.6</v>
      </c>
      <c r="E24" s="36">
        <f t="shared" si="0"/>
        <v>0.1376715810879512</v>
      </c>
      <c r="F24" s="30">
        <f t="shared" si="1"/>
        <v>3392.4</v>
      </c>
      <c r="G24" s="31">
        <f t="shared" si="2"/>
        <v>0.8623284189120488</v>
      </c>
    </row>
    <row r="25" spans="1:7" s="32" customFormat="1" ht="128.25" customHeight="1">
      <c r="A25" s="33" t="s">
        <v>74</v>
      </c>
      <c r="B25" s="37" t="s">
        <v>73</v>
      </c>
      <c r="C25" s="35">
        <v>6786</v>
      </c>
      <c r="D25" s="35">
        <v>0</v>
      </c>
      <c r="E25" s="36">
        <f t="shared" si="0"/>
        <v>0</v>
      </c>
      <c r="F25" s="30">
        <f t="shared" si="1"/>
        <v>6786</v>
      </c>
      <c r="G25" s="31">
        <f t="shared" si="2"/>
        <v>1</v>
      </c>
    </row>
    <row r="26" spans="1:7" s="32" customFormat="1" ht="108" customHeight="1">
      <c r="A26" s="33" t="s">
        <v>22</v>
      </c>
      <c r="B26" s="37" t="s">
        <v>23</v>
      </c>
      <c r="C26" s="35">
        <v>10815</v>
      </c>
      <c r="D26" s="35">
        <v>0</v>
      </c>
      <c r="E26" s="36">
        <f t="shared" si="0"/>
        <v>0</v>
      </c>
      <c r="F26" s="30">
        <f t="shared" si="1"/>
        <v>10815</v>
      </c>
      <c r="G26" s="31">
        <f t="shared" si="2"/>
        <v>1</v>
      </c>
    </row>
    <row r="27" spans="1:7" s="32" customFormat="1" ht="87.75" customHeight="1">
      <c r="A27" s="33" t="s">
        <v>8</v>
      </c>
      <c r="B27" s="37" t="s">
        <v>59</v>
      </c>
      <c r="C27" s="35">
        <v>52300</v>
      </c>
      <c r="D27" s="35">
        <v>6401.4</v>
      </c>
      <c r="E27" s="36">
        <f t="shared" si="0"/>
        <v>0.12239770554493307</v>
      </c>
      <c r="F27" s="30">
        <f t="shared" si="1"/>
        <v>45898.6</v>
      </c>
      <c r="G27" s="31">
        <f t="shared" si="2"/>
        <v>0.8776022944550669</v>
      </c>
    </row>
    <row r="28" spans="1:7" s="32" customFormat="1" ht="53.25" customHeight="1">
      <c r="A28" s="33" t="s">
        <v>76</v>
      </c>
      <c r="B28" s="37" t="s">
        <v>75</v>
      </c>
      <c r="C28" s="35">
        <v>66110.1</v>
      </c>
      <c r="D28" s="35">
        <v>18.7</v>
      </c>
      <c r="E28" s="36">
        <f t="shared" si="0"/>
        <v>0.0002828614689737271</v>
      </c>
      <c r="F28" s="30">
        <f t="shared" si="1"/>
        <v>66091.40000000001</v>
      </c>
      <c r="G28" s="31">
        <f t="shared" si="2"/>
        <v>0.9997171385310263</v>
      </c>
    </row>
    <row r="29" spans="1:7" s="32" customFormat="1" ht="84.75" customHeight="1">
      <c r="A29" s="33" t="s">
        <v>9</v>
      </c>
      <c r="B29" s="37" t="s">
        <v>35</v>
      </c>
      <c r="C29" s="35">
        <v>4043.6</v>
      </c>
      <c r="D29" s="35">
        <v>703.2</v>
      </c>
      <c r="E29" s="36">
        <f t="shared" si="0"/>
        <v>0.17390444158670493</v>
      </c>
      <c r="F29" s="30">
        <f t="shared" si="1"/>
        <v>3340.3999999999996</v>
      </c>
      <c r="G29" s="31">
        <f t="shared" si="2"/>
        <v>0.826095558413295</v>
      </c>
    </row>
    <row r="30" spans="1:7" s="32" customFormat="1" ht="51.75" customHeight="1">
      <c r="A30" s="33" t="s">
        <v>10</v>
      </c>
      <c r="B30" s="37" t="s">
        <v>36</v>
      </c>
      <c r="C30" s="35">
        <v>30800</v>
      </c>
      <c r="D30" s="35">
        <v>0</v>
      </c>
      <c r="E30" s="36">
        <f t="shared" si="0"/>
        <v>0</v>
      </c>
      <c r="F30" s="30">
        <f t="shared" si="1"/>
        <v>30800</v>
      </c>
      <c r="G30" s="31">
        <f t="shared" si="2"/>
        <v>1</v>
      </c>
    </row>
    <row r="31" spans="1:7" s="32" customFormat="1" ht="93" customHeight="1">
      <c r="A31" s="33" t="s">
        <v>24</v>
      </c>
      <c r="B31" s="37" t="s">
        <v>25</v>
      </c>
      <c r="C31" s="35">
        <v>80300</v>
      </c>
      <c r="D31" s="35">
        <v>479.7</v>
      </c>
      <c r="E31" s="36">
        <f t="shared" si="0"/>
        <v>0.005973848069738481</v>
      </c>
      <c r="F31" s="30">
        <f t="shared" si="1"/>
        <v>79820.3</v>
      </c>
      <c r="G31" s="31">
        <f t="shared" si="2"/>
        <v>0.9940261519302616</v>
      </c>
    </row>
    <row r="32" spans="1:7" s="32" customFormat="1" ht="106.5" customHeight="1">
      <c r="A32" s="33" t="s">
        <v>62</v>
      </c>
      <c r="B32" s="37" t="s">
        <v>63</v>
      </c>
      <c r="C32" s="35">
        <v>8550</v>
      </c>
      <c r="D32" s="35">
        <v>0</v>
      </c>
      <c r="E32" s="36">
        <f t="shared" si="0"/>
        <v>0</v>
      </c>
      <c r="F32" s="30">
        <f t="shared" si="1"/>
        <v>8550</v>
      </c>
      <c r="G32" s="31">
        <f t="shared" si="2"/>
        <v>1</v>
      </c>
    </row>
    <row r="33" spans="1:7" s="32" customFormat="1" ht="69.75" customHeight="1">
      <c r="A33" s="33" t="s">
        <v>11</v>
      </c>
      <c r="B33" s="37" t="s">
        <v>37</v>
      </c>
      <c r="C33" s="35">
        <v>2970</v>
      </c>
      <c r="D33" s="35">
        <v>518.6</v>
      </c>
      <c r="E33" s="36">
        <f t="shared" si="0"/>
        <v>0.1746127946127946</v>
      </c>
      <c r="F33" s="30">
        <f t="shared" si="1"/>
        <v>2451.4</v>
      </c>
      <c r="G33" s="31">
        <f t="shared" si="2"/>
        <v>0.8253872053872054</v>
      </c>
    </row>
    <row r="34" spans="1:7" s="32" customFormat="1" ht="66.75" customHeight="1">
      <c r="A34" s="33" t="s">
        <v>13</v>
      </c>
      <c r="B34" s="37" t="s">
        <v>38</v>
      </c>
      <c r="C34" s="35">
        <v>6100</v>
      </c>
      <c r="D34" s="35">
        <v>509.2</v>
      </c>
      <c r="E34" s="36">
        <f t="shared" si="0"/>
        <v>0.08347540983606558</v>
      </c>
      <c r="F34" s="30">
        <f t="shared" si="1"/>
        <v>5590.8</v>
      </c>
      <c r="G34" s="31">
        <f t="shared" si="2"/>
        <v>0.9165245901639345</v>
      </c>
    </row>
    <row r="35" spans="1:7" s="32" customFormat="1" ht="93" customHeight="1">
      <c r="A35" s="33" t="s">
        <v>42</v>
      </c>
      <c r="B35" s="37" t="s">
        <v>43</v>
      </c>
      <c r="C35" s="35">
        <v>16686</v>
      </c>
      <c r="D35" s="35">
        <v>130.3</v>
      </c>
      <c r="E35" s="36">
        <f t="shared" si="0"/>
        <v>0.0078089416277118545</v>
      </c>
      <c r="F35" s="30">
        <f t="shared" si="1"/>
        <v>16555.7</v>
      </c>
      <c r="G35" s="31">
        <f t="shared" si="2"/>
        <v>0.9921910583722882</v>
      </c>
    </row>
    <row r="36" spans="1:7" s="32" customFormat="1" ht="89.25" customHeight="1">
      <c r="A36" s="33" t="s">
        <v>16</v>
      </c>
      <c r="B36" s="37" t="s">
        <v>15</v>
      </c>
      <c r="C36" s="35">
        <v>500</v>
      </c>
      <c r="D36" s="35">
        <v>0</v>
      </c>
      <c r="E36" s="36">
        <f t="shared" si="0"/>
        <v>0</v>
      </c>
      <c r="F36" s="30">
        <f t="shared" si="1"/>
        <v>500</v>
      </c>
      <c r="G36" s="31">
        <f t="shared" si="2"/>
        <v>1</v>
      </c>
    </row>
    <row r="37" spans="1:7" s="32" customFormat="1" ht="66" customHeight="1">
      <c r="A37" s="33" t="s">
        <v>78</v>
      </c>
      <c r="B37" s="37" t="s">
        <v>77</v>
      </c>
      <c r="C37" s="35">
        <v>99953.3</v>
      </c>
      <c r="D37" s="35">
        <v>0</v>
      </c>
      <c r="E37" s="36">
        <f t="shared" si="0"/>
        <v>0</v>
      </c>
      <c r="F37" s="30">
        <f t="shared" si="1"/>
        <v>99953.3</v>
      </c>
      <c r="G37" s="31">
        <f t="shared" si="2"/>
        <v>1</v>
      </c>
    </row>
    <row r="38" spans="1:7" s="32" customFormat="1" ht="92.25" customHeight="1">
      <c r="A38" s="33" t="s">
        <v>82</v>
      </c>
      <c r="B38" s="37" t="s">
        <v>79</v>
      </c>
      <c r="C38" s="35">
        <v>19600</v>
      </c>
      <c r="D38" s="35">
        <v>0</v>
      </c>
      <c r="E38" s="36">
        <f t="shared" si="0"/>
        <v>0</v>
      </c>
      <c r="F38" s="30">
        <f t="shared" si="1"/>
        <v>19600</v>
      </c>
      <c r="G38" s="31">
        <f t="shared" si="2"/>
        <v>1</v>
      </c>
    </row>
    <row r="39" spans="1:7" s="32" customFormat="1" ht="67.5" customHeight="1">
      <c r="A39" s="33" t="s">
        <v>81</v>
      </c>
      <c r="B39" s="37" t="s">
        <v>80</v>
      </c>
      <c r="C39" s="35">
        <v>13600</v>
      </c>
      <c r="D39" s="35">
        <v>2.9</v>
      </c>
      <c r="E39" s="36">
        <f t="shared" si="0"/>
        <v>0.00021323529411764705</v>
      </c>
      <c r="F39" s="30">
        <f t="shared" si="1"/>
        <v>13597.1</v>
      </c>
      <c r="G39" s="31">
        <f t="shared" si="2"/>
        <v>0.9997867647058823</v>
      </c>
    </row>
    <row r="40" spans="1:7" s="32" customFormat="1" ht="108" customHeight="1">
      <c r="A40" s="33" t="s">
        <v>40</v>
      </c>
      <c r="B40" s="37" t="s">
        <v>39</v>
      </c>
      <c r="C40" s="35">
        <v>11000</v>
      </c>
      <c r="D40" s="35">
        <v>0</v>
      </c>
      <c r="E40" s="36">
        <f t="shared" si="0"/>
        <v>0</v>
      </c>
      <c r="F40" s="30">
        <f t="shared" si="1"/>
        <v>11000</v>
      </c>
      <c r="G40" s="31">
        <f t="shared" si="2"/>
        <v>1</v>
      </c>
    </row>
    <row r="41" spans="1:7" s="32" customFormat="1" ht="94.5" customHeight="1">
      <c r="A41" s="33" t="s">
        <v>44</v>
      </c>
      <c r="B41" s="37" t="s">
        <v>45</v>
      </c>
      <c r="C41" s="35">
        <v>21120</v>
      </c>
      <c r="D41" s="35">
        <v>114.1</v>
      </c>
      <c r="E41" s="36">
        <f t="shared" si="0"/>
        <v>0.005402462121212121</v>
      </c>
      <c r="F41" s="30">
        <f t="shared" si="1"/>
        <v>21005.9</v>
      </c>
      <c r="G41" s="31">
        <f t="shared" si="2"/>
        <v>0.9945975378787879</v>
      </c>
    </row>
    <row r="42" spans="1:7" s="32" customFormat="1" ht="111.75" customHeight="1" thickBot="1">
      <c r="A42" s="54" t="s">
        <v>84</v>
      </c>
      <c r="B42" s="55" t="s">
        <v>83</v>
      </c>
      <c r="C42" s="56">
        <v>9500</v>
      </c>
      <c r="D42" s="56">
        <v>0</v>
      </c>
      <c r="E42" s="57">
        <f t="shared" si="0"/>
        <v>0</v>
      </c>
      <c r="F42" s="30">
        <f t="shared" si="1"/>
        <v>9500</v>
      </c>
      <c r="G42" s="31">
        <f t="shared" si="2"/>
        <v>1</v>
      </c>
    </row>
    <row r="43" spans="1:7" ht="27.75" customHeight="1" thickBot="1">
      <c r="A43" s="40"/>
      <c r="B43" s="41" t="s">
        <v>2</v>
      </c>
      <c r="C43" s="42">
        <f>SUM(C10:C42)</f>
        <v>797019.1</v>
      </c>
      <c r="D43" s="43">
        <f>SUM(D10:D41)</f>
        <v>24839.2</v>
      </c>
      <c r="E43" s="44">
        <f t="shared" si="0"/>
        <v>0.031165125151956838</v>
      </c>
      <c r="F43" s="45">
        <f t="shared" si="1"/>
        <v>772179.9</v>
      </c>
      <c r="G43" s="46">
        <f t="shared" si="2"/>
        <v>0.9688348748480432</v>
      </c>
    </row>
    <row r="44" spans="1:5" ht="6.75" customHeight="1">
      <c r="A44" s="47"/>
      <c r="B44" s="48"/>
      <c r="C44" s="49"/>
      <c r="D44" s="49"/>
      <c r="E44" s="50"/>
    </row>
    <row r="45" spans="1:5" ht="18.75" customHeight="1">
      <c r="A45" s="3"/>
      <c r="B45" s="4"/>
      <c r="D45" s="5"/>
      <c r="E45" s="3"/>
    </row>
    <row r="46" spans="1:5" ht="20.25">
      <c r="A46" s="51" t="s">
        <v>49</v>
      </c>
      <c r="B46" s="4"/>
      <c r="E46" s="32"/>
    </row>
    <row r="47" spans="1:5" ht="20.25">
      <c r="A47" s="51" t="s">
        <v>50</v>
      </c>
      <c r="B47" s="52"/>
      <c r="D47" s="60" t="s">
        <v>54</v>
      </c>
      <c r="E47" s="60"/>
    </row>
    <row r="48" spans="1:5" ht="20.25">
      <c r="A48" s="51"/>
      <c r="B48" s="52"/>
      <c r="D48" s="53"/>
      <c r="E48" s="53"/>
    </row>
    <row r="49" spans="1:2" ht="20.25">
      <c r="A49" s="2" t="s">
        <v>51</v>
      </c>
      <c r="B49" s="1"/>
    </row>
    <row r="50" spans="1:2" ht="20.25">
      <c r="A50" s="2">
        <v>2596875</v>
      </c>
      <c r="B50" s="1"/>
    </row>
    <row r="51" spans="1:2" ht="20.25">
      <c r="A51" s="2" t="s">
        <v>52</v>
      </c>
      <c r="B51" s="1"/>
    </row>
    <row r="52" spans="1:2" ht="20.25">
      <c r="A52" s="2">
        <v>2557695</v>
      </c>
      <c r="B52" s="1"/>
    </row>
  </sheetData>
  <mergeCells count="3">
    <mergeCell ref="A5:E5"/>
    <mergeCell ref="A6:E6"/>
    <mergeCell ref="D47:E47"/>
  </mergeCells>
  <printOptions/>
  <pageMargins left="0.99" right="0.17" top="0.36" bottom="0.23" header="0.2" footer="0.23"/>
  <pageSetup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NKlimenko</dc:creator>
  <cp:keywords/>
  <dc:description/>
  <cp:lastModifiedBy>NKlimenko</cp:lastModifiedBy>
  <cp:lastPrinted>2013-04-03T12:17:45Z</cp:lastPrinted>
  <dcterms:created xsi:type="dcterms:W3CDTF">2013-02-12T10:29:59Z</dcterms:created>
  <dcterms:modified xsi:type="dcterms:W3CDTF">2013-04-03T12:38:01Z</dcterms:modified>
  <cp:category/>
  <cp:version/>
  <cp:contentType/>
  <cp:contentStatus/>
</cp:coreProperties>
</file>