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5_\"/>
    </mc:Choice>
  </mc:AlternateContent>
  <bookViews>
    <workbookView xWindow="240" yWindow="45" windowWidth="11475" windowHeight="5955"/>
  </bookViews>
  <sheets>
    <sheet name="прил. 2" sheetId="2" r:id="rId1"/>
  </sheets>
  <definedNames>
    <definedName name="_xlnm.Print_Titles" localSheetId="0">'прил. 2'!$14:$14</definedName>
    <definedName name="_xlnm.Print_Area" localSheetId="0">'прил. 2'!$A$1:$E$56</definedName>
  </definedNames>
  <calcPr calcId="162913"/>
</workbook>
</file>

<file path=xl/calcChain.xml><?xml version="1.0" encoding="utf-8"?>
<calcChain xmlns="http://schemas.openxmlformats.org/spreadsheetml/2006/main">
  <c r="C15" i="2" l="1"/>
  <c r="E16" i="2"/>
  <c r="E17" i="2"/>
  <c r="E18" i="2"/>
  <c r="E19" i="2"/>
  <c r="E20" i="2"/>
  <c r="E21" i="2"/>
  <c r="E22" i="2"/>
  <c r="E23" i="2"/>
  <c r="E24" i="2"/>
  <c r="E25" i="2"/>
  <c r="E27" i="2"/>
  <c r="E28" i="2"/>
  <c r="E29" i="2"/>
  <c r="E30" i="2"/>
  <c r="E31" i="2"/>
  <c r="E32" i="2"/>
  <c r="E34" i="2"/>
  <c r="E35" i="2"/>
  <c r="E36" i="2"/>
  <c r="E37" i="2"/>
  <c r="E38" i="2"/>
  <c r="E39" i="2"/>
  <c r="E40" i="2"/>
  <c r="E43" i="2"/>
  <c r="E44" i="2"/>
  <c r="E45" i="2"/>
  <c r="E46" i="2"/>
  <c r="E47" i="2"/>
  <c r="E48" i="2"/>
  <c r="D15" i="2"/>
  <c r="E15" i="2" s="1"/>
  <c r="D42" i="2"/>
  <c r="D41" i="2"/>
  <c r="C42" i="2"/>
  <c r="C41" i="2" s="1"/>
  <c r="C49" i="2" s="1"/>
  <c r="E42" i="2" l="1"/>
  <c r="E41" i="2"/>
  <c r="D49" i="2"/>
  <c r="E49" i="2" s="1"/>
</calcChain>
</file>

<file path=xl/sharedStrings.xml><?xml version="1.0" encoding="utf-8"?>
<sst xmlns="http://schemas.openxmlformats.org/spreadsheetml/2006/main" count="81" uniqueCount="81">
  <si>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</si>
  <si>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</si>
  <si>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</si>
  <si>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</si>
  <si>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</si>
  <si>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</si>
  <si>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</si>
  <si>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</si>
  <si>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</si>
  <si>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</si>
  <si>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</si>
  <si>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</si>
  <si>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</si>
  <si>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</si>
  <si>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</si>
  <si>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</si>
  <si>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</si>
  <si>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</si>
  <si>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</si>
  <si>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</si>
  <si>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</si>
  <si>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</si>
  <si>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</si>
  <si>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Доходы от оказания платных услуг (работ) и компенсации затрат государства*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</si>
  <si>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</si>
  <si>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</si>
  <si>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</si>
  <si>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</si>
  <si>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</si>
  <si>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2 07 04050 04 0000 180</t>
  </si>
  <si>
    <t>Прочие безвозмездные поступления в бюджеты городских округов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</si>
  <si>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</si>
  <si>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</si>
  <si>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1 11 05092 04 0000 120</t>
  </si>
  <si>
    <t>1 03 02230 01 0000 110        1 03 02240 01 0000 110        1 03 02250 01 0000 110        1 03 02260 01 0000 110</t>
  </si>
  <si>
    <t>2 02 00000 00 0000 000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</si>
  <si>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</si>
  <si>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</si>
  <si>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</si>
  <si>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Иные межбюджетные трансферты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</si>
  <si>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</si>
  <si>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Доходы бюджетов городских округов от возврата организациями остатков субсидий прошлых лет</t>
  </si>
  <si>
    <t>1 01 01000 00 0000 110</t>
  </si>
  <si>
    <t>Налог на прибыль организаций*</t>
  </si>
  <si>
    <t>1 06 01000 00 0000 110</t>
  </si>
  <si>
    <t>Налог на имущество физических лиц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</si>
  <si>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</si>
  <si>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1 05 01000 00 0000 110</t>
  </si>
  <si>
    <t>Безвозмездные поступления от других бюджетов бюджетной системы Российской Федерации</t>
  </si>
  <si>
    <t>Налог, взимаемый в связи с применением упрощённой системы налогообложения*</t>
  </si>
  <si>
    <t>Субсидии бюджетам  бюджетной системы Российской Федерации (межбюджетные субсидии)</t>
  </si>
  <si>
    <t>2 02 20000 00 0000 151</t>
  </si>
  <si>
    <t>2 02 30000 00 0000 151</t>
  </si>
  <si>
    <t>Субвенции бюджетам бюджетной системы Российской Федерации</t>
  </si>
  <si>
    <t xml:space="preserve">2 18 04000 04 0000 180 </t>
  </si>
  <si>
    <t>2 19 00000 04 0000 151</t>
  </si>
  <si>
    <t>2 02 40000 00 0000 151</t>
  </si>
  <si>
    <t>Утверждено на 2017 год, тыс.рублей</t>
  </si>
  <si>
    <t>Исполнено за 2017 год, тыс.рублей</t>
  </si>
  <si>
    <t>Процент испол-нения, %</t>
  </si>
  <si>
    <t>ДОХОДЫ</t>
  </si>
  <si>
    <t xml:space="preserve">местного бюджета (бюджета муниципального образования город Краснодар)                                             за 2017 год по кодам видов (подвидов) доходов </t>
  </si>
  <si>
    <t>ПРИЛОЖЕНИЕ № 2</t>
  </si>
  <si>
    <t>к решению городской Думы</t>
  </si>
  <si>
    <t>Краснодара</t>
  </si>
  <si>
    <t>Единый  налог  на  вменённый  доход  для  отдельных  видов деятельности*</t>
  </si>
  <si>
    <t>Налог, взимаемый в связи с применением патентной системы налогообложения, зачисляемый в бюджеты городских округов*</t>
  </si>
  <si>
    <t>Плата за негативное воздействие на окружающую среду*</t>
  </si>
  <si>
    <t>Доходы от продажи материальных и нематериальных активов*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</si>
  <si>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</si>
  <si>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Задолженность и перерасчёты по отменённым налогам, сборам и иным обязательным платежам</t>
  </si>
  <si>
    <t>1 09 00000 00 0000 000</t>
  </si>
  <si>
    <t>Плата по соглашениям об установлении сервитута, заключённым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</si>
  <si>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 1 11 05312 04 0000 120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</si>
  <si>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</si>
  <si>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 от уплаты акцизов на нефтепродукты, подлежащие распреде-лению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</si>
  <si>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Доходы от перечисления части прибыли, остающейся после уплаты налогов и иных обязательных платежей му-ниципальных унитарных  предприятий, созданных городскими округами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</si>
  <si>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муници-пальных бюджетных и автономных учреждений)</t>
  </si>
  <si>
    <t>Прочие доходы от использования имущества и прав, находящихся в го-сударственной и муниципальной собст-венности (за исключением имущества бюджетных и автономных учреждений, а также имущества государственных и муниципальных унитарных предприя-тий, в том числе казённых)*</t>
  </si>
  <si>
    <t>от 22.05.2018 № 55 п. 2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</si>
  <si>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(бюджет муниципального образования город Краснодар) в  соответствии  с  законодательством  Российской 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</si>
</sst>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\+#,##0;\-#,##0;\-"/>
  </numFmts>
  <fonts count="15" x14ac:knownFonts="1">
    <font>
      <sz val="10"/>
      <name val="Arial Cyr"/>
      <charset val="204"/>
    </font>
    <font>
      <sz val="14"/>
      <name val="Times New Roman"/>
      <family val="1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indexed="8"/>
      <name val="Times New Roman"/>
      <family val="1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0" fillId="0" borderId="0" xfId="0" applyAlignment="1"/>
    <xf numFmtId="1" fontId="4" fillId="0" borderId="1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10" fillId="0" borderId="0" xfId="0" applyFont="1" applyBorder="1"/>
    <xf numFmtId="0" fontId="10" fillId="0" borderId="0" xfId="0" applyFont="1"/>
    <xf numFmtId="0" fontId="9" fillId="2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center" vertical="top" wrapText="1"/>
    </xf>
    <xf numFmtId="0" fontId="4" fillId="2" borderId="2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2" fontId="13" fillId="0" borderId="2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justify" vertical="top" wrapText="1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0" fontId="2" fillId="0" borderId="0" xfId="0" applyFont="1" applyBorder="1"/>
    <xf numFmtId="0" fontId="5" fillId="0" borderId="4" xfId="0" applyNumberFormat="1" applyFont="1" applyFill="1" applyBorder="1" applyAlignment="1">
      <alignment horizontal="center" vertical="top" wrapText="1"/>
    </xf>
    <xf numFmtId="0" fontId="11" fillId="0" borderId="0" xfId="0" applyFont="1"/>
    <xf numFmtId="0" fontId="0" fillId="0" borderId="0" xfId="0" applyFont="1"/>
    <xf numFmtId="164" fontId="5" fillId="0" borderId="5" xfId="0" applyNumberFormat="1" applyFont="1" applyFill="1" applyBorder="1" applyAlignment="1">
      <alignment horizontal="left" vertical="center" wrapText="1"/>
    </xf>
    <xf numFmtId="164" fontId="4" fillId="0" borderId="6" xfId="0" applyNumberFormat="1" applyFont="1" applyFill="1" applyBorder="1" applyAlignment="1">
      <alignment horizontal="justify" vertical="top" wrapText="1"/>
    </xf>
    <xf numFmtId="164" fontId="9" fillId="0" borderId="6" xfId="0" applyNumberFormat="1" applyFont="1" applyFill="1" applyBorder="1" applyAlignment="1">
      <alignment horizontal="justify" vertical="top" wrapText="1"/>
    </xf>
    <xf numFmtId="164" fontId="4" fillId="2" borderId="6" xfId="0" applyNumberFormat="1" applyFont="1" applyFill="1" applyBorder="1" applyAlignment="1">
      <alignment horizontal="justify" vertical="top" wrapText="1"/>
    </xf>
    <xf numFmtId="0" fontId="7" fillId="0" borderId="6" xfId="0" applyFont="1" applyFill="1" applyBorder="1" applyAlignment="1">
      <alignment horizontal="justify" wrapText="1"/>
    </xf>
    <xf numFmtId="0" fontId="8" fillId="0" borderId="6" xfId="0" applyFont="1" applyFill="1" applyBorder="1" applyAlignment="1">
      <alignment horizontal="justify" vertical="top"/>
    </xf>
    <xf numFmtId="164" fontId="5" fillId="0" borderId="6" xfId="0" applyNumberFormat="1" applyFont="1" applyFill="1" applyBorder="1" applyAlignment="1">
      <alignment horizontal="justify" vertical="top" wrapText="1"/>
    </xf>
    <xf numFmtId="0" fontId="2" fillId="0" borderId="6" xfId="0" applyFont="1" applyBorder="1" applyAlignment="1">
      <alignment horizontal="justify" wrapText="1"/>
    </xf>
    <xf numFmtId="0" fontId="13" fillId="0" borderId="6" xfId="0" applyFont="1" applyFill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wrapText="1"/>
    </xf>
    <xf numFmtId="164" fontId="5" fillId="0" borderId="7" xfId="0" applyNumberFormat="1" applyFont="1" applyFill="1" applyBorder="1" applyAlignment="1">
      <alignment horizontal="justify" vertical="top" wrapText="1"/>
    </xf>
    <xf numFmtId="164" fontId="6" fillId="0" borderId="5" xfId="0" applyNumberFormat="1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horizontal="right" wrapText="1"/>
    </xf>
    <xf numFmtId="164" fontId="2" fillId="2" borderId="6" xfId="0" applyNumberFormat="1" applyFont="1" applyFill="1" applyBorder="1" applyAlignment="1">
      <alignment horizontal="right" wrapText="1"/>
    </xf>
    <xf numFmtId="164" fontId="8" fillId="2" borderId="6" xfId="0" applyNumberFormat="1" applyFont="1" applyFill="1" applyBorder="1" applyAlignment="1">
      <alignment horizontal="right" wrapText="1"/>
    </xf>
    <xf numFmtId="164" fontId="8" fillId="0" borderId="6" xfId="0" applyNumberFormat="1" applyFont="1" applyBorder="1" applyAlignment="1">
      <alignment horizontal="right" wrapText="1"/>
    </xf>
    <xf numFmtId="164" fontId="8" fillId="0" borderId="6" xfId="0" applyNumberFormat="1" applyFont="1" applyFill="1" applyBorder="1" applyAlignment="1">
      <alignment horizontal="right" wrapText="1"/>
    </xf>
    <xf numFmtId="164" fontId="6" fillId="0" borderId="6" xfId="0" applyNumberFormat="1" applyFont="1" applyFill="1" applyBorder="1" applyAlignment="1">
      <alignment horizontal="right" wrapText="1"/>
    </xf>
    <xf numFmtId="164" fontId="6" fillId="0" borderId="7" xfId="0" applyNumberFormat="1" applyFont="1" applyFill="1" applyBorder="1" applyAlignment="1">
      <alignment horizontal="right" wrapText="1"/>
    </xf>
    <xf numFmtId="164" fontId="6" fillId="0" borderId="8" xfId="0" applyNumberFormat="1" applyFont="1" applyFill="1" applyBorder="1" applyAlignment="1">
      <alignment horizontal="right"/>
    </xf>
    <xf numFmtId="164" fontId="2" fillId="0" borderId="9" xfId="0" applyNumberFormat="1" applyFont="1" applyFill="1" applyBorder="1" applyAlignment="1">
      <alignment horizontal="right"/>
    </xf>
    <xf numFmtId="164" fontId="6" fillId="0" borderId="9" xfId="0" applyNumberFormat="1" applyFont="1" applyFill="1" applyBorder="1" applyAlignment="1">
      <alignment horizontal="right"/>
    </xf>
    <xf numFmtId="164" fontId="6" fillId="0" borderId="10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 vertical="top" wrapText="1"/>
    </xf>
    <xf numFmtId="164" fontId="5" fillId="0" borderId="0" xfId="0" applyNumberFormat="1" applyFont="1" applyFill="1" applyBorder="1" applyAlignment="1">
      <alignment horizontal="justify" vertical="top" wrapText="1"/>
    </xf>
    <xf numFmtId="164" fontId="6" fillId="0" borderId="0" xfId="0" applyNumberFormat="1" applyFont="1" applyFill="1" applyBorder="1" applyAlignment="1">
      <alignment horizontal="right" wrapText="1"/>
    </xf>
    <xf numFmtId="164" fontId="6" fillId="0" borderId="0" xfId="0" applyNumberFormat="1" applyFont="1" applyFill="1" applyBorder="1" applyAlignment="1">
      <alignment horizontal="right"/>
    </xf>
    <xf numFmtId="0" fontId="3" fillId="0" borderId="0" xfId="0" applyFont="1" applyAlignment="1">
      <alignment vertical="center" wrapText="1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/>
    <xf numFmtId="0" fontId="2" fillId="0" borderId="2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justify" vertical="top" wrapText="1"/>
    </xf>
    <xf numFmtId="2" fontId="2" fillId="0" borderId="2" xfId="0" applyNumberFormat="1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justify" vertical="top"/>
    </xf>
    <xf numFmtId="165" fontId="2" fillId="0" borderId="6" xfId="0" applyNumberFormat="1" applyFont="1" applyFill="1" applyBorder="1" applyAlignment="1">
      <alignment horizontal="right" wrapText="1"/>
    </xf>
    <xf numFmtId="165" fontId="2" fillId="0" borderId="9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justify" wrapText="1"/>
    </xf>
    <xf numFmtId="0" fontId="12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83"/>
  <sheetViews>
    <sheetView tabSelected="1" view="pageBreakPreview" zoomScaleNormal="100" zoomScaleSheetLayoutView="100" workbookViewId="0">
      <selection activeCell="A57" sqref="A57"/>
    </sheetView>
  </sheetViews>
  <sheetFormatPr defaultRowHeight="15.75" x14ac:dyDescent="0.25"/>
  <cols>
    <col min="1" max="1" width="23.7109375" customWidth="1"/>
    <col min="2" max="2" width="39.28515625" customWidth="1"/>
    <col min="3" max="3" width="13.140625" style="23" customWidth="1"/>
    <col min="4" max="4" width="13" style="23" customWidth="1"/>
    <col min="5" max="5" width="9.140625" style="23" customWidth="1"/>
  </cols>
  <sheetData>
    <row r="1" spans="1:5" s="59" customFormat="1" ht="18.75" x14ac:dyDescent="0.3">
      <c r="B1" s="60"/>
      <c r="C1" s="73" t="s">
        <v>62</v>
      </c>
      <c r="D1" s="73"/>
      <c r="E1" s="73"/>
    </row>
    <row r="2" spans="1:5" s="59" customFormat="1" ht="18.75" x14ac:dyDescent="0.3">
      <c r="B2" s="60"/>
      <c r="C2" s="73" t="s">
        <v>63</v>
      </c>
      <c r="D2" s="73"/>
      <c r="E2" s="73"/>
    </row>
    <row r="3" spans="1:5" s="59" customFormat="1" ht="18.75" x14ac:dyDescent="0.3">
      <c r="B3" s="60"/>
      <c r="C3" s="73" t="s">
        <v>64</v>
      </c>
      <c r="D3" s="73"/>
      <c r="E3" s="73"/>
    </row>
    <row r="4" spans="1:5" s="59" customFormat="1" ht="18.75" x14ac:dyDescent="0.3">
      <c r="B4" s="60"/>
      <c r="C4" s="73" t="s">
        <v>79</v>
      </c>
      <c r="D4" s="73"/>
      <c r="E4" s="73"/>
    </row>
    <row r="5" spans="1:5" s="62" customFormat="1" ht="18.75" x14ac:dyDescent="0.3">
      <c r="A5" s="59"/>
      <c r="B5" s="61"/>
      <c r="C5" s="61"/>
      <c r="D5" s="61"/>
      <c r="E5" s="61"/>
    </row>
    <row r="6" spans="1:5" s="62" customFormat="1" ht="18.75" x14ac:dyDescent="0.3">
      <c r="A6" s="59"/>
      <c r="B6" s="61"/>
      <c r="C6" s="61"/>
      <c r="D6" s="61"/>
      <c r="E6" s="61"/>
    </row>
    <row r="7" spans="1:5" s="62" customFormat="1" ht="18.75" x14ac:dyDescent="0.3">
      <c r="C7" s="63"/>
      <c r="D7" s="63"/>
      <c r="E7" s="63"/>
    </row>
    <row r="8" spans="1:5" ht="18.75" x14ac:dyDescent="0.3">
      <c r="A8" s="71" t="s">
        <v>60</v>
      </c>
      <c r="B8" s="71"/>
      <c r="C8" s="71"/>
      <c r="D8" s="71"/>
      <c r="E8" s="71"/>
    </row>
    <row r="9" spans="1:5" ht="39.75" customHeight="1" x14ac:dyDescent="0.2">
      <c r="A9" s="72" t="s">
        <v>61</v>
      </c>
      <c r="B9" s="72"/>
      <c r="C9" s="72"/>
      <c r="D9" s="72"/>
      <c r="E9" s="72"/>
    </row>
    <row r="10" spans="1:5" ht="19.5" customHeight="1" x14ac:dyDescent="0.2">
      <c r="A10" s="58"/>
      <c r="B10" s="58"/>
      <c r="C10" s="58"/>
      <c r="D10"/>
      <c r="E10"/>
    </row>
    <row r="11" spans="1:5" ht="18.75" x14ac:dyDescent="0.2">
      <c r="A11" s="10"/>
      <c r="B11" s="10"/>
      <c r="C11" s="24"/>
      <c r="D11" s="24"/>
      <c r="E11" s="24"/>
    </row>
    <row r="12" spans="1:5" ht="18.75" x14ac:dyDescent="0.3">
      <c r="A12" s="1"/>
      <c r="B12" s="1"/>
      <c r="C12" s="2"/>
      <c r="D12" s="2"/>
      <c r="E12" s="2"/>
    </row>
    <row r="13" spans="1:5" s="3" customFormat="1" ht="61.5" customHeight="1" x14ac:dyDescent="0.2">
      <c r="A13" s="17" t="s">
        <v>0</v>
      </c>
      <c r="B13" s="17" t="s">
        <v>1</v>
      </c>
      <c r="C13" s="18" t="s">
        <v>57</v>
      </c>
      <c r="D13" s="18" t="s">
        <v>58</v>
      </c>
      <c r="E13" s="18" t="s">
        <v>59</v>
      </c>
    </row>
    <row r="14" spans="1:5" x14ac:dyDescent="0.2">
      <c r="A14" s="4">
        <v>1</v>
      </c>
      <c r="B14" s="4">
        <v>2</v>
      </c>
      <c r="C14" s="5">
        <v>3</v>
      </c>
      <c r="D14" s="5">
        <v>4</v>
      </c>
      <c r="E14" s="5">
        <v>5</v>
      </c>
    </row>
    <row r="15" spans="1:5" x14ac:dyDescent="0.25">
      <c r="A15" s="12" t="s">
        <v>2</v>
      </c>
      <c r="B15" s="29" t="s">
        <v>3</v>
      </c>
      <c r="C15" s="42">
        <f>SUM(C16:C40)</f>
        <v>15089432.1</v>
      </c>
      <c r="D15" s="42">
        <f>SUM(D16:D40)</f>
        <v>14496002.700000005</v>
      </c>
      <c r="E15" s="50">
        <f>D15/C15*100</f>
        <v>96.067251596566081</v>
      </c>
    </row>
    <row r="16" spans="1:5" ht="18" customHeight="1" x14ac:dyDescent="0.25">
      <c r="A16" s="11" t="s">
        <v>42</v>
      </c>
      <c r="B16" s="30" t="s">
        <v>43</v>
      </c>
      <c r="C16" s="43">
        <v>1129983</v>
      </c>
      <c r="D16" s="43">
        <v>1063890.7</v>
      </c>
      <c r="E16" s="51">
        <f t="shared" ref="E16:E49" si="0">D16/C16*100</f>
        <v>94.151035900540094</v>
      </c>
    </row>
    <row r="17" spans="1:5" x14ac:dyDescent="0.25">
      <c r="A17" s="11" t="s">
        <v>4</v>
      </c>
      <c r="B17" s="30" t="s">
        <v>5</v>
      </c>
      <c r="C17" s="43">
        <v>6947542.7999999998</v>
      </c>
      <c r="D17" s="43">
        <v>6956550.2000000002</v>
      </c>
      <c r="E17" s="51">
        <f t="shared" si="0"/>
        <v>100.12964871551422</v>
      </c>
    </row>
    <row r="18" spans="1:5" ht="111" customHeight="1" x14ac:dyDescent="0.25">
      <c r="A18" s="11" t="s">
        <v>34</v>
      </c>
      <c r="B18" s="30" t="s">
        <v>75</v>
      </c>
      <c r="C18" s="43">
        <v>85774.3</v>
      </c>
      <c r="D18" s="43">
        <v>86419.8</v>
      </c>
      <c r="E18" s="51">
        <f t="shared" si="0"/>
        <v>100.75255641841436</v>
      </c>
    </row>
    <row r="19" spans="1:5" ht="47.25" customHeight="1" x14ac:dyDescent="0.25">
      <c r="A19" s="11" t="s">
        <v>47</v>
      </c>
      <c r="B19" s="31" t="s">
        <v>49</v>
      </c>
      <c r="C19" s="43">
        <v>160100</v>
      </c>
      <c r="D19" s="43">
        <v>161777.4</v>
      </c>
      <c r="E19" s="51">
        <f t="shared" si="0"/>
        <v>101.0477201748907</v>
      </c>
    </row>
    <row r="20" spans="1:5" ht="31.5" x14ac:dyDescent="0.25">
      <c r="A20" s="11" t="s">
        <v>6</v>
      </c>
      <c r="B20" s="30" t="s">
        <v>65</v>
      </c>
      <c r="C20" s="43">
        <v>1037617</v>
      </c>
      <c r="D20" s="43">
        <v>1043065.6</v>
      </c>
      <c r="E20" s="51">
        <f t="shared" si="0"/>
        <v>100.52510704816902</v>
      </c>
    </row>
    <row r="21" spans="1:5" ht="17.25" customHeight="1" x14ac:dyDescent="0.25">
      <c r="A21" s="11" t="s">
        <v>7</v>
      </c>
      <c r="B21" s="30" t="s">
        <v>8</v>
      </c>
      <c r="C21" s="43">
        <v>77745</v>
      </c>
      <c r="D21" s="43">
        <v>78211.100000000006</v>
      </c>
      <c r="E21" s="51">
        <f t="shared" si="0"/>
        <v>100.59952408515018</v>
      </c>
    </row>
    <row r="22" spans="1:5" ht="64.5" customHeight="1" x14ac:dyDescent="0.25">
      <c r="A22" s="11" t="s">
        <v>9</v>
      </c>
      <c r="B22" s="31" t="s">
        <v>66</v>
      </c>
      <c r="C22" s="43">
        <v>26000</v>
      </c>
      <c r="D22" s="43">
        <v>29289.8</v>
      </c>
      <c r="E22" s="51">
        <f t="shared" si="0"/>
        <v>112.65307692307691</v>
      </c>
    </row>
    <row r="23" spans="1:5" ht="18" customHeight="1" x14ac:dyDescent="0.25">
      <c r="A23" s="11" t="s">
        <v>44</v>
      </c>
      <c r="B23" s="30" t="s">
        <v>45</v>
      </c>
      <c r="C23" s="43">
        <v>472559</v>
      </c>
      <c r="D23" s="43">
        <v>479165.3</v>
      </c>
      <c r="E23" s="51">
        <f t="shared" si="0"/>
        <v>101.39798416705639</v>
      </c>
    </row>
    <row r="24" spans="1:5" x14ac:dyDescent="0.25">
      <c r="A24" s="13" t="s">
        <v>10</v>
      </c>
      <c r="B24" s="32" t="s">
        <v>11</v>
      </c>
      <c r="C24" s="44">
        <v>2070000</v>
      </c>
      <c r="D24" s="44">
        <v>2090419.4</v>
      </c>
      <c r="E24" s="51">
        <f t="shared" si="0"/>
        <v>100.98644444444444</v>
      </c>
    </row>
    <row r="25" spans="1:5" x14ac:dyDescent="0.25">
      <c r="A25" s="11" t="s">
        <v>12</v>
      </c>
      <c r="B25" s="30" t="s">
        <v>13</v>
      </c>
      <c r="C25" s="43">
        <v>501053</v>
      </c>
      <c r="D25" s="43">
        <v>512075.2</v>
      </c>
      <c r="E25" s="51">
        <f t="shared" si="0"/>
        <v>102.1998072060241</v>
      </c>
    </row>
    <row r="26" spans="1:5" ht="47.25" x14ac:dyDescent="0.25">
      <c r="A26" s="64" t="s">
        <v>71</v>
      </c>
      <c r="B26" s="65" t="s">
        <v>70</v>
      </c>
      <c r="C26" s="68">
        <v>0</v>
      </c>
      <c r="D26" s="43">
        <v>217.3</v>
      </c>
      <c r="E26" s="69">
        <v>0</v>
      </c>
    </row>
    <row r="27" spans="1:5" ht="82.5" customHeight="1" x14ac:dyDescent="0.25">
      <c r="A27" s="11" t="s">
        <v>14</v>
      </c>
      <c r="B27" s="30" t="s">
        <v>74</v>
      </c>
      <c r="C27" s="43">
        <v>6675</v>
      </c>
      <c r="D27" s="43">
        <v>6675.4</v>
      </c>
      <c r="E27" s="51">
        <f t="shared" si="0"/>
        <v>100.00599250936328</v>
      </c>
    </row>
    <row r="28" spans="1:5" ht="126.75" customHeight="1" x14ac:dyDescent="0.25">
      <c r="A28" s="14" t="s">
        <v>15</v>
      </c>
      <c r="B28" s="32" t="s">
        <v>69</v>
      </c>
      <c r="C28" s="45">
        <v>888648</v>
      </c>
      <c r="D28" s="45">
        <v>802827.3</v>
      </c>
      <c r="E28" s="51">
        <f t="shared" si="0"/>
        <v>90.342554082156269</v>
      </c>
    </row>
    <row r="29" spans="1:5" ht="108" customHeight="1" x14ac:dyDescent="0.25">
      <c r="A29" s="15" t="s">
        <v>16</v>
      </c>
      <c r="B29" s="33" t="s">
        <v>46</v>
      </c>
      <c r="C29" s="46">
        <v>85077</v>
      </c>
      <c r="D29" s="46">
        <v>85656.5</v>
      </c>
      <c r="E29" s="51">
        <f t="shared" si="0"/>
        <v>100.68114766623178</v>
      </c>
    </row>
    <row r="30" spans="1:5" ht="186.75" customHeight="1" x14ac:dyDescent="0.25">
      <c r="A30" s="16" t="s">
        <v>17</v>
      </c>
      <c r="B30" s="33" t="s">
        <v>32</v>
      </c>
      <c r="C30" s="47">
        <v>28830</v>
      </c>
      <c r="D30" s="47">
        <v>33264.800000000003</v>
      </c>
      <c r="E30" s="51">
        <f t="shared" si="0"/>
        <v>115.38258758237947</v>
      </c>
    </row>
    <row r="31" spans="1:5" ht="108.75" customHeight="1" x14ac:dyDescent="0.25">
      <c r="A31" s="11" t="s">
        <v>18</v>
      </c>
      <c r="B31" s="30" t="s">
        <v>77</v>
      </c>
      <c r="C31" s="43">
        <v>245750</v>
      </c>
      <c r="D31" s="43">
        <v>247353.3</v>
      </c>
      <c r="E31" s="51">
        <f t="shared" si="0"/>
        <v>100.65241098677518</v>
      </c>
    </row>
    <row r="32" spans="1:5" ht="111.75" customHeight="1" x14ac:dyDescent="0.25">
      <c r="A32" s="11" t="s">
        <v>33</v>
      </c>
      <c r="B32" s="34" t="s">
        <v>38</v>
      </c>
      <c r="C32" s="43">
        <v>7247</v>
      </c>
      <c r="D32" s="43">
        <v>7474.2</v>
      </c>
      <c r="E32" s="51">
        <f t="shared" si="0"/>
        <v>103.13509038222712</v>
      </c>
    </row>
    <row r="33" spans="1:5" ht="176.25" customHeight="1" x14ac:dyDescent="0.25">
      <c r="A33" s="66" t="s">
        <v>73</v>
      </c>
      <c r="B33" s="67" t="s">
        <v>72</v>
      </c>
      <c r="C33" s="68">
        <v>0</v>
      </c>
      <c r="D33" s="43">
        <v>8.9</v>
      </c>
      <c r="E33" s="69">
        <v>0</v>
      </c>
    </row>
    <row r="34" spans="1:5" ht="80.25" customHeight="1" x14ac:dyDescent="0.25">
      <c r="A34" s="11" t="s">
        <v>19</v>
      </c>
      <c r="B34" s="30" t="s">
        <v>76</v>
      </c>
      <c r="C34" s="43">
        <v>3570</v>
      </c>
      <c r="D34" s="43">
        <v>3841.6</v>
      </c>
      <c r="E34" s="51">
        <f t="shared" si="0"/>
        <v>107.60784313725492</v>
      </c>
    </row>
    <row r="35" spans="1:5" ht="126" customHeight="1" x14ac:dyDescent="0.25">
      <c r="A35" s="11" t="s">
        <v>20</v>
      </c>
      <c r="B35" s="30" t="s">
        <v>78</v>
      </c>
      <c r="C35" s="43">
        <v>113217</v>
      </c>
      <c r="D35" s="43">
        <v>143219</v>
      </c>
      <c r="E35" s="51">
        <f t="shared" si="0"/>
        <v>126.49955395391153</v>
      </c>
    </row>
    <row r="36" spans="1:5" ht="31.5" x14ac:dyDescent="0.25">
      <c r="A36" s="11" t="s">
        <v>21</v>
      </c>
      <c r="B36" s="30" t="s">
        <v>67</v>
      </c>
      <c r="C36" s="43">
        <v>49106</v>
      </c>
      <c r="D36" s="43">
        <v>60756.9</v>
      </c>
      <c r="E36" s="51">
        <f t="shared" si="0"/>
        <v>123.72602126013115</v>
      </c>
    </row>
    <row r="37" spans="1:5" ht="31.5" customHeight="1" x14ac:dyDescent="0.25">
      <c r="A37" s="11" t="s">
        <v>22</v>
      </c>
      <c r="B37" s="30" t="s">
        <v>23</v>
      </c>
      <c r="C37" s="43">
        <v>42946</v>
      </c>
      <c r="D37" s="43">
        <v>44534.400000000001</v>
      </c>
      <c r="E37" s="51">
        <f t="shared" si="0"/>
        <v>103.6985982396498</v>
      </c>
    </row>
    <row r="38" spans="1:5" ht="31.5" x14ac:dyDescent="0.25">
      <c r="A38" s="9" t="s">
        <v>24</v>
      </c>
      <c r="B38" s="32" t="s">
        <v>68</v>
      </c>
      <c r="C38" s="44">
        <v>695254</v>
      </c>
      <c r="D38" s="44">
        <v>173653.1</v>
      </c>
      <c r="E38" s="51">
        <f t="shared" si="0"/>
        <v>24.976929294905172</v>
      </c>
    </row>
    <row r="39" spans="1:5" ht="21" customHeight="1" x14ac:dyDescent="0.25">
      <c r="A39" s="13" t="s">
        <v>25</v>
      </c>
      <c r="B39" s="32" t="s">
        <v>26</v>
      </c>
      <c r="C39" s="44">
        <v>316738</v>
      </c>
      <c r="D39" s="44">
        <v>285060.2</v>
      </c>
      <c r="E39" s="51">
        <f t="shared" si="0"/>
        <v>89.998737126584118</v>
      </c>
    </row>
    <row r="40" spans="1:5" x14ac:dyDescent="0.25">
      <c r="A40" s="11" t="s">
        <v>27</v>
      </c>
      <c r="B40" s="30" t="s">
        <v>28</v>
      </c>
      <c r="C40" s="43">
        <v>98000</v>
      </c>
      <c r="D40" s="43">
        <v>100595.3</v>
      </c>
      <c r="E40" s="51">
        <f t="shared" si="0"/>
        <v>102.64826530612245</v>
      </c>
    </row>
    <row r="41" spans="1:5" x14ac:dyDescent="0.25">
      <c r="A41" s="19" t="s">
        <v>36</v>
      </c>
      <c r="B41" s="35" t="s">
        <v>37</v>
      </c>
      <c r="C41" s="48">
        <f>C42+C46+C47+C48</f>
        <v>17053781.699999999</v>
      </c>
      <c r="D41" s="48">
        <f>D42+D46+D47+D48</f>
        <v>16078439.800000001</v>
      </c>
      <c r="E41" s="52">
        <f t="shared" si="0"/>
        <v>94.280788172631532</v>
      </c>
    </row>
    <row r="42" spans="1:5" s="28" customFormat="1" ht="47.25" x14ac:dyDescent="0.25">
      <c r="A42" s="20" t="s">
        <v>35</v>
      </c>
      <c r="B42" s="38" t="s">
        <v>48</v>
      </c>
      <c r="C42" s="43">
        <f>C43+C44+C45</f>
        <v>16954737.699999999</v>
      </c>
      <c r="D42" s="43">
        <f>D43+D44+D45</f>
        <v>15968315.800000001</v>
      </c>
      <c r="E42" s="51">
        <f t="shared" si="0"/>
        <v>94.182027953166155</v>
      </c>
    </row>
    <row r="43" spans="1:5" s="28" customFormat="1" ht="46.5" customHeight="1" x14ac:dyDescent="0.25">
      <c r="A43" s="20" t="s">
        <v>51</v>
      </c>
      <c r="B43" s="36" t="s">
        <v>50</v>
      </c>
      <c r="C43" s="43">
        <v>6892347.0999999996</v>
      </c>
      <c r="D43" s="43">
        <v>5934693.7999999998</v>
      </c>
      <c r="E43" s="51">
        <f t="shared" si="0"/>
        <v>86.105556117450917</v>
      </c>
    </row>
    <row r="44" spans="1:5" s="28" customFormat="1" ht="31.5" x14ac:dyDescent="0.25">
      <c r="A44" s="20" t="s">
        <v>52</v>
      </c>
      <c r="B44" s="38" t="s">
        <v>53</v>
      </c>
      <c r="C44" s="43">
        <v>8376783.5999999996</v>
      </c>
      <c r="D44" s="43">
        <v>8348015</v>
      </c>
      <c r="E44" s="51">
        <f t="shared" si="0"/>
        <v>99.656567468210596</v>
      </c>
    </row>
    <row r="45" spans="1:5" s="28" customFormat="1" x14ac:dyDescent="0.25">
      <c r="A45" s="20" t="s">
        <v>56</v>
      </c>
      <c r="B45" s="38" t="s">
        <v>39</v>
      </c>
      <c r="C45" s="43">
        <v>1685607</v>
      </c>
      <c r="D45" s="43">
        <v>1685607</v>
      </c>
      <c r="E45" s="51">
        <f t="shared" si="0"/>
        <v>100</v>
      </c>
    </row>
    <row r="46" spans="1:5" s="28" customFormat="1" ht="31.5" x14ac:dyDescent="0.25">
      <c r="A46" s="20" t="s">
        <v>29</v>
      </c>
      <c r="B46" s="39" t="s">
        <v>30</v>
      </c>
      <c r="C46" s="43">
        <v>117550</v>
      </c>
      <c r="D46" s="43">
        <v>127550</v>
      </c>
      <c r="E46" s="51">
        <f t="shared" si="0"/>
        <v>108.50701829008933</v>
      </c>
    </row>
    <row r="47" spans="1:5" s="28" customFormat="1" ht="49.5" customHeight="1" x14ac:dyDescent="0.25">
      <c r="A47" s="11" t="s">
        <v>54</v>
      </c>
      <c r="B47" s="40" t="s">
        <v>41</v>
      </c>
      <c r="C47" s="43">
        <v>3032.4</v>
      </c>
      <c r="D47" s="43">
        <v>12732.4</v>
      </c>
      <c r="E47" s="51">
        <f t="shared" si="0"/>
        <v>419.87864397836694</v>
      </c>
    </row>
    <row r="48" spans="1:5" s="28" customFormat="1" ht="66" customHeight="1" x14ac:dyDescent="0.25">
      <c r="A48" s="21" t="s">
        <v>55</v>
      </c>
      <c r="B48" s="37" t="s">
        <v>40</v>
      </c>
      <c r="C48" s="43">
        <v>-21538.400000000001</v>
      </c>
      <c r="D48" s="43">
        <v>-30158.400000000001</v>
      </c>
      <c r="E48" s="51">
        <f t="shared" si="0"/>
        <v>140.02154291869405</v>
      </c>
    </row>
    <row r="49" spans="1:5" s="27" customFormat="1" ht="18.75" customHeight="1" x14ac:dyDescent="0.25">
      <c r="A49" s="26"/>
      <c r="B49" s="41" t="s">
        <v>31</v>
      </c>
      <c r="C49" s="49">
        <f>C15+C41</f>
        <v>32143213.799999997</v>
      </c>
      <c r="D49" s="49">
        <f>D15+D41</f>
        <v>30574442.500000007</v>
      </c>
      <c r="E49" s="53">
        <f t="shared" si="0"/>
        <v>95.119432332556656</v>
      </c>
    </row>
    <row r="50" spans="1:5" s="27" customFormat="1" ht="16.5" customHeight="1" x14ac:dyDescent="0.25">
      <c r="A50" s="54"/>
      <c r="B50" s="55"/>
      <c r="C50" s="56"/>
      <c r="D50" s="56"/>
      <c r="E50" s="57"/>
    </row>
    <row r="51" spans="1:5" ht="7.5" customHeight="1" x14ac:dyDescent="0.2">
      <c r="A51" s="70" t="s">
        <v>80</v>
      </c>
      <c r="B51" s="70"/>
      <c r="C51" s="70"/>
      <c r="D51" s="70"/>
      <c r="E51" s="70"/>
    </row>
    <row r="52" spans="1:5" ht="8.25" customHeight="1" x14ac:dyDescent="0.2">
      <c r="A52" s="70"/>
      <c r="B52" s="70"/>
      <c r="C52" s="70"/>
      <c r="D52" s="70"/>
      <c r="E52" s="70"/>
    </row>
    <row r="53" spans="1:5" ht="12.75" customHeight="1" x14ac:dyDescent="0.2">
      <c r="A53" s="70"/>
      <c r="B53" s="70"/>
      <c r="C53" s="70"/>
      <c r="D53" s="70"/>
      <c r="E53" s="70"/>
    </row>
    <row r="54" spans="1:5" ht="11.25" customHeight="1" x14ac:dyDescent="0.2">
      <c r="A54" s="70"/>
      <c r="B54" s="70"/>
      <c r="C54" s="70"/>
      <c r="D54" s="70"/>
      <c r="E54" s="70"/>
    </row>
    <row r="55" spans="1:5" ht="17.25" customHeight="1" x14ac:dyDescent="0.2">
      <c r="A55" s="70"/>
      <c r="B55" s="70"/>
      <c r="C55" s="70"/>
      <c r="D55" s="70"/>
      <c r="E55" s="70"/>
    </row>
    <row r="56" spans="1:5" ht="16.5" customHeight="1" x14ac:dyDescent="0.2">
      <c r="A56" s="70"/>
      <c r="B56" s="70"/>
      <c r="C56" s="70"/>
      <c r="D56" s="70"/>
      <c r="E56" s="70"/>
    </row>
    <row r="57" spans="1:5" ht="12.75" customHeight="1" x14ac:dyDescent="0.2">
      <c r="A57" s="6"/>
      <c r="B57" s="6"/>
      <c r="C57" s="22"/>
      <c r="D57" s="22"/>
      <c r="E57" s="22"/>
    </row>
    <row r="58" spans="1:5" ht="15" customHeight="1" x14ac:dyDescent="0.25">
      <c r="A58" s="7"/>
      <c r="B58" s="7"/>
      <c r="C58" s="25"/>
      <c r="D58" s="25"/>
      <c r="E58" s="25"/>
    </row>
    <row r="59" spans="1:5" x14ac:dyDescent="0.25">
      <c r="A59" s="8"/>
      <c r="B59" s="8"/>
    </row>
    <row r="60" spans="1:5" x14ac:dyDescent="0.25">
      <c r="A60" s="8"/>
      <c r="B60" s="8"/>
    </row>
    <row r="61" spans="1:5" x14ac:dyDescent="0.25">
      <c r="A61" s="8"/>
      <c r="B61" s="8"/>
    </row>
    <row r="62" spans="1:5" x14ac:dyDescent="0.25">
      <c r="A62" s="8"/>
      <c r="B62" s="8"/>
    </row>
    <row r="63" spans="1:5" x14ac:dyDescent="0.25">
      <c r="A63" s="8"/>
      <c r="B63" s="8"/>
    </row>
    <row r="64" spans="1:5" x14ac:dyDescent="0.25">
      <c r="A64" s="8"/>
      <c r="B64" s="8"/>
    </row>
    <row r="65" spans="1:2" x14ac:dyDescent="0.25">
      <c r="A65" s="8"/>
      <c r="B65" s="8"/>
    </row>
    <row r="66" spans="1:2" x14ac:dyDescent="0.25">
      <c r="A66" s="8"/>
      <c r="B66" s="8"/>
    </row>
    <row r="67" spans="1:2" x14ac:dyDescent="0.25">
      <c r="A67" s="8"/>
      <c r="B67" s="8"/>
    </row>
    <row r="68" spans="1:2" x14ac:dyDescent="0.25">
      <c r="A68" s="8"/>
      <c r="B68" s="8"/>
    </row>
    <row r="69" spans="1:2" x14ac:dyDescent="0.25">
      <c r="A69" s="8"/>
      <c r="B69" s="8"/>
    </row>
    <row r="70" spans="1:2" x14ac:dyDescent="0.25">
      <c r="A70" s="8"/>
      <c r="B70" s="8"/>
    </row>
    <row r="71" spans="1:2" x14ac:dyDescent="0.25">
      <c r="A71" s="8"/>
      <c r="B71" s="8"/>
    </row>
    <row r="72" spans="1:2" x14ac:dyDescent="0.25">
      <c r="A72" s="8"/>
      <c r="B72" s="8"/>
    </row>
    <row r="73" spans="1:2" x14ac:dyDescent="0.25">
      <c r="A73" s="8"/>
      <c r="B73" s="8"/>
    </row>
    <row r="74" spans="1:2" x14ac:dyDescent="0.25">
      <c r="A74" s="8"/>
      <c r="B74" s="8"/>
    </row>
    <row r="75" spans="1:2" x14ac:dyDescent="0.25">
      <c r="A75" s="8"/>
      <c r="B75" s="8"/>
    </row>
    <row r="76" spans="1:2" x14ac:dyDescent="0.25">
      <c r="A76" s="8"/>
      <c r="B76" s="8"/>
    </row>
    <row r="77" spans="1:2" x14ac:dyDescent="0.25">
      <c r="A77" s="8"/>
      <c r="B77" s="8"/>
    </row>
    <row r="78" spans="1:2" x14ac:dyDescent="0.25">
      <c r="A78" s="8"/>
      <c r="B78" s="8"/>
    </row>
    <row r="79" spans="1:2" x14ac:dyDescent="0.25">
      <c r="A79" s="8"/>
      <c r="B79" s="8"/>
    </row>
    <row r="80" spans="1:2" x14ac:dyDescent="0.25">
      <c r="A80" s="8"/>
      <c r="B80" s="8"/>
    </row>
    <row r="81" spans="1:2" x14ac:dyDescent="0.25">
      <c r="A81" s="8"/>
      <c r="B81" s="8"/>
    </row>
    <row r="82" spans="1:2" x14ac:dyDescent="0.25">
      <c r="A82" s="8"/>
      <c r="B82" s="8"/>
    </row>
    <row r="83" spans="1:2" x14ac:dyDescent="0.25">
      <c r="A83" s="8"/>
      <c r="B83" s="8"/>
    </row>
  </sheetData>
  <mergeCells count="7">
    <mergeCell ref="A51:E56"/>
    <mergeCell ref="A8:E8"/>
    <mergeCell ref="A9:E9"/>
    <mergeCell ref="C1:E1"/>
    <mergeCell ref="C2:E2"/>
    <mergeCell ref="C3:E3"/>
    <mergeCell ref="C4:E4"/>
  </mergeCells>
  <pageMargins left="1.1811023622047245" right="0.39370078740157483" top="0.78740157480314965" bottom="0.78740157480314965" header="0.51181102362204722" footer="0.51181102362204722"/>
  <pageSetup paperSize="9" scale="88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2</vt:lpstr>
      <vt:lpstr>'прил. 2'!Заголовки_для_печати</vt:lpstr>
      <vt:lpstr>'прил.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2018-03-06T13:36:46Z</cp:lastPrinted>
  <dcterms:created xsi:type="dcterms:W3CDTF">2013-06-25T06:13:41Z</dcterms:created>
  <dcterms:modified xsi:type="dcterms:W3CDTF">2018-05-24T06:26:28Z</dcterms:modified>
</cp:coreProperties>
</file>