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D1297522-EF9D-40F2-B2A0-FE847F0C55EC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3" r:id="rId1"/>
  </sheets>
  <definedNames>
    <definedName name="_xlnm._FilterDatabase" localSheetId="0" hidden="1">'Приложение 8'!$A$14:$G$32</definedName>
    <definedName name="_xlnm.Print_Area" localSheetId="0">'Приложение 8'!$A$1:$H$32</definedName>
  </definedNames>
  <calcPr calcId="181029"/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28" i="3"/>
  <c r="E30" i="3"/>
  <c r="D22" i="3"/>
  <c r="D32" i="3" s="1"/>
  <c r="D28" i="3"/>
  <c r="D30" i="3"/>
  <c r="C29" i="3"/>
  <c r="C23" i="3"/>
  <c r="E32" i="3" l="1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<sst xmlns="http://schemas.openxmlformats.org/spreadsheetml/2006/main" count="41" uniqueCount="39">
  <si>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</si>
  <si>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</si>
  <si>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</si>
  <si>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</si>
  <si>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</si>
  <si>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</si>
  <si>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</si>
  <si>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</si>
  <si>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</si>
  <si>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</si>
  <si>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</si>
  <si>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</si>
  <si>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</si>
  <si>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</si>
  <si>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</si>
  <si>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</si>
  <si>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</si>
  <si>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</si>
  <si>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</si>
  <si>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</si>
  <si>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</si>
  <si>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</si>
  <si>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</si>
  <si>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</si>
  <si>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</si>
  <si>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</si>
  <si>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</si>
  <si>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</si>
  <si>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</si>
  <si>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 xml:space="preserve">                 от  13.12.2018   №  65 п. 17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</si>
  <si>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</si>
  <si>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</si>
  <si>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</si>
  <si>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</si>
  <si>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</si>
  <si>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</si>
  <si>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</si>
  <si>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     ПРИЛОЖЕНИЕ № 8</t>
  </si>
  <si>
    <t xml:space="preserve">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</si>
</sst>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zoomScale="75" zoomScaleNormal="75" zoomScaleSheetLayoutView="75" workbookViewId="0">
      <selection activeCell="B16" sqref="B16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8" t="s">
        <v>37</v>
      </c>
      <c r="E1" s="38"/>
      <c r="F1" s="38"/>
      <c r="G1" s="38"/>
    </row>
    <row r="2" spans="1:7" ht="27.75" x14ac:dyDescent="0.4">
      <c r="D2" s="38" t="s">
        <v>13</v>
      </c>
      <c r="E2" s="38"/>
      <c r="F2" s="38"/>
      <c r="G2" s="38"/>
    </row>
    <row r="3" spans="1:7" ht="27.75" x14ac:dyDescent="0.4">
      <c r="D3" s="38" t="s">
        <v>14</v>
      </c>
      <c r="E3" s="38"/>
      <c r="F3" s="38"/>
      <c r="G3" s="38"/>
    </row>
    <row r="4" spans="1:7" ht="27.75" x14ac:dyDescent="0.4">
      <c r="D4" s="38" t="s">
        <v>38</v>
      </c>
      <c r="E4" s="38"/>
      <c r="F4" s="38"/>
      <c r="G4" s="38"/>
    </row>
    <row r="7" spans="1:7" ht="27.75" x14ac:dyDescent="0.4">
      <c r="D7" s="38" t="s">
        <v>27</v>
      </c>
      <c r="E7" s="38"/>
      <c r="F7" s="38"/>
      <c r="G7" s="38"/>
    </row>
    <row r="8" spans="1:7" ht="27.75" x14ac:dyDescent="0.4">
      <c r="D8" s="38" t="s">
        <v>13</v>
      </c>
      <c r="E8" s="38"/>
      <c r="F8" s="38"/>
      <c r="G8" s="38"/>
    </row>
    <row r="9" spans="1:7" ht="27.75" x14ac:dyDescent="0.4">
      <c r="D9" s="38" t="s">
        <v>14</v>
      </c>
      <c r="E9" s="38"/>
      <c r="F9" s="38"/>
      <c r="G9" s="38"/>
    </row>
    <row r="10" spans="1:7" ht="27.75" x14ac:dyDescent="0.4">
      <c r="D10" s="38" t="s">
        <v>29</v>
      </c>
      <c r="E10" s="38"/>
      <c r="F10" s="38"/>
      <c r="G10" s="38"/>
    </row>
    <row r="14" spans="1:7" s="13" customFormat="1" ht="47.25" customHeight="1" x14ac:dyDescent="0.4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4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1" si="0">SUM(D22:G22)</f>
        <v>397940.8</v>
      </c>
      <c r="D22" s="20">
        <f>SUM(D23:D25)</f>
        <v>77425.099999999991</v>
      </c>
      <c r="E22" s="20">
        <f>SUM(E23:E25)</f>
        <v>108512.3</v>
      </c>
      <c r="F22" s="20">
        <f>SUM(F23:F25)</f>
        <v>132460.1</v>
      </c>
      <c r="G22" s="21">
        <f>SUM(G23:G25)</f>
        <v>79543.299999999988</v>
      </c>
    </row>
    <row r="23" spans="1:8" s="1" customFormat="1" ht="140.25" customHeight="1" x14ac:dyDescent="0.3">
      <c r="A23" s="22" t="s">
        <v>8</v>
      </c>
      <c r="B23" s="23" t="s">
        <v>16</v>
      </c>
      <c r="C23" s="24">
        <f t="shared" si="0"/>
        <v>384395</v>
      </c>
      <c r="D23" s="24">
        <v>74435</v>
      </c>
      <c r="E23" s="24">
        <v>105194</v>
      </c>
      <c r="F23" s="24">
        <v>129101</v>
      </c>
      <c r="G23" s="25">
        <v>75665</v>
      </c>
    </row>
    <row r="24" spans="1:8" s="1" customFormat="1" ht="21" customHeight="1" x14ac:dyDescent="0.3">
      <c r="A24" s="22" t="s">
        <v>35</v>
      </c>
      <c r="B24" s="36" t="s">
        <v>36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3">
      <c r="A25" s="22" t="s">
        <v>15</v>
      </c>
      <c r="B25" s="23" t="s">
        <v>25</v>
      </c>
      <c r="C25" s="24">
        <f t="shared" si="0"/>
        <v>13094.9</v>
      </c>
      <c r="D25" s="24">
        <v>2808.7</v>
      </c>
      <c r="E25" s="24">
        <v>3211.5</v>
      </c>
      <c r="F25" s="24">
        <v>3289.3</v>
      </c>
      <c r="G25" s="25">
        <v>3785.4</v>
      </c>
    </row>
    <row r="26" spans="1:8" ht="42" customHeight="1" x14ac:dyDescent="0.3">
      <c r="A26" s="26" t="s">
        <v>31</v>
      </c>
      <c r="B26" s="35" t="s">
        <v>34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3">
      <c r="A27" s="22" t="s">
        <v>32</v>
      </c>
      <c r="B27" s="36" t="s">
        <v>33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">
      <c r="A28" s="26" t="s">
        <v>17</v>
      </c>
      <c r="B28" s="27" t="s">
        <v>30</v>
      </c>
      <c r="C28" s="28">
        <f t="shared" si="0"/>
        <v>161137.5</v>
      </c>
      <c r="D28" s="28">
        <f>SUM(D29)</f>
        <v>30758</v>
      </c>
      <c r="E28" s="28">
        <f>SUM(E29)</f>
        <v>44857.5</v>
      </c>
      <c r="F28" s="28">
        <f>F29</f>
        <v>55223</v>
      </c>
      <c r="G28" s="29">
        <f>SUM(G29)</f>
        <v>30299</v>
      </c>
    </row>
    <row r="29" spans="1:8" ht="20.25" x14ac:dyDescent="0.3">
      <c r="A29" s="22" t="s">
        <v>20</v>
      </c>
      <c r="B29" s="30" t="s">
        <v>21</v>
      </c>
      <c r="C29" s="24">
        <f t="shared" si="0"/>
        <v>161137.5</v>
      </c>
      <c r="D29" s="24">
        <v>30758</v>
      </c>
      <c r="E29" s="24">
        <v>44857.5</v>
      </c>
      <c r="F29" s="24">
        <v>55223</v>
      </c>
      <c r="G29" s="25">
        <v>30299</v>
      </c>
    </row>
    <row r="30" spans="1:8" ht="24" customHeight="1" x14ac:dyDescent="0.3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20.25" x14ac:dyDescent="0.3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35">
      <c r="A32" s="32"/>
      <c r="B32" s="33" t="s">
        <v>12</v>
      </c>
      <c r="C32" s="34">
        <f>C22+C26+C28+C30</f>
        <v>577578.30000000005</v>
      </c>
      <c r="D32" s="34">
        <f>D22+D26+D28+D30</f>
        <v>112743.09999999999</v>
      </c>
      <c r="E32" s="34">
        <f t="shared" ref="E32:G32" si="2">E22+E26+E28+E30</f>
        <v>157929.79999999999</v>
      </c>
      <c r="F32" s="34">
        <f t="shared" si="2"/>
        <v>192243.1</v>
      </c>
      <c r="G32" s="37">
        <f t="shared" si="2"/>
        <v>114662.29999999999</v>
      </c>
      <c r="H32" s="16" t="s">
        <v>28</v>
      </c>
    </row>
    <row r="33" spans="1:7" ht="20.25" x14ac:dyDescent="0.3">
      <c r="A33" s="7"/>
      <c r="B33" s="8"/>
      <c r="D33" s="5"/>
      <c r="E33" s="6"/>
      <c r="F33" s="6"/>
      <c r="G33" s="10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11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12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  <c r="D68" s="5"/>
      <c r="E68" s="6"/>
      <c r="F68" s="6"/>
      <c r="G68" s="6"/>
    </row>
    <row r="69" spans="1:7" x14ac:dyDescent="0.3">
      <c r="A69" s="7"/>
      <c r="B69" s="8"/>
    </row>
    <row r="70" spans="1:7" x14ac:dyDescent="0.3">
      <c r="A70" s="7"/>
      <c r="B70" s="8"/>
    </row>
    <row r="71" spans="1:7" x14ac:dyDescent="0.3">
      <c r="A71" s="7"/>
      <c r="B71" s="8"/>
    </row>
  </sheetData>
  <mergeCells count="14">
    <mergeCell ref="D8:G8"/>
    <mergeCell ref="D9:G9"/>
    <mergeCell ref="D10:G10"/>
    <mergeCell ref="A20:A21"/>
    <mergeCell ref="B20:B21"/>
    <mergeCell ref="C20:C21"/>
    <mergeCell ref="D20:G20"/>
    <mergeCell ref="A14:G14"/>
    <mergeCell ref="A15:G15"/>
    <mergeCell ref="D1:G1"/>
    <mergeCell ref="D2:G2"/>
    <mergeCell ref="D3:G3"/>
    <mergeCell ref="D4:G4"/>
    <mergeCell ref="D7:G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2019-03-27T12:26:47Z</cp:lastPrinted>
  <dcterms:created xsi:type="dcterms:W3CDTF">2004-10-20T05:45:23Z</dcterms:created>
  <dcterms:modified xsi:type="dcterms:W3CDTF">2019-04-26T11:12:27Z</dcterms:modified>
</cp:coreProperties>
</file>