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52CB1BE2-EEFB-4D60-980B-97865763DB09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7'!$A$19:$D$80</definedName>
    <definedName name="_xlnm.Print_Titles" localSheetId="0">'Приложение 7'!$22:$22</definedName>
    <definedName name="_xlnm.Print_Area" localSheetId="0">'Приложение 7'!$A$1:$F$81</definedName>
  </definedNames>
  <calcPr calcId="191029"/>
</workbook>
</file>

<file path=xl/calcChain.xml><?xml version="1.0" encoding="utf-8"?>
<calcChain xmlns="http://schemas.openxmlformats.org/spreadsheetml/2006/main">
  <c r="E63" i="5" l="1"/>
  <c r="E79" i="5"/>
  <c r="E77" i="5"/>
  <c r="E74" i="5"/>
  <c r="E70" i="5"/>
  <c r="E65" i="5"/>
  <c r="E60" i="5"/>
  <c r="E53" i="5"/>
  <c r="D23" i="5"/>
  <c r="D32" i="5"/>
  <c r="D34" i="5"/>
  <c r="D38" i="5"/>
  <c r="D45" i="5"/>
  <c r="D50" i="5"/>
  <c r="E50" i="5"/>
  <c r="E45" i="5"/>
  <c r="E38" i="5"/>
  <c r="E34" i="5"/>
  <c r="E32" i="5"/>
  <c r="E23" i="5"/>
  <c r="D53" i="5"/>
  <c r="D60" i="5"/>
  <c r="D63" i="5"/>
  <c r="D65" i="5"/>
  <c r="D70" i="5"/>
  <c r="D74" i="5"/>
  <c r="D77" i="5"/>
  <c r="D79" i="5"/>
  <c r="E81" i="5" l="1"/>
  <c r="D81" i="5" l="1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<sst xmlns="http://schemas.openxmlformats.org/spreadsheetml/2006/main" count="93" uniqueCount="91">
  <si>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</si>
  <si>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</si>
  <si>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</si>
  <si>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</si>
  <si>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</si>
  <si>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</si>
  <si>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</si>
  <si>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</si>
  <si>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</si>
  <si>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</si>
  <si>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</si>
  <si>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</si>
  <si>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</si>
  <si>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</si>
  <si>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</si>
  <si>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</si>
  <si>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</si>
  <si>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</si>
  <si>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</si>
  <si>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</si>
  <si>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</si>
  <si>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</si>
  <si>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</si>
  <si>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</si>
  <si>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</si>
  <si>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</si>
  <si>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</si>
  <si>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</si>
  <si>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</si>
  <si>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</si>
  <si>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</si>
  <si>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</si>
  <si>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</si>
  <si>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</si>
  <si>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</si>
  <si>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</si>
  <si>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</si>
  <si>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</si>
  <si>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</si>
  <si>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</si>
  <si>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</si>
  <si>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</si>
  <si>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</si>
  <si>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</si>
  <si>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</si>
  <si>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</si>
  <si>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</si>
  <si>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</si>
  <si>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</si>
  <si>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</si>
  <si>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</si>
  <si>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</si>
  <si>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</si>
  <si>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</si>
  <si>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</si>
  <si>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</si>
  <si>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</si>
  <si>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</si>
  <si>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</si>
  <si>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</si>
  <si>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</si>
  <si>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</si>
  <si>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</si>
  <si>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</si>
  <si>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</si>
  <si>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</si>
  <si>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</si>
  <si>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</si>
  <si>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</si>
  <si>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</si>
  <si>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</si>
  <si>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</si>
  <si>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</si>
  <si>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</si>
  <si>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</si>
  <si>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</si>
  <si>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</si>
  <si>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</si>
  <si>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</si>
  <si>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</si>
  <si>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</si>
  <si>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</si>
  <si>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</si>
  <si>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</si>
  <si>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».</t>
  </si>
  <si>
    <t xml:space="preserve"> «ПРИЛОЖЕНИЕ № 9</t>
  </si>
  <si>
    <t>от  12.12.2019 №  89 п. 4</t>
  </si>
  <si>
    <t>ОБСЛУЖИВАНИЕ ГОСУДАРСТВЕННОГО И МУНИЦИПАЛЬНОГО ДОЛГА</t>
  </si>
  <si>
    <t>ПРИЛОЖЕНИЕ № 7</t>
  </si>
  <si>
    <t>от 17.12.2020 № 5 п. 3</t>
  </si>
  <si>
    <t>бюджетных ассигнований по разделам и подразделам классификации расходов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</si>
</sst>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J16" sqref="J16"/>
    </sheetView>
  </sheetViews>
  <sheetFormatPr defaultRowHeight="18.75" x14ac:dyDescent="0.3"/>
  <cols>
    <col min="1" max="1" width="3.109375" style="2" customWidth="1"/>
    <col min="2" max="2" width="7.109375" customWidth="1"/>
    <col min="3" max="3" width="37.10937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88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89</v>
      </c>
    </row>
    <row r="7" spans="1:5" x14ac:dyDescent="0.3">
      <c r="C7" s="48"/>
      <c r="D7" s="49" t="s">
        <v>85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86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90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:E23" si="0">D24+D25+D26+D27+D28+D29+D30+D31</f>
        <v>2788449.9</v>
      </c>
      <c r="E23" s="51">
        <f t="shared" si="0"/>
        <v>2664360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66" customHeight="1" x14ac:dyDescent="0.25">
      <c r="A26" s="29"/>
      <c r="B26" s="30">
        <v>104</v>
      </c>
      <c r="C26" s="39" t="s">
        <v>12</v>
      </c>
      <c r="D26" s="31">
        <v>1023116.4</v>
      </c>
      <c r="E26" s="52">
        <v>1023446.4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157476.5</v>
      </c>
      <c r="E28" s="52">
        <v>157474.5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1204176.7</v>
      </c>
      <c r="E31" s="52">
        <v>1069975.1000000001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:E32" si="1">D33</f>
        <v>50</v>
      </c>
      <c r="E32" s="53">
        <f t="shared" si="1"/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:E34" si="2">D35+D36+D37</f>
        <v>494495</v>
      </c>
      <c r="E34" s="53">
        <f t="shared" si="2"/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:E38" si="3">D39+D40+D41+D42+D43+D44</f>
        <v>5582294.5999999996</v>
      </c>
      <c r="E38" s="53">
        <f t="shared" si="3"/>
        <v>1601525.9000000001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1832489.5</v>
      </c>
      <c r="E41" s="52">
        <v>261449.4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3029318.1</v>
      </c>
      <c r="E42" s="52">
        <v>621785.30000000005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516162.1</v>
      </c>
      <c r="E44" s="52">
        <v>513859.3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:E45" si="4">D46+D47+D48+D49</f>
        <v>3212365.0999999996</v>
      </c>
      <c r="E45" s="53">
        <f t="shared" si="4"/>
        <v>2741414.3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65345.4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243032.9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2646777.7999999998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257209</v>
      </c>
      <c r="E49" s="52">
        <v>257254.8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:E50" si="5">D51+D52</f>
        <v>7050.7</v>
      </c>
      <c r="E50" s="53">
        <f t="shared" si="5"/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17255595.300000001</v>
      </c>
      <c r="E53" s="53">
        <f t="shared" si="6"/>
        <v>15738024.300000001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6365249.2000000002</v>
      </c>
      <c r="E54" s="52">
        <v>6156997.4000000004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8263922</v>
      </c>
      <c r="E55" s="52">
        <v>6953556.7999999998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1776653.8</v>
      </c>
      <c r="E56" s="52">
        <v>1776998.3999999999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188062.2</v>
      </c>
      <c r="E58" s="52">
        <v>188492.3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661571</v>
      </c>
      <c r="E59" s="52">
        <v>661842.30000000005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:E60" si="7">D61+D62</f>
        <v>1181758.5</v>
      </c>
      <c r="E60" s="53">
        <f t="shared" si="7"/>
        <v>1120606.4000000001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1110254.3999999999</v>
      </c>
      <c r="E61" s="52">
        <v>1049153.1000000001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158000</v>
      </c>
      <c r="E63" s="53">
        <f t="shared" si="8"/>
        <v>75000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158000</v>
      </c>
      <c r="E64" s="52">
        <v>75000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:E65" si="9">D66+D67+D68+D69</f>
        <v>1396256.2000000002</v>
      </c>
      <c r="E65" s="53">
        <f t="shared" si="9"/>
        <v>1419426.4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422905.2</v>
      </c>
      <c r="E67" s="52">
        <v>448479.4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743636.3</v>
      </c>
      <c r="E68" s="52">
        <v>741187.7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:E70" si="10">D71+D72+D73</f>
        <v>727564.79999999993</v>
      </c>
      <c r="E70" s="53">
        <f t="shared" si="10"/>
        <v>674936.39999999991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663677.1</v>
      </c>
      <c r="E71" s="52">
        <v>611048.69999999995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27469.200000000001</v>
      </c>
      <c r="E73" s="52">
        <v>27469.200000000001</v>
      </c>
    </row>
    <row r="74" spans="1:5" s="12" customFormat="1" ht="18" customHeight="1" x14ac:dyDescent="0.25">
      <c r="A74" s="32" t="s">
        <v>54</v>
      </c>
      <c r="B74" s="33">
        <v>1200</v>
      </c>
      <c r="C74" s="40" t="s">
        <v>66</v>
      </c>
      <c r="D74" s="35">
        <f t="shared" ref="D74:E74" si="11">D75+D76</f>
        <v>99291</v>
      </c>
      <c r="E74" s="53">
        <f t="shared" si="11"/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2.25" customHeight="1" x14ac:dyDescent="0.25">
      <c r="A77" s="32" t="s">
        <v>55</v>
      </c>
      <c r="B77" s="33">
        <v>1300</v>
      </c>
      <c r="C77" s="40" t="s">
        <v>87</v>
      </c>
      <c r="D77" s="35">
        <f t="shared" ref="D77:E77" si="12">D78</f>
        <v>426381.2</v>
      </c>
      <c r="E77" s="53">
        <f t="shared" si="12"/>
        <v>644930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426381.2</v>
      </c>
      <c r="E78" s="52">
        <v>644930</v>
      </c>
    </row>
    <row r="79" spans="1:5" s="12" customFormat="1" ht="19.5" customHeight="1" x14ac:dyDescent="0.25">
      <c r="A79" s="32" t="s">
        <v>80</v>
      </c>
      <c r="B79" s="33">
        <v>9900</v>
      </c>
      <c r="C79" s="40" t="s">
        <v>67</v>
      </c>
      <c r="D79" s="35">
        <f t="shared" ref="D79:E79" si="13">D80</f>
        <v>857400</v>
      </c>
      <c r="E79" s="53">
        <f t="shared" si="13"/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857400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34186952.299999997</v>
      </c>
      <c r="E81" s="54">
        <f t="shared" si="14"/>
        <v>28201484.399999999</v>
      </c>
      <c r="F81" s="55" t="s">
        <v>84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2204724409448819" right="0.15748031496062992" top="0.78740157480314965" bottom="0.78740157480314965" header="0.51181102362204722" footer="0.51181102362204722"/>
  <pageSetup paperSize="9" scale="96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2020-10-22T08:37:23Z</cp:lastPrinted>
  <dcterms:created xsi:type="dcterms:W3CDTF">2004-10-20T05:45:23Z</dcterms:created>
  <dcterms:modified xsi:type="dcterms:W3CDTF">2020-12-18T11:02:15Z</dcterms:modified>
</cp:coreProperties>
</file>