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DE3933D6-43E4-481D-AD62-249BCDD0D41A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5" r:id="rId1"/>
  </sheets>
  <definedNames>
    <definedName name="_xlnm._FilterDatabase" localSheetId="0" hidden="1">'Приложение 6'!$A$19:$D$80</definedName>
    <definedName name="_xlnm.Print_Titles" localSheetId="0">'Приложение 6'!$22:$22</definedName>
    <definedName name="_xlnm.Print_Area" localSheetId="0">'Приложение 6'!$A$1:$F$81</definedName>
  </definedNames>
  <calcPr calcId="191029"/>
</workbook>
</file>

<file path=xl/calcChain.xml><?xml version="1.0" encoding="utf-8"?>
<calcChain xmlns="http://schemas.openxmlformats.org/spreadsheetml/2006/main">
  <c r="E63" i="5" l="1"/>
  <c r="E79" i="5"/>
  <c r="E77" i="5"/>
  <c r="E74" i="5"/>
  <c r="E70" i="5"/>
  <c r="E65" i="5"/>
  <c r="E60" i="5"/>
  <c r="E53" i="5"/>
  <c r="D23" i="5"/>
  <c r="D32" i="5"/>
  <c r="D34" i="5"/>
  <c r="D38" i="5"/>
  <c r="D45" i="5"/>
  <c r="D50" i="5"/>
  <c r="E50" i="5"/>
  <c r="E45" i="5"/>
  <c r="E38" i="5"/>
  <c r="E34" i="5"/>
  <c r="E32" i="5"/>
  <c r="E23" i="5"/>
  <c r="D53" i="5"/>
  <c r="D60" i="5"/>
  <c r="D63" i="5"/>
  <c r="D65" i="5"/>
  <c r="D70" i="5"/>
  <c r="D74" i="5"/>
  <c r="D77" i="5"/>
  <c r="D79" i="5"/>
  <c r="E81" i="5" l="1"/>
  <c r="D81" i="5" l="1"/>
</calcChain>
</file>

<file path=xl/sharedStrings.xml><?xml version="1.0" encoding="utf-8"?>
<sst xmlns="http://schemas.openxmlformats.org/spreadsheetml/2006/main" count="93" uniqueCount="91">
  <si>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</si>
  <si>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</si>
  <si>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</si>
  <si>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</si>
  <si>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</si>
  <si>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</si>
  <si>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</si>
  <si>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</si>
  <si>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</si>
  <si>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</si>
  <si>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</si>
  <si>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</si>
  <si>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</si>
  <si>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</si>
  <si>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</si>
  <si>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</si>
  <si>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</si>
  <si>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</si>
  <si>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</si>
  <si>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</si>
  <si>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</si>
  <si>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</si>
  <si>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</si>
  <si>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</si>
  <si>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</si>
  <si>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</si>
  <si>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</si>
  <si>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</si>
  <si>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</si>
  <si>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</si>
  <si>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</si>
  <si>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</si>
  <si>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</si>
  <si>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</si>
  <si>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</si>
  <si>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</si>
  <si>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</si>
  <si>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</si>
  <si>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</si>
  <si>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</si>
  <si>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</si>
  <si>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</si>
  <si>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</si>
  <si>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</si>
  <si>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</si>
  <si>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</si>
  <si>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</si>
  <si>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</si>
  <si>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</si>
  <si>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</si>
  <si>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</si>
  <si>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</si>
  <si>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</si>
  <si>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</si>
  <si>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</si>
  <si>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</si>
  <si>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</si>
  <si>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</si>
  <si>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</si>
  <si>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</si>
  <si>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</si>
  <si>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</si>
  <si>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</si>
  <si>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</si>
  <si>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</si>
  <si>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</si>
  <si>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</si>
  <si>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</si>
  <si>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</si>
  <si>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</si>
  <si>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</si>
  <si>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</si>
  <si>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</si>
  <si>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2021 год</t>
  </si>
  <si>
    <t>2022 год</t>
  </si>
  <si>
    <t>Сумма</t>
  </si>
  <si>
    <t>(тыс. рублей)</t>
  </si>
  <si>
    <t>5</t>
  </si>
  <si>
    <t>к  решению городской Думы</t>
  </si>
  <si>
    <t>НАЦИОНАЛЬНАЯ БЕЗОПАСНОСТЬ И ПРАВООХРАНИТЕЛЬНАЯ ДЕЯТЕЛЬНОСТЬ</t>
  </si>
  <si>
    <t>14.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</si>
  <si>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</si>
  <si>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</si>
  <si>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</si>
  <si>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».</t>
  </si>
  <si>
    <t xml:space="preserve"> «ПРИЛОЖЕНИЕ № 9</t>
  </si>
  <si>
    <t>от  12.12.2019 №  89 п. 4</t>
  </si>
  <si>
    <t>ОБСЛУЖИВАНИЕ ГОСУДАРСТВЕННОГО И МУНИЦИПАЛЬНОГО ДОЛГА</t>
  </si>
  <si>
    <t>ПРИЛОЖЕНИЕ № 6</t>
  </si>
  <si>
    <t>от 19.11.2020 № 4 п. 3</t>
  </si>
  <si>
    <t>бюджетных ассигнований по разделам и подразделам классификации расходов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</si>
</sst>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3"/>
  <sheetViews>
    <sheetView tabSelected="1" view="pageBreakPreview" zoomScaleNormal="100" zoomScaleSheetLayoutView="100" workbookViewId="0">
      <selection activeCell="A17" sqref="A17"/>
    </sheetView>
  </sheetViews>
  <sheetFormatPr defaultRowHeight="18.75" x14ac:dyDescent="0.3"/>
  <cols>
    <col min="1" max="1" width="3.109375" style="2" customWidth="1"/>
    <col min="2" max="2" width="7.109375" customWidth="1"/>
    <col min="3" max="3" width="37.109375" style="3" customWidth="1"/>
    <col min="4" max="4" width="10.6640625" customWidth="1"/>
    <col min="5" max="5" width="11.5546875" customWidth="1"/>
    <col min="6" max="6" width="2.21875" customWidth="1"/>
  </cols>
  <sheetData>
    <row r="1" spans="1:5" x14ac:dyDescent="0.3">
      <c r="D1" s="49" t="s">
        <v>88</v>
      </c>
    </row>
    <row r="2" spans="1:5" x14ac:dyDescent="0.3">
      <c r="D2" s="49" t="s">
        <v>78</v>
      </c>
    </row>
    <row r="3" spans="1:5" x14ac:dyDescent="0.3">
      <c r="D3" s="49" t="s">
        <v>32</v>
      </c>
    </row>
    <row r="4" spans="1:5" x14ac:dyDescent="0.3">
      <c r="D4" s="50" t="s">
        <v>89</v>
      </c>
    </row>
    <row r="7" spans="1:5" x14ac:dyDescent="0.3">
      <c r="C7" s="48"/>
      <c r="D7" s="49" t="s">
        <v>85</v>
      </c>
      <c r="E7" s="48"/>
    </row>
    <row r="8" spans="1:5" x14ac:dyDescent="0.3">
      <c r="C8" s="48"/>
      <c r="D8" s="49" t="s">
        <v>78</v>
      </c>
      <c r="E8" s="48"/>
    </row>
    <row r="9" spans="1:5" x14ac:dyDescent="0.3">
      <c r="C9" s="48"/>
      <c r="D9" s="49" t="s">
        <v>32</v>
      </c>
      <c r="E9" s="48"/>
    </row>
    <row r="10" spans="1:5" ht="20.25" customHeight="1" x14ac:dyDescent="0.3">
      <c r="C10" s="48"/>
      <c r="D10" s="50" t="s">
        <v>86</v>
      </c>
      <c r="E10" s="48"/>
    </row>
    <row r="13" spans="1:5" s="22" customFormat="1" ht="18.75" customHeight="1" x14ac:dyDescent="0.3">
      <c r="A13" s="2"/>
      <c r="C13" s="21"/>
      <c r="D13" s="21"/>
      <c r="E13" s="23"/>
    </row>
    <row r="14" spans="1:5" s="22" customFormat="1" ht="18.75" customHeight="1" x14ac:dyDescent="0.3">
      <c r="A14" s="2"/>
      <c r="C14" s="21"/>
      <c r="D14" s="21"/>
      <c r="E14" s="23"/>
    </row>
    <row r="15" spans="1:5" s="22" customFormat="1" x14ac:dyDescent="0.3">
      <c r="A15" s="56" t="s">
        <v>30</v>
      </c>
      <c r="B15" s="57"/>
      <c r="C15" s="57"/>
      <c r="D15" s="57"/>
      <c r="E15" s="57"/>
    </row>
    <row r="16" spans="1:5" s="22" customFormat="1" ht="38.25" customHeight="1" x14ac:dyDescent="0.3">
      <c r="A16" s="65" t="s">
        <v>90</v>
      </c>
      <c r="B16" s="65"/>
      <c r="C16" s="65"/>
      <c r="D16" s="65"/>
      <c r="E16" s="66"/>
    </row>
    <row r="17" spans="1:5" s="22" customFormat="1" ht="23.25" customHeight="1" x14ac:dyDescent="0.3">
      <c r="A17" s="43"/>
      <c r="B17" s="43"/>
      <c r="C17" s="43"/>
      <c r="D17" s="43"/>
      <c r="E17" s="44"/>
    </row>
    <row r="18" spans="1:5" ht="14.25" customHeight="1" x14ac:dyDescent="0.3">
      <c r="A18" s="16"/>
      <c r="B18" s="16"/>
      <c r="C18" s="16"/>
      <c r="D18" s="16"/>
      <c r="E18" s="17"/>
    </row>
    <row r="19" spans="1:5" s="1" customFormat="1" x14ac:dyDescent="0.3">
      <c r="A19" s="2"/>
      <c r="B19"/>
      <c r="C19" s="3"/>
      <c r="D19"/>
      <c r="E19" s="1" t="s">
        <v>76</v>
      </c>
    </row>
    <row r="20" spans="1:5" s="24" customFormat="1" ht="18.75" customHeight="1" x14ac:dyDescent="0.3">
      <c r="A20" s="58" t="s">
        <v>29</v>
      </c>
      <c r="B20" s="60" t="s">
        <v>27</v>
      </c>
      <c r="C20" s="61" t="s">
        <v>3</v>
      </c>
      <c r="D20" s="63" t="s">
        <v>75</v>
      </c>
      <c r="E20" s="64"/>
    </row>
    <row r="21" spans="1:5" s="24" customFormat="1" ht="54" customHeight="1" x14ac:dyDescent="0.3">
      <c r="A21" s="59"/>
      <c r="B21" s="59"/>
      <c r="C21" s="62"/>
      <c r="D21" s="46" t="s">
        <v>73</v>
      </c>
      <c r="E21" s="47" t="s">
        <v>74</v>
      </c>
    </row>
    <row r="22" spans="1:5" s="10" customFormat="1" ht="15" x14ac:dyDescent="0.25">
      <c r="A22" s="7">
        <v>1</v>
      </c>
      <c r="B22" s="8">
        <v>2</v>
      </c>
      <c r="C22" s="9">
        <v>3</v>
      </c>
      <c r="D22" s="8">
        <v>4</v>
      </c>
      <c r="E22" s="15" t="s">
        <v>77</v>
      </c>
    </row>
    <row r="23" spans="1:5" s="11" customFormat="1" ht="15.75" x14ac:dyDescent="0.25">
      <c r="A23" s="25" t="s">
        <v>43</v>
      </c>
      <c r="B23" s="26">
        <v>100</v>
      </c>
      <c r="C23" s="27" t="s">
        <v>2</v>
      </c>
      <c r="D23" s="28">
        <f t="shared" ref="D23:E23" si="0">D24+D25+D26+D27+D28+D29+D30+D31</f>
        <v>2773423</v>
      </c>
      <c r="E23" s="51">
        <f t="shared" si="0"/>
        <v>2661360</v>
      </c>
    </row>
    <row r="24" spans="1:5" s="12" customFormat="1" ht="48.75" customHeight="1" x14ac:dyDescent="0.25">
      <c r="A24" s="29"/>
      <c r="B24" s="30">
        <v>102</v>
      </c>
      <c r="C24" s="39" t="s">
        <v>11</v>
      </c>
      <c r="D24" s="31">
        <v>1922</v>
      </c>
      <c r="E24" s="52">
        <v>1922</v>
      </c>
    </row>
    <row r="25" spans="1:5" s="12" customFormat="1" ht="66" customHeight="1" x14ac:dyDescent="0.25">
      <c r="A25" s="29"/>
      <c r="B25" s="30">
        <v>103</v>
      </c>
      <c r="C25" s="39" t="s">
        <v>33</v>
      </c>
      <c r="D25" s="31">
        <v>172442</v>
      </c>
      <c r="E25" s="52">
        <v>178487</v>
      </c>
    </row>
    <row r="26" spans="1:5" s="12" customFormat="1" ht="66" customHeight="1" x14ac:dyDescent="0.25">
      <c r="A26" s="29"/>
      <c r="B26" s="30">
        <v>104</v>
      </c>
      <c r="C26" s="39" t="s">
        <v>12</v>
      </c>
      <c r="D26" s="31">
        <v>1023116.4</v>
      </c>
      <c r="E26" s="52">
        <v>1023446.4</v>
      </c>
    </row>
    <row r="27" spans="1:5" s="12" customFormat="1" ht="15.75" x14ac:dyDescent="0.25">
      <c r="A27" s="29"/>
      <c r="B27" s="30">
        <v>105</v>
      </c>
      <c r="C27" s="39" t="s">
        <v>70</v>
      </c>
      <c r="D27" s="31">
        <v>594.29999999999995</v>
      </c>
      <c r="E27" s="52">
        <v>4332</v>
      </c>
    </row>
    <row r="28" spans="1:5" s="12" customFormat="1" ht="48" customHeight="1" x14ac:dyDescent="0.25">
      <c r="A28" s="29"/>
      <c r="B28" s="30">
        <v>106</v>
      </c>
      <c r="C28" s="39" t="s">
        <v>13</v>
      </c>
      <c r="D28" s="31">
        <v>157476.5</v>
      </c>
      <c r="E28" s="52">
        <v>157474.5</v>
      </c>
    </row>
    <row r="29" spans="1:5" s="12" customFormat="1" ht="35.25" customHeight="1" x14ac:dyDescent="0.25">
      <c r="A29" s="29"/>
      <c r="B29" s="30">
        <v>107</v>
      </c>
      <c r="C29" s="39" t="s">
        <v>14</v>
      </c>
      <c r="D29" s="31">
        <v>11722</v>
      </c>
      <c r="E29" s="52">
        <v>11723</v>
      </c>
    </row>
    <row r="30" spans="1:5" s="12" customFormat="1" ht="15.75" x14ac:dyDescent="0.25">
      <c r="A30" s="29"/>
      <c r="B30" s="30">
        <v>111</v>
      </c>
      <c r="C30" s="39" t="s">
        <v>15</v>
      </c>
      <c r="D30" s="31">
        <v>217000</v>
      </c>
      <c r="E30" s="52">
        <v>217000</v>
      </c>
    </row>
    <row r="31" spans="1:5" s="12" customFormat="1" ht="17.25" customHeight="1" x14ac:dyDescent="0.25">
      <c r="A31" s="29"/>
      <c r="B31" s="30">
        <v>113</v>
      </c>
      <c r="C31" s="39" t="s">
        <v>16</v>
      </c>
      <c r="D31" s="31">
        <v>1189149.8</v>
      </c>
      <c r="E31" s="52">
        <v>1066975.1000000001</v>
      </c>
    </row>
    <row r="32" spans="1:5" s="12" customFormat="1" ht="15.75" x14ac:dyDescent="0.25">
      <c r="A32" s="32" t="s">
        <v>44</v>
      </c>
      <c r="B32" s="33">
        <v>200</v>
      </c>
      <c r="C32" s="34" t="s">
        <v>10</v>
      </c>
      <c r="D32" s="35">
        <f t="shared" ref="D32:E32" si="1">D33</f>
        <v>50</v>
      </c>
      <c r="E32" s="53">
        <f t="shared" si="1"/>
        <v>50</v>
      </c>
    </row>
    <row r="33" spans="1:5" s="12" customFormat="1" ht="15.75" x14ac:dyDescent="0.25">
      <c r="A33" s="29"/>
      <c r="B33" s="30">
        <v>204</v>
      </c>
      <c r="C33" s="39" t="s">
        <v>7</v>
      </c>
      <c r="D33" s="31">
        <v>50</v>
      </c>
      <c r="E33" s="52">
        <v>50</v>
      </c>
    </row>
    <row r="34" spans="1:5" s="14" customFormat="1" ht="34.5" customHeight="1" x14ac:dyDescent="0.25">
      <c r="A34" s="32" t="s">
        <v>45</v>
      </c>
      <c r="B34" s="33">
        <v>300</v>
      </c>
      <c r="C34" s="34" t="s">
        <v>79</v>
      </c>
      <c r="D34" s="35">
        <f t="shared" ref="D34:E34" si="2">D35+D36+D37</f>
        <v>494495</v>
      </c>
      <c r="E34" s="53">
        <f t="shared" si="2"/>
        <v>484869</v>
      </c>
    </row>
    <row r="35" spans="1:5" s="13" customFormat="1" ht="49.5" customHeight="1" x14ac:dyDescent="0.25">
      <c r="A35" s="29"/>
      <c r="B35" s="30">
        <v>309</v>
      </c>
      <c r="C35" s="39" t="s">
        <v>31</v>
      </c>
      <c r="D35" s="31">
        <v>311512</v>
      </c>
      <c r="E35" s="52">
        <v>309509</v>
      </c>
    </row>
    <row r="36" spans="1:5" s="12" customFormat="1" ht="15.75" x14ac:dyDescent="0.25">
      <c r="A36" s="29"/>
      <c r="B36" s="30">
        <v>310</v>
      </c>
      <c r="C36" s="39" t="s">
        <v>17</v>
      </c>
      <c r="D36" s="31">
        <v>166220</v>
      </c>
      <c r="E36" s="52">
        <v>158543</v>
      </c>
    </row>
    <row r="37" spans="1:5" s="12" customFormat="1" ht="47.25" x14ac:dyDescent="0.25">
      <c r="A37" s="29"/>
      <c r="B37" s="30">
        <v>314</v>
      </c>
      <c r="C37" s="39" t="s">
        <v>40</v>
      </c>
      <c r="D37" s="31">
        <v>16763</v>
      </c>
      <c r="E37" s="52">
        <v>16817</v>
      </c>
    </row>
    <row r="38" spans="1:5" s="12" customFormat="1" ht="15.75" x14ac:dyDescent="0.25">
      <c r="A38" s="32" t="s">
        <v>46</v>
      </c>
      <c r="B38" s="33">
        <v>400</v>
      </c>
      <c r="C38" s="40" t="s">
        <v>59</v>
      </c>
      <c r="D38" s="35">
        <f t="shared" ref="D38:E38" si="3">D39+D40+D41+D42+D43+D44</f>
        <v>5580742.7999999998</v>
      </c>
      <c r="E38" s="53">
        <f t="shared" si="3"/>
        <v>1604525.9000000001</v>
      </c>
    </row>
    <row r="39" spans="1:5" s="12" customFormat="1" ht="15.75" x14ac:dyDescent="0.25">
      <c r="A39" s="29"/>
      <c r="B39" s="30">
        <v>401</v>
      </c>
      <c r="C39" s="39" t="s">
        <v>41</v>
      </c>
      <c r="D39" s="31">
        <v>34221.4</v>
      </c>
      <c r="E39" s="52">
        <v>34221.4</v>
      </c>
    </row>
    <row r="40" spans="1:5" s="12" customFormat="1" ht="15.75" x14ac:dyDescent="0.25">
      <c r="A40" s="29"/>
      <c r="B40" s="30">
        <v>405</v>
      </c>
      <c r="C40" s="39" t="s">
        <v>18</v>
      </c>
      <c r="D40" s="31">
        <v>18412.099999999999</v>
      </c>
      <c r="E40" s="52">
        <v>18412.099999999999</v>
      </c>
    </row>
    <row r="41" spans="1:5" s="12" customFormat="1" ht="15.75" x14ac:dyDescent="0.25">
      <c r="A41" s="29"/>
      <c r="B41" s="30">
        <v>408</v>
      </c>
      <c r="C41" s="39" t="s">
        <v>72</v>
      </c>
      <c r="D41" s="31">
        <v>1830937.7</v>
      </c>
      <c r="E41" s="52">
        <v>261449.4</v>
      </c>
    </row>
    <row r="42" spans="1:5" s="12" customFormat="1" ht="15.75" x14ac:dyDescent="0.25">
      <c r="A42" s="29"/>
      <c r="B42" s="30">
        <v>409</v>
      </c>
      <c r="C42" s="39" t="s">
        <v>39</v>
      </c>
      <c r="D42" s="31">
        <v>3029318.1</v>
      </c>
      <c r="E42" s="52">
        <v>621785.30000000005</v>
      </c>
    </row>
    <row r="43" spans="1:5" s="12" customFormat="1" ht="15.75" x14ac:dyDescent="0.25">
      <c r="A43" s="29"/>
      <c r="B43" s="30">
        <v>410</v>
      </c>
      <c r="C43" s="39" t="s">
        <v>34</v>
      </c>
      <c r="D43" s="31">
        <v>151691.4</v>
      </c>
      <c r="E43" s="52">
        <v>151798.39999999999</v>
      </c>
    </row>
    <row r="44" spans="1:5" s="12" customFormat="1" ht="31.5" x14ac:dyDescent="0.25">
      <c r="A44" s="29"/>
      <c r="B44" s="30">
        <v>412</v>
      </c>
      <c r="C44" s="39" t="s">
        <v>19</v>
      </c>
      <c r="D44" s="31">
        <v>516162.1</v>
      </c>
      <c r="E44" s="52">
        <v>516859.3</v>
      </c>
    </row>
    <row r="45" spans="1:5" s="12" customFormat="1" ht="30.75" customHeight="1" x14ac:dyDescent="0.25">
      <c r="A45" s="32" t="s">
        <v>47</v>
      </c>
      <c r="B45" s="33">
        <v>500</v>
      </c>
      <c r="C45" s="40" t="s">
        <v>60</v>
      </c>
      <c r="D45" s="35">
        <f t="shared" ref="D45:E45" si="4">D46+D47+D48+D49</f>
        <v>3212365.0999999996</v>
      </c>
      <c r="E45" s="53">
        <f t="shared" si="4"/>
        <v>2741414.3</v>
      </c>
    </row>
    <row r="46" spans="1:5" s="12" customFormat="1" ht="15.75" x14ac:dyDescent="0.25">
      <c r="A46" s="29"/>
      <c r="B46" s="30">
        <v>501</v>
      </c>
      <c r="C46" s="39" t="s">
        <v>6</v>
      </c>
      <c r="D46" s="31">
        <v>65345.4</v>
      </c>
      <c r="E46" s="52">
        <v>94202.4</v>
      </c>
    </row>
    <row r="47" spans="1:5" s="12" customFormat="1" ht="15.75" x14ac:dyDescent="0.25">
      <c r="A47" s="29"/>
      <c r="B47" s="30">
        <v>502</v>
      </c>
      <c r="C47" s="39" t="s">
        <v>4</v>
      </c>
      <c r="D47" s="31">
        <v>243032.9</v>
      </c>
      <c r="E47" s="52">
        <v>1778.9</v>
      </c>
    </row>
    <row r="48" spans="1:5" s="12" customFormat="1" ht="15.75" x14ac:dyDescent="0.25">
      <c r="A48" s="29"/>
      <c r="B48" s="30">
        <v>503</v>
      </c>
      <c r="C48" s="39" t="s">
        <v>20</v>
      </c>
      <c r="D48" s="31">
        <v>2646777.7999999998</v>
      </c>
      <c r="E48" s="52">
        <v>2388178.2000000002</v>
      </c>
    </row>
    <row r="49" spans="1:5" s="12" customFormat="1" ht="31.5" customHeight="1" x14ac:dyDescent="0.25">
      <c r="A49" s="29"/>
      <c r="B49" s="30">
        <v>505</v>
      </c>
      <c r="C49" s="39" t="s">
        <v>5</v>
      </c>
      <c r="D49" s="31">
        <v>257209</v>
      </c>
      <c r="E49" s="52">
        <v>257254.8</v>
      </c>
    </row>
    <row r="50" spans="1:5" s="12" customFormat="1" ht="15.75" x14ac:dyDescent="0.25">
      <c r="A50" s="32" t="s">
        <v>48</v>
      </c>
      <c r="B50" s="33">
        <v>600</v>
      </c>
      <c r="C50" s="40" t="s">
        <v>61</v>
      </c>
      <c r="D50" s="35">
        <f t="shared" ref="D50:E50" si="5">D51+D52</f>
        <v>7050.7</v>
      </c>
      <c r="E50" s="53">
        <f t="shared" si="5"/>
        <v>7050.7</v>
      </c>
    </row>
    <row r="51" spans="1:5" s="12" customFormat="1" ht="31.5" x14ac:dyDescent="0.25">
      <c r="A51" s="29"/>
      <c r="B51" s="30">
        <v>603</v>
      </c>
      <c r="C51" s="39" t="s">
        <v>21</v>
      </c>
      <c r="D51" s="31">
        <v>2000</v>
      </c>
      <c r="E51" s="52">
        <v>2000</v>
      </c>
    </row>
    <row r="52" spans="1:5" s="12" customFormat="1" ht="31.5" x14ac:dyDescent="0.25">
      <c r="A52" s="29"/>
      <c r="B52" s="42" t="s">
        <v>68</v>
      </c>
      <c r="C52" s="39" t="s">
        <v>69</v>
      </c>
      <c r="D52" s="31">
        <v>5050.7</v>
      </c>
      <c r="E52" s="52">
        <v>5050.7</v>
      </c>
    </row>
    <row r="53" spans="1:5" s="12" customFormat="1" ht="15.75" customHeight="1" x14ac:dyDescent="0.25">
      <c r="A53" s="32" t="s">
        <v>49</v>
      </c>
      <c r="B53" s="33">
        <v>700</v>
      </c>
      <c r="C53" s="40" t="s">
        <v>62</v>
      </c>
      <c r="D53" s="35">
        <f t="shared" ref="D53:E53" si="6">D54+D55+D56+D58+D59+D57</f>
        <v>17116192.200000003</v>
      </c>
      <c r="E53" s="53">
        <f t="shared" si="6"/>
        <v>15738024.300000001</v>
      </c>
    </row>
    <row r="54" spans="1:5" s="12" customFormat="1" ht="15.75" x14ac:dyDescent="0.25">
      <c r="A54" s="29"/>
      <c r="B54" s="30">
        <v>701</v>
      </c>
      <c r="C54" s="39" t="s">
        <v>0</v>
      </c>
      <c r="D54" s="31">
        <v>6256500.5</v>
      </c>
      <c r="E54" s="52">
        <v>6156997.4000000004</v>
      </c>
    </row>
    <row r="55" spans="1:5" s="12" customFormat="1" ht="15.75" x14ac:dyDescent="0.25">
      <c r="A55" s="29"/>
      <c r="B55" s="30">
        <v>702</v>
      </c>
      <c r="C55" s="39" t="s">
        <v>1</v>
      </c>
      <c r="D55" s="31">
        <v>8233267.5999999996</v>
      </c>
      <c r="E55" s="52">
        <v>6953556.7999999998</v>
      </c>
    </row>
    <row r="56" spans="1:5" s="12" customFormat="1" ht="15.75" x14ac:dyDescent="0.25">
      <c r="A56" s="29"/>
      <c r="B56" s="30">
        <v>703</v>
      </c>
      <c r="C56" s="39" t="s">
        <v>56</v>
      </c>
      <c r="D56" s="31">
        <v>1776653.8</v>
      </c>
      <c r="E56" s="52">
        <v>1776998.3999999999</v>
      </c>
    </row>
    <row r="57" spans="1:5" s="12" customFormat="1" ht="31.5" x14ac:dyDescent="0.25">
      <c r="A57" s="29"/>
      <c r="B57" s="30">
        <v>705</v>
      </c>
      <c r="C57" s="39" t="s">
        <v>71</v>
      </c>
      <c r="D57" s="31">
        <v>137.1</v>
      </c>
      <c r="E57" s="52">
        <v>137.1</v>
      </c>
    </row>
    <row r="58" spans="1:5" s="12" customFormat="1" ht="15.75" x14ac:dyDescent="0.25">
      <c r="A58" s="29"/>
      <c r="B58" s="30">
        <v>707</v>
      </c>
      <c r="C58" s="39" t="s">
        <v>57</v>
      </c>
      <c r="D58" s="31">
        <v>188062.2</v>
      </c>
      <c r="E58" s="52">
        <v>188492.3</v>
      </c>
    </row>
    <row r="59" spans="1:5" s="12" customFormat="1" ht="15.75" x14ac:dyDescent="0.25">
      <c r="A59" s="29"/>
      <c r="B59" s="30">
        <v>709</v>
      </c>
      <c r="C59" s="39" t="s">
        <v>22</v>
      </c>
      <c r="D59" s="31">
        <v>661571</v>
      </c>
      <c r="E59" s="52">
        <v>661842.30000000005</v>
      </c>
    </row>
    <row r="60" spans="1:5" s="12" customFormat="1" ht="15.75" x14ac:dyDescent="0.25">
      <c r="A60" s="32" t="s">
        <v>50</v>
      </c>
      <c r="B60" s="33">
        <v>800</v>
      </c>
      <c r="C60" s="40" t="s">
        <v>63</v>
      </c>
      <c r="D60" s="35">
        <f t="shared" ref="D60:E60" si="7">D61+D62</f>
        <v>1181168.5</v>
      </c>
      <c r="E60" s="53">
        <f t="shared" si="7"/>
        <v>1120606.4000000001</v>
      </c>
    </row>
    <row r="61" spans="1:5" s="12" customFormat="1" ht="15.75" x14ac:dyDescent="0.25">
      <c r="A61" s="29"/>
      <c r="B61" s="30">
        <v>801</v>
      </c>
      <c r="C61" s="39" t="s">
        <v>8</v>
      </c>
      <c r="D61" s="31">
        <v>1109664.3999999999</v>
      </c>
      <c r="E61" s="52">
        <v>1049153.1000000001</v>
      </c>
    </row>
    <row r="62" spans="1:5" s="12" customFormat="1" ht="31.5" x14ac:dyDescent="0.25">
      <c r="A62" s="29"/>
      <c r="B62" s="30">
        <v>804</v>
      </c>
      <c r="C62" s="39" t="s">
        <v>35</v>
      </c>
      <c r="D62" s="31">
        <v>71504.100000000006</v>
      </c>
      <c r="E62" s="52">
        <v>71453.3</v>
      </c>
    </row>
    <row r="63" spans="1:5" s="13" customFormat="1" ht="15.75" x14ac:dyDescent="0.25">
      <c r="A63" s="32" t="s">
        <v>51</v>
      </c>
      <c r="B63" s="33">
        <v>900</v>
      </c>
      <c r="C63" s="40" t="s">
        <v>81</v>
      </c>
      <c r="D63" s="35">
        <f t="shared" ref="D63:E63" si="8">D64</f>
        <v>158000</v>
      </c>
      <c r="E63" s="53">
        <f t="shared" si="8"/>
        <v>75000</v>
      </c>
    </row>
    <row r="64" spans="1:5" s="12" customFormat="1" ht="15.75" x14ac:dyDescent="0.25">
      <c r="A64" s="29"/>
      <c r="B64" s="30">
        <v>902</v>
      </c>
      <c r="C64" s="39" t="s">
        <v>82</v>
      </c>
      <c r="D64" s="31">
        <v>158000</v>
      </c>
      <c r="E64" s="52">
        <v>75000</v>
      </c>
    </row>
    <row r="65" spans="1:5" s="12" customFormat="1" ht="15.75" x14ac:dyDescent="0.25">
      <c r="A65" s="32" t="s">
        <v>52</v>
      </c>
      <c r="B65" s="33">
        <v>1000</v>
      </c>
      <c r="C65" s="40" t="s">
        <v>64</v>
      </c>
      <c r="D65" s="35">
        <f t="shared" ref="D65:E65" si="9">D66+D67+D68+D69</f>
        <v>1396256.2000000002</v>
      </c>
      <c r="E65" s="53">
        <f t="shared" si="9"/>
        <v>1419426.4</v>
      </c>
    </row>
    <row r="66" spans="1:5" s="12" customFormat="1" ht="15.75" x14ac:dyDescent="0.25">
      <c r="A66" s="29"/>
      <c r="B66" s="30">
        <v>1001</v>
      </c>
      <c r="C66" s="39" t="s">
        <v>25</v>
      </c>
      <c r="D66" s="31">
        <v>85503.6</v>
      </c>
      <c r="E66" s="52">
        <v>85503.6</v>
      </c>
    </row>
    <row r="67" spans="1:5" s="12" customFormat="1" ht="15.75" x14ac:dyDescent="0.25">
      <c r="A67" s="29"/>
      <c r="B67" s="30">
        <v>1003</v>
      </c>
      <c r="C67" s="39" t="s">
        <v>9</v>
      </c>
      <c r="D67" s="31">
        <v>422905.2</v>
      </c>
      <c r="E67" s="52">
        <v>448479.4</v>
      </c>
    </row>
    <row r="68" spans="1:5" s="12" customFormat="1" ht="15.75" x14ac:dyDescent="0.25">
      <c r="A68" s="29"/>
      <c r="B68" s="30">
        <v>1004</v>
      </c>
      <c r="C68" s="39" t="s">
        <v>28</v>
      </c>
      <c r="D68" s="31">
        <v>743636.3</v>
      </c>
      <c r="E68" s="52">
        <v>741187.7</v>
      </c>
    </row>
    <row r="69" spans="1:5" s="12" customFormat="1" ht="31.5" x14ac:dyDescent="0.25">
      <c r="A69" s="29"/>
      <c r="B69" s="30">
        <v>1006</v>
      </c>
      <c r="C69" s="39" t="s">
        <v>38</v>
      </c>
      <c r="D69" s="31">
        <v>144211.1</v>
      </c>
      <c r="E69" s="52">
        <v>144255.70000000001</v>
      </c>
    </row>
    <row r="70" spans="1:5" s="12" customFormat="1" ht="15.75" x14ac:dyDescent="0.25">
      <c r="A70" s="32" t="s">
        <v>53</v>
      </c>
      <c r="B70" s="33">
        <v>1100</v>
      </c>
      <c r="C70" s="40" t="s">
        <v>65</v>
      </c>
      <c r="D70" s="35">
        <f t="shared" ref="D70:E70" si="10">D71+D72+D73</f>
        <v>719301.1</v>
      </c>
      <c r="E70" s="53">
        <f t="shared" si="10"/>
        <v>674936.39999999991</v>
      </c>
    </row>
    <row r="71" spans="1:5" s="12" customFormat="1" ht="15.75" x14ac:dyDescent="0.25">
      <c r="A71" s="29"/>
      <c r="B71" s="30">
        <v>1101</v>
      </c>
      <c r="C71" s="39" t="s">
        <v>58</v>
      </c>
      <c r="D71" s="31">
        <v>655413.4</v>
      </c>
      <c r="E71" s="52">
        <v>611048.69999999995</v>
      </c>
    </row>
    <row r="72" spans="1:5" s="12" customFormat="1" ht="15.75" x14ac:dyDescent="0.25">
      <c r="A72" s="29"/>
      <c r="B72" s="30">
        <v>1102</v>
      </c>
      <c r="C72" s="39" t="s">
        <v>36</v>
      </c>
      <c r="D72" s="31">
        <v>36418.5</v>
      </c>
      <c r="E72" s="52">
        <v>36418.5</v>
      </c>
    </row>
    <row r="73" spans="1:5" s="12" customFormat="1" ht="31.5" x14ac:dyDescent="0.25">
      <c r="A73" s="29"/>
      <c r="B73" s="30">
        <v>1105</v>
      </c>
      <c r="C73" s="39" t="s">
        <v>37</v>
      </c>
      <c r="D73" s="31">
        <v>27469.200000000001</v>
      </c>
      <c r="E73" s="52">
        <v>27469.200000000001</v>
      </c>
    </row>
    <row r="74" spans="1:5" s="12" customFormat="1" ht="18" customHeight="1" x14ac:dyDescent="0.25">
      <c r="A74" s="32" t="s">
        <v>54</v>
      </c>
      <c r="B74" s="33">
        <v>1200</v>
      </c>
      <c r="C74" s="40" t="s">
        <v>66</v>
      </c>
      <c r="D74" s="35">
        <f t="shared" ref="D74:E74" si="11">D75+D76</f>
        <v>99291</v>
      </c>
      <c r="E74" s="53">
        <f t="shared" si="11"/>
        <v>99291</v>
      </c>
    </row>
    <row r="75" spans="1:5" s="12" customFormat="1" ht="15.75" x14ac:dyDescent="0.25">
      <c r="A75" s="29"/>
      <c r="B75" s="30">
        <v>1201</v>
      </c>
      <c r="C75" s="39" t="s">
        <v>23</v>
      </c>
      <c r="D75" s="31">
        <v>58988</v>
      </c>
      <c r="E75" s="52">
        <v>58988</v>
      </c>
    </row>
    <row r="76" spans="1:5" s="12" customFormat="1" ht="15.75" x14ac:dyDescent="0.25">
      <c r="A76" s="29"/>
      <c r="B76" s="30">
        <v>1202</v>
      </c>
      <c r="C76" s="39" t="s">
        <v>24</v>
      </c>
      <c r="D76" s="31">
        <v>40303</v>
      </c>
      <c r="E76" s="52">
        <v>40303</v>
      </c>
    </row>
    <row r="77" spans="1:5" s="12" customFormat="1" ht="32.25" customHeight="1" x14ac:dyDescent="0.25">
      <c r="A77" s="32" t="s">
        <v>55</v>
      </c>
      <c r="B77" s="33">
        <v>1300</v>
      </c>
      <c r="C77" s="40" t="s">
        <v>87</v>
      </c>
      <c r="D77" s="35">
        <f t="shared" ref="D77:E77" si="12">D78</f>
        <v>487760.9</v>
      </c>
      <c r="E77" s="53">
        <f t="shared" si="12"/>
        <v>644930</v>
      </c>
    </row>
    <row r="78" spans="1:5" s="12" customFormat="1" ht="31.5" x14ac:dyDescent="0.25">
      <c r="A78" s="29"/>
      <c r="B78" s="30">
        <v>1301</v>
      </c>
      <c r="C78" s="39" t="s">
        <v>83</v>
      </c>
      <c r="D78" s="31">
        <v>487760.9</v>
      </c>
      <c r="E78" s="52">
        <v>644930</v>
      </c>
    </row>
    <row r="79" spans="1:5" s="12" customFormat="1" ht="19.5" customHeight="1" x14ac:dyDescent="0.25">
      <c r="A79" s="32" t="s">
        <v>80</v>
      </c>
      <c r="B79" s="33">
        <v>9900</v>
      </c>
      <c r="C79" s="40" t="s">
        <v>67</v>
      </c>
      <c r="D79" s="35">
        <f t="shared" ref="D79:E79" si="13">D80</f>
        <v>462000</v>
      </c>
      <c r="E79" s="53">
        <f t="shared" si="13"/>
        <v>930000</v>
      </c>
    </row>
    <row r="80" spans="1:5" s="12" customFormat="1" ht="15.75" x14ac:dyDescent="0.25">
      <c r="A80" s="29"/>
      <c r="B80" s="30">
        <v>9900</v>
      </c>
      <c r="C80" s="39" t="s">
        <v>42</v>
      </c>
      <c r="D80" s="31">
        <v>462000</v>
      </c>
      <c r="E80" s="52">
        <v>930000</v>
      </c>
    </row>
    <row r="81" spans="1:6" x14ac:dyDescent="0.3">
      <c r="A81" s="36"/>
      <c r="B81" s="37"/>
      <c r="C81" s="41" t="s">
        <v>26</v>
      </c>
      <c r="D81" s="38">
        <f t="shared" ref="D81:E81" si="14">D23+D32+D34+D38+D45+D50+D53+D60+D63+D65+D70+D74+D77+D79</f>
        <v>33688096.5</v>
      </c>
      <c r="E81" s="54">
        <f t="shared" si="14"/>
        <v>28201484.399999999</v>
      </c>
      <c r="F81" s="55" t="s">
        <v>84</v>
      </c>
    </row>
    <row r="82" spans="1:6" x14ac:dyDescent="0.3">
      <c r="A82" s="4"/>
      <c r="B82" s="4"/>
      <c r="D82" s="18"/>
      <c r="E82" s="18"/>
    </row>
    <row r="83" spans="1:6" x14ac:dyDescent="0.3">
      <c r="A83" s="4"/>
      <c r="B83" s="4"/>
      <c r="D83" s="18"/>
      <c r="E83" s="18"/>
    </row>
    <row r="84" spans="1:6" ht="26.25" x14ac:dyDescent="0.4">
      <c r="A84" s="4"/>
      <c r="B84" s="4"/>
      <c r="D84" s="45"/>
      <c r="E84" s="19"/>
    </row>
    <row r="85" spans="1:6" x14ac:dyDescent="0.3">
      <c r="A85" s="4"/>
      <c r="B85" s="4"/>
      <c r="D85" s="18"/>
      <c r="E85" s="18"/>
    </row>
    <row r="86" spans="1:6" ht="20.25" x14ac:dyDescent="0.3">
      <c r="A86" s="4"/>
      <c r="B86" s="4"/>
      <c r="D86" s="18"/>
      <c r="E86" s="20"/>
    </row>
    <row r="87" spans="1:6" x14ac:dyDescent="0.3">
      <c r="A87" s="4"/>
      <c r="B87" s="4"/>
      <c r="D87" s="18"/>
      <c r="E87" s="18"/>
    </row>
    <row r="88" spans="1:6" x14ac:dyDescent="0.3">
      <c r="A88" s="4"/>
      <c r="B88" s="4"/>
      <c r="D88" s="18"/>
      <c r="E88" s="18"/>
    </row>
    <row r="89" spans="1:6" x14ac:dyDescent="0.3">
      <c r="A89" s="4"/>
      <c r="B89" s="4"/>
      <c r="D89" s="18"/>
      <c r="E89" s="18"/>
    </row>
    <row r="90" spans="1:6" x14ac:dyDescent="0.3">
      <c r="A90" s="4"/>
      <c r="B90" s="4"/>
      <c r="D90" s="18"/>
      <c r="E90" s="18"/>
    </row>
    <row r="91" spans="1:6" x14ac:dyDescent="0.3">
      <c r="A91" s="4"/>
      <c r="B91" s="4"/>
      <c r="D91" s="18"/>
      <c r="E91" s="18"/>
    </row>
    <row r="92" spans="1:6" x14ac:dyDescent="0.3">
      <c r="A92" s="4"/>
      <c r="B92" s="4"/>
      <c r="D92" s="18"/>
      <c r="E92" s="18"/>
    </row>
    <row r="93" spans="1:6" x14ac:dyDescent="0.3">
      <c r="A93" s="4"/>
      <c r="B93" s="4"/>
      <c r="D93" s="18"/>
      <c r="E93" s="18"/>
    </row>
    <row r="94" spans="1:6" x14ac:dyDescent="0.3">
      <c r="A94" s="4"/>
      <c r="B94" s="4"/>
      <c r="D94" s="18"/>
      <c r="E94" s="18"/>
    </row>
    <row r="95" spans="1:6" x14ac:dyDescent="0.3">
      <c r="A95" s="4"/>
      <c r="B95" s="4"/>
      <c r="D95" s="18"/>
      <c r="E95" s="18"/>
    </row>
    <row r="96" spans="1:6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4"/>
      <c r="B106" s="4"/>
      <c r="D106" s="18"/>
      <c r="E106" s="18"/>
    </row>
    <row r="107" spans="1:5" x14ac:dyDescent="0.3">
      <c r="A107" s="4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18"/>
      <c r="E135" s="18"/>
    </row>
    <row r="136" spans="1:5" x14ac:dyDescent="0.3">
      <c r="A136" s="6"/>
      <c r="B136" s="4"/>
      <c r="D136" s="18"/>
      <c r="E136" s="18"/>
    </row>
    <row r="137" spans="1:5" x14ac:dyDescent="0.3">
      <c r="A137" s="6"/>
      <c r="B137" s="4"/>
      <c r="D137" s="5"/>
      <c r="E137" s="5"/>
    </row>
    <row r="138" spans="1:5" x14ac:dyDescent="0.3">
      <c r="A138" s="6"/>
      <c r="B138" s="4"/>
      <c r="D138" s="5"/>
      <c r="E138" s="5"/>
    </row>
    <row r="139" spans="1:5" x14ac:dyDescent="0.3">
      <c r="A139" s="6"/>
      <c r="B139" s="4"/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D151" s="5"/>
      <c r="E151" s="5"/>
    </row>
    <row r="152" spans="1:5" x14ac:dyDescent="0.3"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  <row r="212" spans="1:5" x14ac:dyDescent="0.3">
      <c r="A212"/>
      <c r="C212"/>
      <c r="D212" s="5"/>
      <c r="E212" s="5"/>
    </row>
    <row r="213" spans="1:5" x14ac:dyDescent="0.3">
      <c r="A213"/>
      <c r="C213"/>
      <c r="D213" s="5"/>
      <c r="E213" s="5"/>
    </row>
  </sheetData>
  <mergeCells count="6">
    <mergeCell ref="A15:E15"/>
    <mergeCell ref="A20:A21"/>
    <mergeCell ref="B20:B21"/>
    <mergeCell ref="C20:C21"/>
    <mergeCell ref="D20:E20"/>
    <mergeCell ref="A16:E16"/>
  </mergeCells>
  <phoneticPr fontId="0" type="noConversion"/>
  <pageMargins left="1.2204724409448819" right="0.15748031496062992" top="0.78740157480314965" bottom="0.78740157480314965" header="0.51181102362204722" footer="0.51181102362204722"/>
  <pageSetup paperSize="9" scale="96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2020-10-22T08:37:23Z</cp:lastPrinted>
  <dcterms:created xsi:type="dcterms:W3CDTF">2004-10-20T05:45:23Z</dcterms:created>
  <dcterms:modified xsi:type="dcterms:W3CDTF">2020-11-20T07:44:11Z</dcterms:modified>
</cp:coreProperties>
</file>