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0" windowWidth="14370" windowHeight="7515"/>
  </bookViews>
  <sheets>
    <sheet name="прил. 21" sheetId="2" r:id="rId1"/>
  </sheets>
  <definedNames>
    <definedName name="_xlnm._FilterDatabase" localSheetId="0" hidden="1">'прил. 21'!$A$14:$D$82</definedName>
    <definedName name="_xlnm.Print_Titles" localSheetId="0">'прил. 21'!$14:$14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91" i="2" l="1"/>
  <c r="D92" i="2" l="1"/>
  <c r="D111" i="2" l="1"/>
  <c r="D109" i="2"/>
  <c r="D108" i="2"/>
  <c r="D107" i="2"/>
  <c r="D105" i="2"/>
  <c r="D104" i="2"/>
  <c r="D103" i="2"/>
  <c r="D102" i="2"/>
  <c r="D100" i="2"/>
  <c r="D99" i="2"/>
  <c r="D98" i="2"/>
  <c r="D97" i="2"/>
  <c r="D96" i="2"/>
  <c r="D94" i="2"/>
  <c r="D93" i="2" s="1"/>
  <c r="D90" i="2"/>
  <c r="D89" i="2" s="1"/>
  <c r="D88" i="2"/>
  <c r="D86" i="2"/>
  <c r="D85" i="2" s="1"/>
  <c r="D101" i="2" l="1"/>
  <c r="D95" i="2"/>
  <c r="D71" i="2"/>
  <c r="D66" i="2"/>
  <c r="D61" i="2"/>
  <c r="D51" i="2"/>
  <c r="D44" i="2"/>
  <c r="D25" i="2"/>
  <c r="D21" i="2"/>
  <c r="D17" i="2"/>
  <c r="D15" i="2" l="1"/>
  <c r="D82" i="2" s="1"/>
  <c r="D110" i="2" l="1"/>
  <c r="D106" i="2" l="1"/>
  <c r="D87" i="2"/>
  <c r="D84" i="2" l="1"/>
</calcChain>
</file>

<file path=xl/sharedStrings.xml><?xml version="1.0" encoding="utf-8"?>
<sst xmlns="http://schemas.openxmlformats.org/spreadsheetml/2006/main" count="168" uniqueCount="120">
  <si>
    <t>(тыс.рублей)</t>
  </si>
  <si>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</si>
  <si>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</si>
  <si>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</si>
  <si>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</si>
  <si>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</si>
  <si>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</si>
  <si>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</si>
  <si>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</si>
  <si>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</si>
  <si>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</si>
  <si>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</si>
  <si>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</si>
  <si>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</si>
  <si>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</si>
  <si>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</si>
  <si>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</si>
  <si>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</si>
  <si>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</si>
  <si>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</si>
  <si>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</si>
  <si>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</si>
  <si>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</si>
  <si>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</si>
  <si>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</si>
  <si>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</si>
  <si>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</si>
  <si>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</si>
  <si>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</si>
  <si>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</si>
  <si>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</si>
  <si>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</si>
  <si>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</si>
  <si>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</si>
  <si>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</si>
  <si>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</si>
  <si>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</si>
  <si>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</si>
  <si>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</si>
  <si>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</si>
  <si>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</si>
  <si>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</si>
  <si>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</si>
  <si>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</si>
  <si>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</si>
  <si>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</si>
  <si>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</si>
  <si>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</si>
  <si>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</si>
  <si>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</si>
  <si>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</si>
  <si>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</si>
  <si>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</si>
  <si>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</si>
  <si>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</si>
  <si>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</si>
  <si>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</si>
  <si>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</si>
  <si>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</si>
  <si>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</si>
  <si>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</si>
  <si>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</si>
  <si>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</si>
  <si>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</si>
  <si>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</si>
  <si>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</si>
  <si>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</si>
  <si>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</si>
  <si>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</si>
  <si>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</si>
  <si>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</si>
  <si>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</si>
  <si>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</si>
  <si>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</si>
  <si>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</si>
  <si>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</si>
  <si>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</si>
  <si>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</si>
  <si>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</si>
  <si>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</si>
  <si>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</si>
  <si>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</si>
  <si>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</si>
  <si>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</si>
  <si>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</si>
  <si>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</si>
  <si>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</si>
  <si>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</si>
  <si>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Всего расходов за счёт средств, передаваемых из краевого бюджета в 2018 году</t>
  </si>
  <si>
    <t>за счёт средств, передаваемых из краевого бюджета в 2018 году                                           в соответствии с Законом Краснодарского края «О краевом бюджете на 2018 год и на плановый период 2019 и 2020 годов»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</si>
  <si>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</si>
  <si>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</si>
  <si>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</si>
  <si>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</si>
  <si>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</si>
  <si>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</si>
  <si>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</si>
  <si>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</si>
  <si>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</si>
  <si>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государственных полномочий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</si>
  <si>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</si>
  <si>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</si>
  <si>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</si>
  <si>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</si>
  <si>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</si>
  <si>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</si>
  <si>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</si>
  <si>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</si>
  <si>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</si>
  <si>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</si>
  <si>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</si>
  <si>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</si>
  <si>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</si>
  <si>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</si>
  <si>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</si>
  <si>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</si>
  <si>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</si>
  <si>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</si>
  <si>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 xml:space="preserve">                                                             ПРИЛОЖЕНИЕ № 21</t>
  </si>
  <si>
    <t xml:space="preserve">                                                             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</si>
</sst>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protection hidden="1"/>
    </xf>
    <xf numFmtId="0" fontId="7" fillId="0" borderId="0" xfId="0" applyFont="1"/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5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5" fillId="0" borderId="7" xfId="1" applyNumberFormat="1" applyFont="1" applyFill="1" applyBorder="1" applyAlignment="1" applyProtection="1">
      <alignment horizontal="center" vertical="justify"/>
      <protection hidden="1"/>
    </xf>
    <xf numFmtId="0" fontId="9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5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10" fillId="0" borderId="0" xfId="0" applyFont="1"/>
    <xf numFmtId="0" fontId="11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49" fontId="4" fillId="0" borderId="3" xfId="1" applyNumberFormat="1" applyFont="1" applyBorder="1" applyAlignment="1" applyProtection="1">
      <alignment horizontal="center" vertical="center" wrapText="1"/>
      <protection hidden="1"/>
    </xf>
    <xf numFmtId="0" fontId="11" fillId="0" borderId="11" xfId="0" applyFont="1" applyBorder="1"/>
    <xf numFmtId="165" fontId="11" fillId="0" borderId="11" xfId="0" applyNumberFormat="1" applyFont="1" applyBorder="1"/>
    <xf numFmtId="0" fontId="0" fillId="0" borderId="10" xfId="0" applyBorder="1"/>
    <xf numFmtId="0" fontId="6" fillId="0" borderId="0" xfId="1" applyNumberFormat="1" applyFont="1" applyFill="1" applyAlignment="1" applyProtection="1">
      <alignment horizontal="center"/>
      <protection hidden="1"/>
    </xf>
    <xf numFmtId="0" fontId="0" fillId="0" borderId="0" xfId="0" applyBorder="1"/>
    <xf numFmtId="0" fontId="0" fillId="0" borderId="12" xfId="0" applyBorder="1"/>
    <xf numFmtId="0" fontId="5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5" fillId="0" borderId="14" xfId="1" applyNumberFormat="1" applyFont="1" applyFill="1" applyBorder="1" applyAlignment="1" applyProtection="1">
      <protection hidden="1"/>
    </xf>
    <xf numFmtId="165" fontId="5" fillId="0" borderId="15" xfId="1" applyNumberFormat="1" applyFont="1" applyFill="1" applyBorder="1" applyAlignment="1" applyProtection="1">
      <protection hidden="1"/>
    </xf>
    <xf numFmtId="0" fontId="12" fillId="0" borderId="0" xfId="0" applyFont="1"/>
    <xf numFmtId="165" fontId="11" fillId="0" borderId="16" xfId="0" applyNumberFormat="1" applyFont="1" applyBorder="1"/>
    <xf numFmtId="165" fontId="5" fillId="0" borderId="13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164" fontId="2" fillId="0" borderId="17" xfId="1" applyNumberFormat="1" applyFont="1" applyFill="1" applyBorder="1" applyAlignment="1" applyProtection="1">
      <alignment horizontal="center" vertical="justify"/>
      <protection hidden="1"/>
    </xf>
    <xf numFmtId="0" fontId="13" fillId="0" borderId="0" xfId="0" applyFont="1"/>
    <xf numFmtId="0" fontId="5" fillId="0" borderId="7" xfId="0" applyFont="1" applyBorder="1"/>
    <xf numFmtId="49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5" fillId="0" borderId="7" xfId="1" applyNumberFormat="1" applyFont="1" applyFill="1" applyBorder="1" applyAlignment="1" applyProtection="1">
      <alignment horizontal="justify" wrapText="1"/>
      <protection hidden="1"/>
    </xf>
    <xf numFmtId="0" fontId="5" fillId="0" borderId="9" xfId="1" applyNumberFormat="1" applyFont="1" applyFill="1" applyBorder="1" applyAlignment="1" applyProtection="1">
      <alignment horizontal="justify" wrapText="1"/>
      <protection hidden="1"/>
    </xf>
    <xf numFmtId="0" fontId="2" fillId="0" borderId="17" xfId="0" applyFont="1" applyBorder="1" applyAlignment="1">
      <alignment horizontal="justify" wrapText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18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9" xfId="0" applyFont="1" applyBorder="1" applyAlignment="1">
      <alignment horizontal="justify" wrapText="1"/>
    </xf>
    <xf numFmtId="165" fontId="2" fillId="0" borderId="20" xfId="0" applyNumberFormat="1" applyFont="1" applyBorder="1" applyAlignment="1">
      <alignment horizontal="right" wrapText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3.42578125" bestFit="1" customWidth="1"/>
    <col min="5" max="5" width="3.140625" customWidth="1"/>
  </cols>
  <sheetData>
    <row r="1" spans="1:4" s="6" customFormat="1" ht="18.75" outlineLevel="1" x14ac:dyDescent="0.3">
      <c r="A1" s="5"/>
      <c r="B1" s="5"/>
      <c r="C1" s="59" t="s">
        <v>118</v>
      </c>
      <c r="D1" s="60"/>
    </row>
    <row r="2" spans="1:4" s="6" customFormat="1" ht="18.75" outlineLevel="1" x14ac:dyDescent="0.3">
      <c r="A2" s="5"/>
      <c r="B2" s="5"/>
      <c r="C2" s="59" t="s">
        <v>103</v>
      </c>
      <c r="D2" s="59"/>
    </row>
    <row r="3" spans="1:4" s="6" customFormat="1" ht="18.75" outlineLevel="1" x14ac:dyDescent="0.3">
      <c r="A3" s="5"/>
      <c r="B3" s="5"/>
      <c r="C3" s="59" t="s">
        <v>80</v>
      </c>
      <c r="D3" s="59"/>
    </row>
    <row r="4" spans="1:4" s="6" customFormat="1" ht="18.75" outlineLevel="1" x14ac:dyDescent="0.3">
      <c r="A4" s="5"/>
      <c r="B4" s="5"/>
      <c r="C4" s="59" t="s">
        <v>119</v>
      </c>
      <c r="D4" s="59"/>
    </row>
    <row r="5" spans="1:4" s="6" customFormat="1" ht="18.75" outlineLevel="1" x14ac:dyDescent="0.3">
      <c r="A5" s="5"/>
      <c r="B5" s="5"/>
      <c r="C5" s="22"/>
      <c r="D5" s="22"/>
    </row>
    <row r="6" spans="1:4" s="6" customFormat="1" ht="18.75" outlineLevel="1" x14ac:dyDescent="0.3">
      <c r="A6" s="5"/>
      <c r="B6" s="5"/>
      <c r="C6" s="39"/>
      <c r="D6" s="28"/>
    </row>
    <row r="7" spans="1:4" s="6" customFormat="1" ht="18.75" outlineLevel="1" x14ac:dyDescent="0.3">
      <c r="A7" s="5"/>
      <c r="B7" s="5"/>
      <c r="C7" s="5"/>
      <c r="D7" s="5"/>
    </row>
    <row r="8" spans="1:4" ht="18.75" customHeight="1" outlineLevel="1" x14ac:dyDescent="0.25">
      <c r="A8" s="61" t="s">
        <v>57</v>
      </c>
      <c r="B8" s="61"/>
      <c r="C8" s="61"/>
      <c r="D8" s="61"/>
    </row>
    <row r="9" spans="1:4" ht="57.75" customHeight="1" outlineLevel="1" x14ac:dyDescent="0.25">
      <c r="A9" s="61" t="s">
        <v>89</v>
      </c>
      <c r="B9" s="61"/>
      <c r="C9" s="61"/>
      <c r="D9" s="61"/>
    </row>
    <row r="10" spans="1:4" s="6" customFormat="1" ht="18.75" x14ac:dyDescent="0.3">
      <c r="A10" s="7"/>
      <c r="B10" s="7"/>
      <c r="C10" s="7"/>
      <c r="D10" s="7"/>
    </row>
    <row r="11" spans="1:4" s="6" customFormat="1" ht="15" customHeight="1" x14ac:dyDescent="0.3">
      <c r="A11" s="5"/>
      <c r="B11" s="5"/>
      <c r="C11" s="5"/>
      <c r="D11" s="5"/>
    </row>
    <row r="12" spans="1:4" ht="15" customHeight="1" x14ac:dyDescent="0.25">
      <c r="A12" s="1"/>
      <c r="B12" s="1"/>
      <c r="C12" s="2"/>
      <c r="D12" s="1" t="s">
        <v>0</v>
      </c>
    </row>
    <row r="13" spans="1:4" ht="34.5" customHeight="1" x14ac:dyDescent="0.25">
      <c r="A13" s="23" t="s">
        <v>1</v>
      </c>
      <c r="B13" s="24" t="s">
        <v>2</v>
      </c>
      <c r="C13" s="23" t="s">
        <v>3</v>
      </c>
      <c r="D13" s="4" t="s">
        <v>4</v>
      </c>
    </row>
    <row r="14" spans="1:4" ht="15.75" x14ac:dyDescent="0.25">
      <c r="A14" s="4">
        <v>1</v>
      </c>
      <c r="B14" s="3">
        <v>2</v>
      </c>
      <c r="C14" s="4">
        <v>3</v>
      </c>
      <c r="D14" s="4">
        <v>4</v>
      </c>
    </row>
    <row r="15" spans="1:4" ht="31.5" x14ac:dyDescent="0.25">
      <c r="A15" s="8" t="s">
        <v>5</v>
      </c>
      <c r="B15" s="10" t="s">
        <v>6</v>
      </c>
      <c r="C15" s="31" t="s">
        <v>7</v>
      </c>
      <c r="D15" s="34">
        <f>D17+D21+D25+D29+D30+D31+D32+D33+D34+D35+D36+D37+D38+D39+D40+D41+D42+D43+D44+D50+D51+D56+D57+D58+D59+D60+D61+D65+D66+D71+D75</f>
        <v>8002018.5999999996</v>
      </c>
    </row>
    <row r="16" spans="1:4" ht="15.75" x14ac:dyDescent="0.25">
      <c r="A16" s="9" t="s">
        <v>6</v>
      </c>
      <c r="B16" s="11" t="s">
        <v>6</v>
      </c>
      <c r="C16" s="32" t="s">
        <v>8</v>
      </c>
      <c r="D16" s="33" t="s">
        <v>6</v>
      </c>
    </row>
    <row r="17" spans="1:4" ht="127.5" customHeight="1" x14ac:dyDescent="0.25">
      <c r="A17" s="14" t="s">
        <v>9</v>
      </c>
      <c r="B17" s="40"/>
      <c r="C17" s="50" t="s">
        <v>92</v>
      </c>
      <c r="D17" s="51">
        <f>D19+D20</f>
        <v>402583.5</v>
      </c>
    </row>
    <row r="18" spans="1:4" ht="15.75" x14ac:dyDescent="0.25">
      <c r="A18" s="14" t="s">
        <v>6</v>
      </c>
      <c r="B18" s="11" t="s">
        <v>6</v>
      </c>
      <c r="C18" s="32" t="s">
        <v>8</v>
      </c>
      <c r="D18" s="33" t="s">
        <v>6</v>
      </c>
    </row>
    <row r="19" spans="1:4" ht="15.75" x14ac:dyDescent="0.25">
      <c r="A19" s="14"/>
      <c r="B19" s="11">
        <v>902</v>
      </c>
      <c r="C19" s="32" t="s">
        <v>26</v>
      </c>
      <c r="D19" s="33">
        <v>396634</v>
      </c>
    </row>
    <row r="20" spans="1:4" ht="15.75" x14ac:dyDescent="0.25">
      <c r="A20" s="14"/>
      <c r="B20" s="11">
        <v>909</v>
      </c>
      <c r="C20" s="32" t="s">
        <v>28</v>
      </c>
      <c r="D20" s="33">
        <v>5949.5</v>
      </c>
    </row>
    <row r="21" spans="1:4" s="13" customFormat="1" ht="111" customHeight="1" x14ac:dyDescent="0.25">
      <c r="A21" s="52" t="s">
        <v>11</v>
      </c>
      <c r="B21" s="53"/>
      <c r="C21" s="50" t="s">
        <v>93</v>
      </c>
      <c r="D21" s="51">
        <f>D23+D24</f>
        <v>25281.399999999998</v>
      </c>
    </row>
    <row r="22" spans="1:4" ht="15.75" x14ac:dyDescent="0.25">
      <c r="A22" s="14" t="s">
        <v>6</v>
      </c>
      <c r="B22" s="11" t="s">
        <v>6</v>
      </c>
      <c r="C22" s="32" t="s">
        <v>8</v>
      </c>
      <c r="D22" s="33" t="s">
        <v>6</v>
      </c>
    </row>
    <row r="23" spans="1:4" ht="15.75" x14ac:dyDescent="0.25">
      <c r="A23" s="14"/>
      <c r="B23" s="11">
        <v>902</v>
      </c>
      <c r="C23" s="32" t="s">
        <v>26</v>
      </c>
      <c r="D23" s="33">
        <v>24907.8</v>
      </c>
    </row>
    <row r="24" spans="1:4" ht="15.75" x14ac:dyDescent="0.25">
      <c r="A24" s="14"/>
      <c r="B24" s="11">
        <v>909</v>
      </c>
      <c r="C24" s="32" t="s">
        <v>28</v>
      </c>
      <c r="D24" s="33">
        <v>373.6</v>
      </c>
    </row>
    <row r="25" spans="1:4" ht="111.75" customHeight="1" x14ac:dyDescent="0.25">
      <c r="A25" s="14" t="s">
        <v>13</v>
      </c>
      <c r="B25" s="11" t="s">
        <v>6</v>
      </c>
      <c r="C25" s="50" t="s">
        <v>94</v>
      </c>
      <c r="D25" s="51">
        <f>D27+D28</f>
        <v>3453</v>
      </c>
    </row>
    <row r="26" spans="1:4" ht="15.75" x14ac:dyDescent="0.25">
      <c r="A26" s="14" t="s">
        <v>6</v>
      </c>
      <c r="B26" s="11" t="s">
        <v>6</v>
      </c>
      <c r="C26" s="32" t="s">
        <v>8</v>
      </c>
      <c r="D26" s="33" t="s">
        <v>6</v>
      </c>
    </row>
    <row r="27" spans="1:4" ht="15.75" x14ac:dyDescent="0.25">
      <c r="A27" s="14"/>
      <c r="B27" s="11">
        <v>703</v>
      </c>
      <c r="C27" s="32" t="s">
        <v>52</v>
      </c>
      <c r="D27" s="33">
        <v>1471</v>
      </c>
    </row>
    <row r="28" spans="1:4" ht="15.75" x14ac:dyDescent="0.25">
      <c r="A28" s="14"/>
      <c r="B28" s="11">
        <v>1101</v>
      </c>
      <c r="C28" s="32" t="s">
        <v>34</v>
      </c>
      <c r="D28" s="33">
        <v>1982</v>
      </c>
    </row>
    <row r="29" spans="1:4" ht="47.25" x14ac:dyDescent="0.25">
      <c r="A29" s="14" t="s">
        <v>15</v>
      </c>
      <c r="B29" s="11">
        <v>104</v>
      </c>
      <c r="C29" s="50" t="s">
        <v>12</v>
      </c>
      <c r="D29" s="51">
        <v>15086</v>
      </c>
    </row>
    <row r="30" spans="1:4" ht="47.25" x14ac:dyDescent="0.25">
      <c r="A30" s="14" t="s">
        <v>17</v>
      </c>
      <c r="B30" s="11">
        <v>104</v>
      </c>
      <c r="C30" s="50" t="s">
        <v>10</v>
      </c>
      <c r="D30" s="51">
        <v>1000</v>
      </c>
    </row>
    <row r="31" spans="1:4" ht="96.75" customHeight="1" x14ac:dyDescent="0.25">
      <c r="A31" s="14" t="s">
        <v>18</v>
      </c>
      <c r="B31" s="11">
        <v>405</v>
      </c>
      <c r="C31" s="50" t="s">
        <v>83</v>
      </c>
      <c r="D31" s="51">
        <v>906</v>
      </c>
    </row>
    <row r="32" spans="1:4" ht="47.25" x14ac:dyDescent="0.25">
      <c r="A32" s="14" t="s">
        <v>19</v>
      </c>
      <c r="B32" s="11">
        <v>104</v>
      </c>
      <c r="C32" s="50" t="s">
        <v>16</v>
      </c>
      <c r="D32" s="51">
        <v>588.70000000000005</v>
      </c>
    </row>
    <row r="33" spans="1:4" ht="63" x14ac:dyDescent="0.25">
      <c r="A33" s="14" t="s">
        <v>20</v>
      </c>
      <c r="B33" s="11">
        <v>702</v>
      </c>
      <c r="C33" s="50" t="s">
        <v>84</v>
      </c>
      <c r="D33" s="51">
        <v>12452.3</v>
      </c>
    </row>
    <row r="34" spans="1:4" ht="63" x14ac:dyDescent="0.25">
      <c r="A34" s="14" t="s">
        <v>21</v>
      </c>
      <c r="B34" s="11">
        <v>104</v>
      </c>
      <c r="C34" s="50" t="s">
        <v>111</v>
      </c>
      <c r="D34" s="51">
        <v>4708</v>
      </c>
    </row>
    <row r="35" spans="1:4" ht="63" x14ac:dyDescent="0.25">
      <c r="A35" s="14" t="s">
        <v>22</v>
      </c>
      <c r="B35" s="11">
        <v>309</v>
      </c>
      <c r="C35" s="50" t="s">
        <v>53</v>
      </c>
      <c r="D35" s="51">
        <v>66</v>
      </c>
    </row>
    <row r="36" spans="1:4" ht="78.75" x14ac:dyDescent="0.25">
      <c r="A36" s="14" t="s">
        <v>24</v>
      </c>
      <c r="B36" s="11">
        <v>1004</v>
      </c>
      <c r="C36" s="50" t="s">
        <v>23</v>
      </c>
      <c r="D36" s="51">
        <v>147401.1</v>
      </c>
    </row>
    <row r="37" spans="1:4" ht="47.25" x14ac:dyDescent="0.25">
      <c r="A37" s="14" t="s">
        <v>29</v>
      </c>
      <c r="B37" s="11">
        <v>1006</v>
      </c>
      <c r="C37" s="50" t="s">
        <v>112</v>
      </c>
      <c r="D37" s="51">
        <v>588.70000000000005</v>
      </c>
    </row>
    <row r="38" spans="1:4" ht="47.25" x14ac:dyDescent="0.25">
      <c r="A38" s="14" t="s">
        <v>30</v>
      </c>
      <c r="B38" s="11">
        <v>1006</v>
      </c>
      <c r="C38" s="50" t="s">
        <v>90</v>
      </c>
      <c r="D38" s="51">
        <v>57660.800000000003</v>
      </c>
    </row>
    <row r="39" spans="1:4" ht="96.75" customHeight="1" x14ac:dyDescent="0.25">
      <c r="A39" s="14" t="s">
        <v>31</v>
      </c>
      <c r="B39" s="11">
        <v>707</v>
      </c>
      <c r="C39" s="50" t="s">
        <v>105</v>
      </c>
      <c r="D39" s="51">
        <v>87</v>
      </c>
    </row>
    <row r="40" spans="1:4" ht="113.25" customHeight="1" x14ac:dyDescent="0.25">
      <c r="A40" s="14" t="s">
        <v>32</v>
      </c>
      <c r="B40" s="11">
        <v>309</v>
      </c>
      <c r="C40" s="50" t="s">
        <v>85</v>
      </c>
      <c r="D40" s="51">
        <v>66</v>
      </c>
    </row>
    <row r="41" spans="1:4" ht="94.5" x14ac:dyDescent="0.25">
      <c r="A41" s="14" t="s">
        <v>35</v>
      </c>
      <c r="B41" s="11">
        <v>1004</v>
      </c>
      <c r="C41" s="50" t="s">
        <v>106</v>
      </c>
      <c r="D41" s="51">
        <v>146294.9</v>
      </c>
    </row>
    <row r="42" spans="1:4" ht="63" x14ac:dyDescent="0.25">
      <c r="A42" s="14" t="s">
        <v>36</v>
      </c>
      <c r="B42" s="11">
        <v>1004</v>
      </c>
      <c r="C42" s="50" t="s">
        <v>107</v>
      </c>
      <c r="D42" s="51">
        <v>91125.1</v>
      </c>
    </row>
    <row r="43" spans="1:4" ht="47.25" x14ac:dyDescent="0.25">
      <c r="A43" s="14" t="s">
        <v>37</v>
      </c>
      <c r="B43" s="11">
        <v>104</v>
      </c>
      <c r="C43" s="50" t="s">
        <v>14</v>
      </c>
      <c r="D43" s="51">
        <v>588.6</v>
      </c>
    </row>
    <row r="44" spans="1:4" ht="188.25" customHeight="1" x14ac:dyDescent="0.25">
      <c r="A44" s="14" t="s">
        <v>38</v>
      </c>
      <c r="B44" s="11" t="s">
        <v>6</v>
      </c>
      <c r="C44" s="50" t="s">
        <v>95</v>
      </c>
      <c r="D44" s="51">
        <f>D46+D47+D48+D49</f>
        <v>384177.69999999995</v>
      </c>
    </row>
    <row r="45" spans="1:4" ht="15.75" x14ac:dyDescent="0.25">
      <c r="A45" s="14" t="s">
        <v>6</v>
      </c>
      <c r="B45" s="11" t="s">
        <v>6</v>
      </c>
      <c r="C45" s="32" t="s">
        <v>8</v>
      </c>
      <c r="D45" s="33" t="s">
        <v>6</v>
      </c>
    </row>
    <row r="46" spans="1:4" ht="15.75" x14ac:dyDescent="0.25">
      <c r="A46" s="14"/>
      <c r="B46" s="11">
        <v>901</v>
      </c>
      <c r="C46" s="32" t="s">
        <v>25</v>
      </c>
      <c r="D46" s="33">
        <v>89889.4</v>
      </c>
    </row>
    <row r="47" spans="1:4" ht="15.75" x14ac:dyDescent="0.25">
      <c r="A47" s="14"/>
      <c r="B47" s="11">
        <v>902</v>
      </c>
      <c r="C47" s="32" t="s">
        <v>26</v>
      </c>
      <c r="D47" s="33">
        <v>80329.2</v>
      </c>
    </row>
    <row r="48" spans="1:4" ht="15.75" x14ac:dyDescent="0.25">
      <c r="A48" s="14"/>
      <c r="B48" s="11">
        <v>904</v>
      </c>
      <c r="C48" s="32" t="s">
        <v>27</v>
      </c>
      <c r="D48" s="33">
        <v>72926.600000000006</v>
      </c>
    </row>
    <row r="49" spans="1:4" ht="15.75" x14ac:dyDescent="0.25">
      <c r="A49" s="14"/>
      <c r="B49" s="11">
        <v>909</v>
      </c>
      <c r="C49" s="32" t="s">
        <v>28</v>
      </c>
      <c r="D49" s="33">
        <v>141032.5</v>
      </c>
    </row>
    <row r="50" spans="1:4" ht="173.25" customHeight="1" x14ac:dyDescent="0.25">
      <c r="A50" s="14" t="s">
        <v>39</v>
      </c>
      <c r="B50" s="11">
        <v>1003</v>
      </c>
      <c r="C50" s="50" t="s">
        <v>100</v>
      </c>
      <c r="D50" s="51">
        <v>165</v>
      </c>
    </row>
    <row r="51" spans="1:4" ht="110.25" customHeight="1" x14ac:dyDescent="0.25">
      <c r="A51" s="14" t="s">
        <v>40</v>
      </c>
      <c r="B51" s="11"/>
      <c r="C51" s="50" t="s">
        <v>96</v>
      </c>
      <c r="D51" s="51">
        <f>D53+D54+D55</f>
        <v>7471.9</v>
      </c>
    </row>
    <row r="52" spans="1:4" ht="15.75" x14ac:dyDescent="0.25">
      <c r="A52" s="14" t="s">
        <v>6</v>
      </c>
      <c r="B52" s="11" t="s">
        <v>6</v>
      </c>
      <c r="C52" s="32" t="s">
        <v>8</v>
      </c>
      <c r="D52" s="33" t="s">
        <v>6</v>
      </c>
    </row>
    <row r="53" spans="1:4" ht="15.75" x14ac:dyDescent="0.25">
      <c r="A53" s="14"/>
      <c r="B53" s="11">
        <v>701</v>
      </c>
      <c r="C53" s="32" t="s">
        <v>59</v>
      </c>
      <c r="D53" s="33">
        <v>3439.2</v>
      </c>
    </row>
    <row r="54" spans="1:4" ht="15.75" x14ac:dyDescent="0.25">
      <c r="A54" s="14"/>
      <c r="B54" s="11">
        <v>702</v>
      </c>
      <c r="C54" s="32" t="s">
        <v>33</v>
      </c>
      <c r="D54" s="33">
        <v>3745.3</v>
      </c>
    </row>
    <row r="55" spans="1:4" ht="15.75" x14ac:dyDescent="0.25">
      <c r="A55" s="14"/>
      <c r="B55" s="11">
        <v>703</v>
      </c>
      <c r="C55" s="32" t="s">
        <v>52</v>
      </c>
      <c r="D55" s="33">
        <v>287.39999999999998</v>
      </c>
    </row>
    <row r="56" spans="1:4" ht="63" x14ac:dyDescent="0.25">
      <c r="A56" s="14" t="s">
        <v>41</v>
      </c>
      <c r="B56" s="11">
        <v>1004</v>
      </c>
      <c r="C56" s="50" t="s">
        <v>58</v>
      </c>
      <c r="D56" s="51">
        <v>621</v>
      </c>
    </row>
    <row r="57" spans="1:4" s="16" customFormat="1" ht="78.75" x14ac:dyDescent="0.25">
      <c r="A57" s="14" t="s">
        <v>42</v>
      </c>
      <c r="B57" s="11">
        <v>1004</v>
      </c>
      <c r="C57" s="50" t="s">
        <v>86</v>
      </c>
      <c r="D57" s="51">
        <v>779.9</v>
      </c>
    </row>
    <row r="58" spans="1:4" ht="111" customHeight="1" x14ac:dyDescent="0.25">
      <c r="A58" s="14" t="s">
        <v>43</v>
      </c>
      <c r="B58" s="11">
        <v>1003</v>
      </c>
      <c r="C58" s="50" t="s">
        <v>101</v>
      </c>
      <c r="D58" s="51">
        <v>5.2</v>
      </c>
    </row>
    <row r="59" spans="1:4" ht="111" customHeight="1" x14ac:dyDescent="0.25">
      <c r="A59" s="14" t="s">
        <v>44</v>
      </c>
      <c r="B59" s="11">
        <v>501</v>
      </c>
      <c r="C59" s="50" t="s">
        <v>97</v>
      </c>
      <c r="D59" s="51">
        <v>101167.6</v>
      </c>
    </row>
    <row r="60" spans="1:4" ht="156" customHeight="1" x14ac:dyDescent="0.25">
      <c r="A60" s="14" t="s">
        <v>45</v>
      </c>
      <c r="B60" s="11">
        <v>1006</v>
      </c>
      <c r="C60" s="50" t="s">
        <v>46</v>
      </c>
      <c r="D60" s="51">
        <v>2020.5</v>
      </c>
    </row>
    <row r="61" spans="1:4" ht="78.75" x14ac:dyDescent="0.25">
      <c r="A61" s="14" t="s">
        <v>47</v>
      </c>
      <c r="B61" s="11" t="s">
        <v>6</v>
      </c>
      <c r="C61" s="50" t="s">
        <v>98</v>
      </c>
      <c r="D61" s="51">
        <f>D63+D64</f>
        <v>1000</v>
      </c>
    </row>
    <row r="62" spans="1:4" ht="15.75" x14ac:dyDescent="0.25">
      <c r="A62" s="14" t="s">
        <v>6</v>
      </c>
      <c r="B62" s="11" t="s">
        <v>6</v>
      </c>
      <c r="C62" s="32" t="s">
        <v>8</v>
      </c>
      <c r="D62" s="33" t="s">
        <v>6</v>
      </c>
    </row>
    <row r="63" spans="1:4" ht="15.75" x14ac:dyDescent="0.25">
      <c r="A63" s="14"/>
      <c r="B63" s="11">
        <v>902</v>
      </c>
      <c r="C63" s="32" t="s">
        <v>26</v>
      </c>
      <c r="D63" s="33">
        <v>985.2</v>
      </c>
    </row>
    <row r="64" spans="1:4" ht="15.75" x14ac:dyDescent="0.25">
      <c r="A64" s="14"/>
      <c r="B64" s="11">
        <v>909</v>
      </c>
      <c r="C64" s="32" t="s">
        <v>28</v>
      </c>
      <c r="D64" s="33">
        <v>14.8</v>
      </c>
    </row>
    <row r="65" spans="1:4" ht="110.25" customHeight="1" x14ac:dyDescent="0.25">
      <c r="A65" s="14" t="s">
        <v>48</v>
      </c>
      <c r="B65" s="11">
        <v>405</v>
      </c>
      <c r="C65" s="50" t="s">
        <v>91</v>
      </c>
      <c r="D65" s="51">
        <v>2351.1</v>
      </c>
    </row>
    <row r="66" spans="1:4" ht="78.75" x14ac:dyDescent="0.25">
      <c r="A66" s="14" t="s">
        <v>49</v>
      </c>
      <c r="B66" s="11"/>
      <c r="C66" s="50" t="s">
        <v>104</v>
      </c>
      <c r="D66" s="51">
        <f>D68+D69+D70</f>
        <v>6392360</v>
      </c>
    </row>
    <row r="67" spans="1:4" ht="15.75" x14ac:dyDescent="0.25">
      <c r="A67" s="14"/>
      <c r="B67" s="11"/>
      <c r="C67" s="32" t="s">
        <v>8</v>
      </c>
      <c r="D67" s="33"/>
    </row>
    <row r="68" spans="1:4" ht="15.75" x14ac:dyDescent="0.25">
      <c r="A68" s="14"/>
      <c r="B68" s="11">
        <v>701</v>
      </c>
      <c r="C68" s="32" t="s">
        <v>59</v>
      </c>
      <c r="D68" s="33">
        <v>3020081.4</v>
      </c>
    </row>
    <row r="69" spans="1:4" ht="15.75" x14ac:dyDescent="0.25">
      <c r="A69" s="14"/>
      <c r="B69" s="11">
        <v>702</v>
      </c>
      <c r="C69" s="32" t="s">
        <v>33</v>
      </c>
      <c r="D69" s="33">
        <v>3359462.1</v>
      </c>
    </row>
    <row r="70" spans="1:4" ht="15.75" x14ac:dyDescent="0.25">
      <c r="A70" s="14"/>
      <c r="B70" s="11">
        <v>709</v>
      </c>
      <c r="C70" s="32" t="s">
        <v>82</v>
      </c>
      <c r="D70" s="33">
        <v>12816.5</v>
      </c>
    </row>
    <row r="71" spans="1:4" ht="47.25" x14ac:dyDescent="0.25">
      <c r="A71" s="14" t="s">
        <v>50</v>
      </c>
      <c r="B71" s="11"/>
      <c r="C71" s="50" t="s">
        <v>99</v>
      </c>
      <c r="D71" s="51">
        <f>D73+D74</f>
        <v>184086.8</v>
      </c>
    </row>
    <row r="72" spans="1:4" ht="15.75" x14ac:dyDescent="0.25">
      <c r="A72" s="14"/>
      <c r="B72" s="11"/>
      <c r="C72" s="32" t="s">
        <v>8</v>
      </c>
      <c r="D72" s="33"/>
    </row>
    <row r="73" spans="1:4" ht="15.75" x14ac:dyDescent="0.25">
      <c r="A73" s="14"/>
      <c r="B73" s="11">
        <v>701</v>
      </c>
      <c r="C73" s="32" t="s">
        <v>59</v>
      </c>
      <c r="D73" s="33">
        <v>136775.5</v>
      </c>
    </row>
    <row r="74" spans="1:4" ht="15.75" x14ac:dyDescent="0.25">
      <c r="A74" s="14"/>
      <c r="B74" s="11">
        <v>702</v>
      </c>
      <c r="C74" s="32" t="s">
        <v>33</v>
      </c>
      <c r="D74" s="33">
        <v>47311.3</v>
      </c>
    </row>
    <row r="75" spans="1:4" ht="126.75" customHeight="1" x14ac:dyDescent="0.25">
      <c r="A75" s="14" t="s">
        <v>51</v>
      </c>
      <c r="B75" s="11">
        <v>702</v>
      </c>
      <c r="C75" s="50" t="s">
        <v>87</v>
      </c>
      <c r="D75" s="51">
        <v>15874.8</v>
      </c>
    </row>
    <row r="76" spans="1:4" ht="31.5" x14ac:dyDescent="0.25">
      <c r="A76" s="15" t="s">
        <v>54</v>
      </c>
      <c r="B76" s="12" t="s">
        <v>6</v>
      </c>
      <c r="C76" s="48" t="s">
        <v>55</v>
      </c>
      <c r="D76" s="38">
        <f>D78+D79+D80+D81</f>
        <v>724503.7</v>
      </c>
    </row>
    <row r="77" spans="1:4" ht="15.75" x14ac:dyDescent="0.25">
      <c r="A77" s="14" t="s">
        <v>6</v>
      </c>
      <c r="B77" s="11" t="s">
        <v>6</v>
      </c>
      <c r="C77" s="32" t="s">
        <v>8</v>
      </c>
      <c r="D77" s="33" t="s">
        <v>6</v>
      </c>
    </row>
    <row r="78" spans="1:4" s="13" customFormat="1" ht="127.5" customHeight="1" x14ac:dyDescent="0.25">
      <c r="A78" s="52" t="s">
        <v>56</v>
      </c>
      <c r="B78" s="54">
        <v>707</v>
      </c>
      <c r="C78" s="50" t="s">
        <v>102</v>
      </c>
      <c r="D78" s="51">
        <v>28982</v>
      </c>
    </row>
    <row r="79" spans="1:4" s="13" customFormat="1" ht="31.5" x14ac:dyDescent="0.25">
      <c r="A79" s="55" t="s">
        <v>109</v>
      </c>
      <c r="B79" s="56">
        <v>409</v>
      </c>
      <c r="C79" s="57" t="s">
        <v>110</v>
      </c>
      <c r="D79" s="58">
        <v>285211.2</v>
      </c>
    </row>
    <row r="80" spans="1:4" s="13" customFormat="1" ht="47.25" x14ac:dyDescent="0.25">
      <c r="A80" s="55" t="s">
        <v>114</v>
      </c>
      <c r="B80" s="56">
        <v>408</v>
      </c>
      <c r="C80" s="57" t="s">
        <v>115</v>
      </c>
      <c r="D80" s="58">
        <v>120000</v>
      </c>
    </row>
    <row r="81" spans="1:5" s="13" customFormat="1" ht="31.5" x14ac:dyDescent="0.25">
      <c r="A81" s="52" t="s">
        <v>116</v>
      </c>
      <c r="B81" s="54">
        <v>801</v>
      </c>
      <c r="C81" s="50" t="s">
        <v>117</v>
      </c>
      <c r="D81" s="58">
        <v>290310.5</v>
      </c>
    </row>
    <row r="82" spans="1:5" ht="32.25" x14ac:dyDescent="0.3">
      <c r="A82" s="20"/>
      <c r="B82" s="21"/>
      <c r="C82" s="49" t="s">
        <v>88</v>
      </c>
      <c r="D82" s="35">
        <f>D15+D76</f>
        <v>8726522.2999999989</v>
      </c>
      <c r="E82" s="36"/>
    </row>
    <row r="83" spans="1:5" x14ac:dyDescent="0.25">
      <c r="A83" s="27"/>
      <c r="B83" s="27"/>
      <c r="C83" s="27"/>
      <c r="D83" s="29"/>
    </row>
    <row r="84" spans="1:5" s="18" customFormat="1" ht="14.25" hidden="1" outlineLevel="1" x14ac:dyDescent="0.2">
      <c r="A84" s="25"/>
      <c r="B84" s="25"/>
      <c r="C84" s="25"/>
      <c r="D84" s="26">
        <f>D85+D87+D89+D93+D95+D101+D106+D110</f>
        <v>8436211.8000000007</v>
      </c>
      <c r="E84" s="37"/>
    </row>
    <row r="85" spans="1:5" s="18" customFormat="1" ht="15.75" hidden="1" outlineLevel="1" x14ac:dyDescent="0.25">
      <c r="A85" s="42"/>
      <c r="B85" s="43" t="s">
        <v>60</v>
      </c>
      <c r="C85" s="42"/>
      <c r="D85" s="44">
        <f>D86</f>
        <v>21971.3</v>
      </c>
    </row>
    <row r="86" spans="1:5" ht="15.75" hidden="1" outlineLevel="1" x14ac:dyDescent="0.25">
      <c r="A86" s="45"/>
      <c r="B86" s="19" t="s">
        <v>61</v>
      </c>
      <c r="C86" s="45"/>
      <c r="D86" s="46">
        <f>D29+D30+D32+D34+D43</f>
        <v>21971.3</v>
      </c>
    </row>
    <row r="87" spans="1:5" s="17" customFormat="1" ht="15.75" hidden="1" outlineLevel="1" x14ac:dyDescent="0.25">
      <c r="A87" s="42"/>
      <c r="B87" s="43" t="s">
        <v>62</v>
      </c>
      <c r="C87" s="42"/>
      <c r="D87" s="44">
        <f>D88</f>
        <v>132</v>
      </c>
    </row>
    <row r="88" spans="1:5" s="41" customFormat="1" ht="15.75" hidden="1" outlineLevel="1" x14ac:dyDescent="0.25">
      <c r="A88" s="45"/>
      <c r="B88" s="19" t="s">
        <v>63</v>
      </c>
      <c r="C88" s="45"/>
      <c r="D88" s="46">
        <f>D35+D40</f>
        <v>132</v>
      </c>
    </row>
    <row r="89" spans="1:5" s="17" customFormat="1" ht="15.75" hidden="1" outlineLevel="1" x14ac:dyDescent="0.25">
      <c r="A89" s="42"/>
      <c r="B89" s="43" t="s">
        <v>64</v>
      </c>
      <c r="C89" s="42"/>
      <c r="D89" s="44">
        <f>D90+D92+D91</f>
        <v>408468.3</v>
      </c>
    </row>
    <row r="90" spans="1:5" ht="15.75" hidden="1" outlineLevel="1" x14ac:dyDescent="0.25">
      <c r="A90" s="45"/>
      <c r="B90" s="19" t="s">
        <v>65</v>
      </c>
      <c r="C90" s="45"/>
      <c r="D90" s="46">
        <f>D31+D65</f>
        <v>3257.1</v>
      </c>
    </row>
    <row r="91" spans="1:5" ht="15.75" hidden="1" outlineLevel="1" x14ac:dyDescent="0.25">
      <c r="A91" s="45"/>
      <c r="B91" s="19" t="s">
        <v>113</v>
      </c>
      <c r="C91" s="45"/>
      <c r="D91" s="46">
        <f>D80</f>
        <v>120000</v>
      </c>
    </row>
    <row r="92" spans="1:5" ht="15.75" hidden="1" outlineLevel="1" x14ac:dyDescent="0.25">
      <c r="A92" s="45"/>
      <c r="B92" s="19" t="s">
        <v>108</v>
      </c>
      <c r="C92" s="45"/>
      <c r="D92" s="46">
        <f>D79</f>
        <v>285211.2</v>
      </c>
    </row>
    <row r="93" spans="1:5" s="17" customFormat="1" ht="15.75" hidden="1" outlineLevel="1" x14ac:dyDescent="0.25">
      <c r="A93" s="42"/>
      <c r="B93" s="43" t="s">
        <v>66</v>
      </c>
      <c r="C93" s="42"/>
      <c r="D93" s="44">
        <f>D94</f>
        <v>101167.6</v>
      </c>
    </row>
    <row r="94" spans="1:5" ht="15.75" hidden="1" outlineLevel="1" x14ac:dyDescent="0.25">
      <c r="A94" s="45"/>
      <c r="B94" s="19" t="s">
        <v>67</v>
      </c>
      <c r="C94" s="45"/>
      <c r="D94" s="46">
        <f>D59</f>
        <v>101167.6</v>
      </c>
    </row>
    <row r="95" spans="1:5" s="17" customFormat="1" ht="15.75" hidden="1" outlineLevel="1" x14ac:dyDescent="0.25">
      <c r="A95" s="42"/>
      <c r="B95" s="43" t="s">
        <v>68</v>
      </c>
      <c r="C95" s="42"/>
      <c r="D95" s="44">
        <f>D96+D97+D98+D99+D100</f>
        <v>6642785.8000000007</v>
      </c>
    </row>
    <row r="96" spans="1:5" ht="15.75" hidden="1" outlineLevel="1" x14ac:dyDescent="0.25">
      <c r="A96" s="45"/>
      <c r="B96" s="19" t="s">
        <v>69</v>
      </c>
      <c r="C96" s="45"/>
      <c r="D96" s="46">
        <f>D53+D68+D73</f>
        <v>3160296.1</v>
      </c>
    </row>
    <row r="97" spans="1:4" ht="15.75" hidden="1" outlineLevel="1" x14ac:dyDescent="0.25">
      <c r="A97" s="45"/>
      <c r="B97" s="19" t="s">
        <v>70</v>
      </c>
      <c r="C97" s="45"/>
      <c r="D97" s="46">
        <f>D33+D54+D69+D74+D75</f>
        <v>3438845.8</v>
      </c>
    </row>
    <row r="98" spans="1:4" ht="15.75" hidden="1" outlineLevel="1" x14ac:dyDescent="0.25">
      <c r="A98" s="45"/>
      <c r="B98" s="19" t="s">
        <v>71</v>
      </c>
      <c r="C98" s="45"/>
      <c r="D98" s="46">
        <f>D27+D55</f>
        <v>1758.4</v>
      </c>
    </row>
    <row r="99" spans="1:4" ht="15.75" hidden="1" outlineLevel="1" x14ac:dyDescent="0.25">
      <c r="A99" s="45"/>
      <c r="B99" s="47" t="s">
        <v>72</v>
      </c>
      <c r="C99" s="45"/>
      <c r="D99" s="46">
        <f>D39+D78</f>
        <v>29069</v>
      </c>
    </row>
    <row r="100" spans="1:4" ht="15.75" hidden="1" outlineLevel="1" x14ac:dyDescent="0.25">
      <c r="A100" s="45"/>
      <c r="B100" s="47" t="s">
        <v>81</v>
      </c>
      <c r="C100" s="45"/>
      <c r="D100" s="46">
        <f>D70</f>
        <v>12816.5</v>
      </c>
    </row>
    <row r="101" spans="1:4" s="17" customFormat="1" ht="15.75" hidden="1" outlineLevel="1" x14ac:dyDescent="0.25">
      <c r="A101" s="42"/>
      <c r="B101" s="43" t="s">
        <v>73</v>
      </c>
      <c r="C101" s="42"/>
      <c r="D101" s="44">
        <f>D102+D103+D104+D105</f>
        <v>813042.6</v>
      </c>
    </row>
    <row r="102" spans="1:4" ht="15.75" hidden="1" outlineLevel="1" x14ac:dyDescent="0.25">
      <c r="A102" s="45"/>
      <c r="B102" s="19" t="s">
        <v>74</v>
      </c>
      <c r="C102" s="45"/>
      <c r="D102" s="46">
        <f>D46</f>
        <v>89889.4</v>
      </c>
    </row>
    <row r="103" spans="1:4" ht="15.75" hidden="1" outlineLevel="1" x14ac:dyDescent="0.25">
      <c r="A103" s="45"/>
      <c r="B103" s="19" t="s">
        <v>75</v>
      </c>
      <c r="C103" s="45"/>
      <c r="D103" s="46">
        <f>D19+D23+D47+D63</f>
        <v>502856.2</v>
      </c>
    </row>
    <row r="104" spans="1:4" ht="15.75" hidden="1" outlineLevel="1" x14ac:dyDescent="0.25">
      <c r="A104" s="45"/>
      <c r="B104" s="19" t="s">
        <v>76</v>
      </c>
      <c r="C104" s="45"/>
      <c r="D104" s="46">
        <f>D48</f>
        <v>72926.600000000006</v>
      </c>
    </row>
    <row r="105" spans="1:4" ht="15.75" hidden="1" outlineLevel="1" x14ac:dyDescent="0.25">
      <c r="A105" s="45"/>
      <c r="B105" s="19" t="s">
        <v>77</v>
      </c>
      <c r="C105" s="45"/>
      <c r="D105" s="46">
        <f>D20+D24+D49+D64</f>
        <v>147370.4</v>
      </c>
    </row>
    <row r="106" spans="1:4" s="17" customFormat="1" ht="15.75" hidden="1" outlineLevel="1" x14ac:dyDescent="0.25">
      <c r="A106" s="42"/>
      <c r="B106" s="43" t="s">
        <v>78</v>
      </c>
      <c r="C106" s="42"/>
      <c r="D106" s="44">
        <f>D107+D108+D109</f>
        <v>446662.2</v>
      </c>
    </row>
    <row r="107" spans="1:4" ht="15.75" hidden="1" outlineLevel="1" x14ac:dyDescent="0.25">
      <c r="A107" s="45"/>
      <c r="B107" s="19">
        <v>1003</v>
      </c>
      <c r="C107" s="45"/>
      <c r="D107" s="46">
        <f>D50+D58</f>
        <v>170.2</v>
      </c>
    </row>
    <row r="108" spans="1:4" ht="15.75" hidden="1" outlineLevel="1" x14ac:dyDescent="0.25">
      <c r="A108" s="45"/>
      <c r="B108" s="19">
        <v>1004</v>
      </c>
      <c r="C108" s="45"/>
      <c r="D108" s="46">
        <f>D36+D41+D42+D56+D57</f>
        <v>386222</v>
      </c>
    </row>
    <row r="109" spans="1:4" ht="15.75" hidden="1" outlineLevel="1" x14ac:dyDescent="0.25">
      <c r="A109" s="45"/>
      <c r="B109" s="19">
        <v>1006</v>
      </c>
      <c r="C109" s="45"/>
      <c r="D109" s="46">
        <f>D37+D38+D60</f>
        <v>60270</v>
      </c>
    </row>
    <row r="110" spans="1:4" s="17" customFormat="1" ht="15.75" hidden="1" outlineLevel="1" x14ac:dyDescent="0.25">
      <c r="A110" s="42"/>
      <c r="B110" s="43" t="s">
        <v>79</v>
      </c>
      <c r="C110" s="42"/>
      <c r="D110" s="44">
        <f>D111</f>
        <v>1982</v>
      </c>
    </row>
    <row r="111" spans="1:4" ht="15.75" hidden="1" outlineLevel="1" x14ac:dyDescent="0.25">
      <c r="A111" s="45"/>
      <c r="B111" s="19">
        <v>1101</v>
      </c>
      <c r="C111" s="45"/>
      <c r="D111" s="46">
        <f>D28</f>
        <v>1982</v>
      </c>
    </row>
    <row r="112" spans="1:4" hidden="1" outlineLevel="1" x14ac:dyDescent="0.25">
      <c r="A112" s="30"/>
      <c r="B112" s="30"/>
      <c r="C112" s="30"/>
      <c r="D112" s="30"/>
    </row>
    <row r="113" collapsed="1" x14ac:dyDescent="0.25"/>
  </sheetData>
  <mergeCells count="6">
    <mergeCell ref="C1:D1"/>
    <mergeCell ref="A9:D9"/>
    <mergeCell ref="A8:D8"/>
    <mergeCell ref="C2:D2"/>
    <mergeCell ref="C3:D3"/>
    <mergeCell ref="C4:D4"/>
  </mergeCells>
  <printOptions horizontalCentered="1"/>
  <pageMargins left="1.1811023622047245" right="0.39370078740157483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21</vt:lpstr>
      <vt:lpstr>'прил. 21'!Заголовки_для_печати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2017-11-29T13:47:49Z</cp:lastPrinted>
  <dcterms:created xsi:type="dcterms:W3CDTF">2016-10-27T14:04:24Z</dcterms:created>
  <dcterms:modified xsi:type="dcterms:W3CDTF">2017-12-18T08:13:21Z</dcterms:modified>
</cp:coreProperties>
</file>