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8\18п4_Изм в 5п4 Бюджет 2021\"/>
    </mc:Choice>
  </mc:AlternateContent>
  <xr:revisionPtr revIDLastSave="0" documentId="13_ncr:1_{D9F78340-96F2-4DDC-AB13-5E5DCD89A7A1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5'!$A$20:$D$76</definedName>
    <definedName name="_xlnm.Print_Titles" localSheetId="0">'Приложение 5'!$20:$20</definedName>
  </definedNames>
  <calcPr calcId="191029"/>
</workbook>
</file>

<file path=xl/calcChain.xml><?xml version="1.0" encoding="utf-8"?>
<calcChain xmlns="http://schemas.openxmlformats.org/spreadsheetml/2006/main">
  <c r="D34" i="4" l="1"/>
  <c r="D60" i="4" l="1"/>
  <c r="D74" i="4" l="1"/>
  <c r="D71" i="4"/>
  <c r="D67" i="4"/>
  <c r="D62" i="4"/>
  <c r="D57" i="4"/>
  <c r="D50" i="4"/>
  <c r="D47" i="4"/>
  <c r="D42" i="4"/>
  <c r="D30" i="4"/>
  <c r="D21" i="4"/>
  <c r="D76" i="4" l="1"/>
</calcChain>
</file>

<file path=xl/sharedStrings.xml><?xml version="1.0" encoding="utf-8"?>
<sst xmlns="http://schemas.openxmlformats.org/spreadsheetml/2006/main" count="136" uniqueCount="134">
  <si>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</si>
  <si>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</si>
  <si>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</si>
  <si>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</si>
  <si>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</si>
  <si>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</si>
  <si>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</si>
  <si>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</si>
  <si>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</si>
  <si>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</si>
  <si>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</si>
  <si>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</si>
  <si>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</si>
  <si>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</si>
  <si>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</si>
  <si>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</si>
  <si>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</si>
  <si>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</si>
  <si>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</si>
  <si>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</si>
  <si>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</si>
  <si>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</si>
  <si>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</si>
  <si>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</si>
  <si>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</si>
  <si>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</si>
  <si>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</si>
  <si>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</si>
  <si>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</si>
  <si>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</si>
  <si>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</si>
  <si>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</si>
  <si>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</si>
  <si>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</si>
  <si>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</si>
  <si>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</si>
  <si>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</si>
  <si>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</si>
  <si>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</si>
  <si>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</si>
  <si>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</si>
  <si>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</si>
  <si>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</si>
  <si>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</si>
  <si>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</si>
  <si>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</si>
  <si>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</si>
  <si>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</si>
  <si>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</si>
  <si>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</si>
  <si>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</si>
  <si>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</si>
  <si>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</si>
  <si>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</si>
  <si>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</si>
  <si>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</si>
  <si>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</si>
  <si>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</si>
  <si>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</si>
  <si>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</si>
  <si>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</si>
  <si>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</si>
  <si>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</si>
  <si>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</si>
  <si>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</si>
  <si>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</si>
  <si>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</si>
  <si>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</si>
  <si>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</si>
  <si>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</si>
  <si>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</si>
  <si>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</si>
  <si>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</si>
  <si>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</si>
  <si>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</si>
  <si>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</si>
  <si>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</si>
  <si>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</si>
  <si>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</si>
  <si>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</si>
  <si>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</si>
  <si>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</si>
  <si>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</si>
  <si>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</si>
  <si>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</si>
  <si>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</si>
  <si>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</si>
  <si>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</si>
  <si>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</si>
  <si>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</si>
  <si>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</si>
  <si>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</si>
  <si>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</si>
  <si>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</si>
  <si>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</si>
  <si>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</si>
  <si>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</si>
  <si>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</si>
  <si>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</si>
  <si>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</si>
  <si>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</si>
  <si>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</si>
  <si>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</si>
  <si>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</si>
  <si>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</si>
  <si>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</si>
  <si>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</si>
  <si>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</si>
  <si>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</si>
  <si>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</si>
  <si>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</si>
  <si>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</si>
  <si>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</si>
  <si>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</si>
  <si>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</si>
  <si>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</si>
  <si>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</si>
  <si>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</si>
  <si>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</si>
  <si>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</si>
  <si>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</si>
  <si>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</si>
  <si>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</si>
  <si>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</si>
  <si>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</si>
  <si>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бюджетных ассигнований по разделам и подразделам классификации расходов бюджетов на 2021 год</t>
  </si>
  <si>
    <t>(тыс. рублей)</t>
  </si>
  <si>
    <t>».</t>
  </si>
  <si>
    <t xml:space="preserve">                                            «ПРИЛОЖЕНИЕ  № 8</t>
  </si>
  <si>
    <t xml:space="preserve">                                            от 17.12.2020 № 5 п. 4</t>
  </si>
  <si>
    <t>0406</t>
  </si>
  <si>
    <t>Водное хозяйство</t>
  </si>
  <si>
    <t xml:space="preserve">                                            ПРИЛОЖЕНИЕ  № 5</t>
  </si>
  <si>
    <t xml:space="preserve">                                            от 17.08.2021 № 18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</si>
</sst>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view="pageBreakPreview" zoomScaleNormal="100" zoomScaleSheetLayoutView="100" workbookViewId="0">
      <selection activeCell="C12" sqref="C12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6" t="s">
        <v>132</v>
      </c>
      <c r="D1" s="56"/>
    </row>
    <row r="2" spans="1:4" x14ac:dyDescent="0.3">
      <c r="C2" s="52" t="s">
        <v>106</v>
      </c>
      <c r="D2" s="52"/>
    </row>
    <row r="3" spans="1:4" x14ac:dyDescent="0.3">
      <c r="C3" s="52" t="s">
        <v>107</v>
      </c>
      <c r="D3" s="52"/>
    </row>
    <row r="4" spans="1:4" x14ac:dyDescent="0.3">
      <c r="C4" s="53" t="s">
        <v>133</v>
      </c>
      <c r="D4" s="53"/>
    </row>
    <row r="7" spans="1:4" x14ac:dyDescent="0.3">
      <c r="C7" s="57" t="s">
        <v>128</v>
      </c>
      <c r="D7" s="57"/>
    </row>
    <row r="8" spans="1:4" x14ac:dyDescent="0.3">
      <c r="C8" s="52" t="s">
        <v>106</v>
      </c>
      <c r="D8" s="52"/>
    </row>
    <row r="9" spans="1:4" x14ac:dyDescent="0.3">
      <c r="C9" s="52" t="s">
        <v>107</v>
      </c>
      <c r="D9" s="52"/>
    </row>
    <row r="10" spans="1:4" x14ac:dyDescent="0.3">
      <c r="C10" s="53" t="s">
        <v>129</v>
      </c>
      <c r="D10" s="53"/>
    </row>
    <row r="13" spans="1:4" x14ac:dyDescent="0.3">
      <c r="B13" s="45"/>
      <c r="C13" s="45"/>
      <c r="D13" s="46"/>
    </row>
    <row r="14" spans="1:4" x14ac:dyDescent="0.3">
      <c r="B14" s="55" t="s">
        <v>64</v>
      </c>
      <c r="C14" s="55"/>
      <c r="D14" s="55"/>
    </row>
    <row r="15" spans="1:4" ht="36" customHeight="1" x14ac:dyDescent="0.3">
      <c r="A15" s="54" t="s">
        <v>125</v>
      </c>
      <c r="B15" s="54"/>
      <c r="C15" s="54"/>
      <c r="D15" s="54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126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104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3425580.4000000004</v>
      </c>
    </row>
    <row r="22" spans="1:4" ht="46.5" customHeight="1" x14ac:dyDescent="0.3">
      <c r="A22" s="20"/>
      <c r="B22" s="21" t="s">
        <v>24</v>
      </c>
      <c r="C22" s="37" t="s">
        <v>25</v>
      </c>
      <c r="D22" s="27">
        <v>1922</v>
      </c>
    </row>
    <row r="23" spans="1:4" ht="49.5" customHeight="1" x14ac:dyDescent="0.3">
      <c r="A23" s="20"/>
      <c r="B23" s="21" t="s">
        <v>26</v>
      </c>
      <c r="C23" s="37" t="s">
        <v>105</v>
      </c>
      <c r="D23" s="27">
        <v>234202</v>
      </c>
    </row>
    <row r="24" spans="1:4" ht="63" customHeight="1" x14ac:dyDescent="0.3">
      <c r="A24" s="20"/>
      <c r="B24" s="21" t="s">
        <v>7</v>
      </c>
      <c r="C24" s="37" t="s">
        <v>27</v>
      </c>
      <c r="D24" s="29">
        <v>1062790.8</v>
      </c>
    </row>
    <row r="25" spans="1:4" x14ac:dyDescent="0.3">
      <c r="A25" s="20"/>
      <c r="B25" s="21" t="s">
        <v>100</v>
      </c>
      <c r="C25" s="37" t="s">
        <v>101</v>
      </c>
      <c r="D25" s="27">
        <v>595.20000000000005</v>
      </c>
    </row>
    <row r="26" spans="1:4" ht="48" x14ac:dyDescent="0.3">
      <c r="A26" s="20"/>
      <c r="B26" s="21" t="s">
        <v>28</v>
      </c>
      <c r="C26" s="37" t="s">
        <v>29</v>
      </c>
      <c r="D26" s="27">
        <v>159401.1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11895.7</v>
      </c>
    </row>
    <row r="28" spans="1:4" x14ac:dyDescent="0.3">
      <c r="A28" s="20"/>
      <c r="B28" s="21" t="s">
        <v>32</v>
      </c>
      <c r="C28" s="37" t="s">
        <v>33</v>
      </c>
      <c r="D28" s="29">
        <v>72189.3</v>
      </c>
    </row>
    <row r="29" spans="1:4" x14ac:dyDescent="0.3">
      <c r="A29" s="20"/>
      <c r="B29" s="21" t="s">
        <v>67</v>
      </c>
      <c r="C29" s="37" t="s">
        <v>34</v>
      </c>
      <c r="D29" s="27">
        <v>1882584.3</v>
      </c>
    </row>
    <row r="30" spans="1:4" s="4" customFormat="1" ht="34.9" customHeight="1" x14ac:dyDescent="0.3">
      <c r="A30" s="22" t="s">
        <v>123</v>
      </c>
      <c r="B30" s="23" t="s">
        <v>35</v>
      </c>
      <c r="C30" s="38" t="s">
        <v>84</v>
      </c>
      <c r="D30" s="28">
        <f t="shared" ref="D30" si="1">D31+D32+D33</f>
        <v>507451.39999999997</v>
      </c>
    </row>
    <row r="31" spans="1:4" x14ac:dyDescent="0.3">
      <c r="A31" s="20"/>
      <c r="B31" s="21" t="s">
        <v>36</v>
      </c>
      <c r="C31" s="37" t="s">
        <v>112</v>
      </c>
      <c r="D31" s="27">
        <v>34047.599999999999</v>
      </c>
    </row>
    <row r="32" spans="1:4" ht="48" x14ac:dyDescent="0.3">
      <c r="A32" s="20"/>
      <c r="B32" s="21" t="s">
        <v>37</v>
      </c>
      <c r="C32" s="37" t="s">
        <v>113</v>
      </c>
      <c r="D32" s="27">
        <v>460816.5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12587.3</v>
      </c>
    </row>
    <row r="34" spans="1:4" x14ac:dyDescent="0.3">
      <c r="A34" s="22" t="s">
        <v>120</v>
      </c>
      <c r="B34" s="23" t="s">
        <v>38</v>
      </c>
      <c r="C34" s="38" t="s">
        <v>39</v>
      </c>
      <c r="D34" s="28">
        <f>D35+D36+D37+D38+D39+D40+D41</f>
        <v>9845375.4000000004</v>
      </c>
    </row>
    <row r="35" spans="1:4" x14ac:dyDescent="0.3">
      <c r="A35" s="22"/>
      <c r="B35" s="24" t="s">
        <v>93</v>
      </c>
      <c r="C35" s="39" t="s">
        <v>94</v>
      </c>
      <c r="D35" s="27">
        <v>35092.9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29873</v>
      </c>
    </row>
    <row r="37" spans="1:4" s="6" customFormat="1" x14ac:dyDescent="0.3">
      <c r="A37" s="20"/>
      <c r="B37" s="21" t="s">
        <v>130</v>
      </c>
      <c r="C37" s="37" t="s">
        <v>131</v>
      </c>
      <c r="D37" s="27">
        <v>396295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2169089.7000000002</v>
      </c>
    </row>
    <row r="39" spans="1:4" s="6" customFormat="1" x14ac:dyDescent="0.3">
      <c r="A39" s="20"/>
      <c r="B39" s="21" t="s">
        <v>89</v>
      </c>
      <c r="C39" s="37" t="s">
        <v>90</v>
      </c>
      <c r="D39" s="27">
        <v>6148224.5999999996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184348.4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882451.8</v>
      </c>
    </row>
    <row r="42" spans="1:4" s="6" customFormat="1" ht="19.5" customHeight="1" x14ac:dyDescent="0.3">
      <c r="A42" s="22" t="s">
        <v>121</v>
      </c>
      <c r="B42" s="23" t="s">
        <v>8</v>
      </c>
      <c r="C42" s="38" t="s">
        <v>3</v>
      </c>
      <c r="D42" s="28">
        <f t="shared" ref="D42" si="2">D43+D44+D45+D46</f>
        <v>4127610.2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396290.9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349903.6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3111814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269601.7</v>
      </c>
    </row>
    <row r="47" spans="1:4" s="6" customFormat="1" x14ac:dyDescent="0.3">
      <c r="A47" s="22" t="s">
        <v>124</v>
      </c>
      <c r="B47" s="23" t="s">
        <v>49</v>
      </c>
      <c r="C47" s="40" t="s">
        <v>50</v>
      </c>
      <c r="D47" s="28">
        <f t="shared" ref="D47" si="3">D48+D49</f>
        <v>37288.400000000001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1357.6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35930.800000000003</v>
      </c>
    </row>
    <row r="50" spans="1:4" s="6" customFormat="1" x14ac:dyDescent="0.3">
      <c r="A50" s="22" t="s">
        <v>122</v>
      </c>
      <c r="B50" s="23" t="s">
        <v>9</v>
      </c>
      <c r="C50" s="40" t="s">
        <v>4</v>
      </c>
      <c r="D50" s="28">
        <f t="shared" ref="D50" si="4">D51+D52+D53+D55+D56+D54</f>
        <v>20912061.700000003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6908468.0999999996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11080872.5</v>
      </c>
    </row>
    <row r="53" spans="1:4" s="6" customFormat="1" x14ac:dyDescent="0.3">
      <c r="A53" s="20"/>
      <c r="B53" s="21" t="s">
        <v>98</v>
      </c>
      <c r="C53" s="37" t="s">
        <v>99</v>
      </c>
      <c r="D53" s="27">
        <v>1932339.9</v>
      </c>
    </row>
    <row r="54" spans="1:4" s="6" customFormat="1" ht="32.25" x14ac:dyDescent="0.3">
      <c r="A54" s="20"/>
      <c r="B54" s="21" t="s">
        <v>102</v>
      </c>
      <c r="C54" s="37" t="s">
        <v>103</v>
      </c>
      <c r="D54" s="27">
        <v>144.1</v>
      </c>
    </row>
    <row r="55" spans="1:4" s="6" customFormat="1" x14ac:dyDescent="0.3">
      <c r="A55" s="20"/>
      <c r="B55" s="21" t="s">
        <v>23</v>
      </c>
      <c r="C55" s="37" t="s">
        <v>97</v>
      </c>
      <c r="D55" s="27">
        <v>259723.3</v>
      </c>
    </row>
    <row r="56" spans="1:4" s="6" customFormat="1" x14ac:dyDescent="0.3">
      <c r="A56" s="20"/>
      <c r="B56" s="21" t="s">
        <v>12</v>
      </c>
      <c r="C56" s="37" t="s">
        <v>55</v>
      </c>
      <c r="D56" s="27">
        <v>730513.8</v>
      </c>
    </row>
    <row r="57" spans="1:4" s="6" customFormat="1" x14ac:dyDescent="0.3">
      <c r="A57" s="22" t="s">
        <v>119</v>
      </c>
      <c r="B57" s="23" t="s">
        <v>18</v>
      </c>
      <c r="C57" s="41" t="s">
        <v>88</v>
      </c>
      <c r="D57" s="28">
        <f t="shared" ref="D57" si="5">D58+D59</f>
        <v>1307022.3</v>
      </c>
    </row>
    <row r="58" spans="1:4" s="6" customFormat="1" x14ac:dyDescent="0.3">
      <c r="A58" s="20"/>
      <c r="B58" s="21" t="s">
        <v>19</v>
      </c>
      <c r="C58" s="42" t="s">
        <v>20</v>
      </c>
      <c r="D58" s="29">
        <v>1235601.6000000001</v>
      </c>
    </row>
    <row r="59" spans="1:4" s="6" customFormat="1" ht="16.350000000000001" customHeight="1" x14ac:dyDescent="0.3">
      <c r="A59" s="20"/>
      <c r="B59" s="21" t="s">
        <v>56</v>
      </c>
      <c r="C59" s="42" t="s">
        <v>85</v>
      </c>
      <c r="D59" s="27">
        <v>71420.7</v>
      </c>
    </row>
    <row r="60" spans="1:4" s="6" customFormat="1" x14ac:dyDescent="0.3">
      <c r="A60" s="22" t="s">
        <v>118</v>
      </c>
      <c r="B60" s="23" t="s">
        <v>108</v>
      </c>
      <c r="C60" s="41" t="s">
        <v>109</v>
      </c>
      <c r="D60" s="48">
        <f>D61</f>
        <v>158738</v>
      </c>
    </row>
    <row r="61" spans="1:4" s="6" customFormat="1" x14ac:dyDescent="0.3">
      <c r="A61" s="22"/>
      <c r="B61" s="24" t="s">
        <v>110</v>
      </c>
      <c r="C61" s="42" t="s">
        <v>111</v>
      </c>
      <c r="D61" s="29">
        <v>158738</v>
      </c>
    </row>
    <row r="62" spans="1:4" x14ac:dyDescent="0.3">
      <c r="A62" s="22" t="s">
        <v>117</v>
      </c>
      <c r="B62" s="23">
        <v>1000</v>
      </c>
      <c r="C62" s="40" t="s">
        <v>22</v>
      </c>
      <c r="D62" s="28">
        <f t="shared" ref="D62" si="6">D63+D64+D65+D66</f>
        <v>1780260.8</v>
      </c>
    </row>
    <row r="63" spans="1:4" x14ac:dyDescent="0.3">
      <c r="A63" s="20"/>
      <c r="B63" s="21">
        <v>1001</v>
      </c>
      <c r="C63" s="37" t="s">
        <v>57</v>
      </c>
      <c r="D63" s="27">
        <v>87954.6</v>
      </c>
    </row>
    <row r="64" spans="1:4" x14ac:dyDescent="0.3">
      <c r="A64" s="20"/>
      <c r="B64" s="21">
        <v>1003</v>
      </c>
      <c r="C64" s="37" t="s">
        <v>21</v>
      </c>
      <c r="D64" s="27">
        <v>495378.3</v>
      </c>
    </row>
    <row r="65" spans="1:5" x14ac:dyDescent="0.3">
      <c r="A65" s="20"/>
      <c r="B65" s="21">
        <v>1004</v>
      </c>
      <c r="C65" s="37" t="s">
        <v>60</v>
      </c>
      <c r="D65" s="27">
        <v>1017053.1</v>
      </c>
    </row>
    <row r="66" spans="1:5" x14ac:dyDescent="0.3">
      <c r="A66" s="20"/>
      <c r="B66" s="21" t="s">
        <v>86</v>
      </c>
      <c r="C66" s="37" t="s">
        <v>87</v>
      </c>
      <c r="D66" s="27">
        <v>179874.8</v>
      </c>
    </row>
    <row r="67" spans="1:5" x14ac:dyDescent="0.3">
      <c r="A67" s="22" t="s">
        <v>116</v>
      </c>
      <c r="B67" s="23" t="s">
        <v>62</v>
      </c>
      <c r="C67" s="40" t="s">
        <v>68</v>
      </c>
      <c r="D67" s="28">
        <f t="shared" ref="D67" si="7">D68+D69+D70</f>
        <v>819575.5</v>
      </c>
    </row>
    <row r="68" spans="1:5" x14ac:dyDescent="0.3">
      <c r="A68" s="20"/>
      <c r="B68" s="21" t="s">
        <v>69</v>
      </c>
      <c r="C68" s="42" t="s">
        <v>70</v>
      </c>
      <c r="D68" s="27">
        <v>752885.2</v>
      </c>
    </row>
    <row r="69" spans="1:5" x14ac:dyDescent="0.3">
      <c r="A69" s="20"/>
      <c r="B69" s="21" t="s">
        <v>63</v>
      </c>
      <c r="C69" s="42" t="s">
        <v>71</v>
      </c>
      <c r="D69" s="29">
        <v>37782.9</v>
      </c>
    </row>
    <row r="70" spans="1:5" ht="16.5" customHeight="1" x14ac:dyDescent="0.3">
      <c r="A70" s="20"/>
      <c r="B70" s="21" t="s">
        <v>72</v>
      </c>
      <c r="C70" s="42" t="s">
        <v>73</v>
      </c>
      <c r="D70" s="27">
        <v>28907.4</v>
      </c>
    </row>
    <row r="71" spans="1:5" x14ac:dyDescent="0.3">
      <c r="A71" s="25" t="s">
        <v>115</v>
      </c>
      <c r="B71" s="23" t="s">
        <v>74</v>
      </c>
      <c r="C71" s="41" t="s">
        <v>75</v>
      </c>
      <c r="D71" s="28">
        <f t="shared" ref="D71" si="8">D72+D73</f>
        <v>168657.9</v>
      </c>
    </row>
    <row r="72" spans="1:5" x14ac:dyDescent="0.3">
      <c r="A72" s="25"/>
      <c r="B72" s="21" t="s">
        <v>79</v>
      </c>
      <c r="C72" s="37" t="s">
        <v>80</v>
      </c>
      <c r="D72" s="27">
        <v>112622.9</v>
      </c>
    </row>
    <row r="73" spans="1:5" x14ac:dyDescent="0.3">
      <c r="A73" s="20"/>
      <c r="B73" s="21" t="s">
        <v>81</v>
      </c>
      <c r="C73" s="37" t="s">
        <v>82</v>
      </c>
      <c r="D73" s="27">
        <v>56035</v>
      </c>
    </row>
    <row r="74" spans="1:5" ht="34.5" customHeight="1" x14ac:dyDescent="0.3">
      <c r="A74" s="25" t="s">
        <v>114</v>
      </c>
      <c r="B74" s="23" t="s">
        <v>76</v>
      </c>
      <c r="C74" s="40" t="s">
        <v>77</v>
      </c>
      <c r="D74" s="28">
        <f t="shared" ref="D74" si="9">D75</f>
        <v>657599.1</v>
      </c>
    </row>
    <row r="75" spans="1:5" ht="32.25" customHeight="1" x14ac:dyDescent="0.3">
      <c r="A75" s="20"/>
      <c r="B75" s="21" t="s">
        <v>78</v>
      </c>
      <c r="C75" s="37" t="s">
        <v>83</v>
      </c>
      <c r="D75" s="27">
        <v>657599.1</v>
      </c>
    </row>
    <row r="76" spans="1:5" x14ac:dyDescent="0.3">
      <c r="A76" s="43"/>
      <c r="B76" s="26"/>
      <c r="C76" s="44" t="s">
        <v>58</v>
      </c>
      <c r="D76" s="31">
        <f>D21+D30+D34+D42+D47+D50+D57+D60+D62+D67+D71+D74</f>
        <v>43747221.099999994</v>
      </c>
      <c r="E76" s="51" t="s">
        <v>127</v>
      </c>
    </row>
    <row r="77" spans="1:5" x14ac:dyDescent="0.3">
      <c r="A77" s="7"/>
      <c r="B77" s="7"/>
      <c r="D77" s="30"/>
    </row>
    <row r="78" spans="1:5" ht="26.25" x14ac:dyDescent="0.4">
      <c r="A78" s="7"/>
      <c r="B78" s="7"/>
      <c r="D78" s="14"/>
    </row>
    <row r="79" spans="1:5" x14ac:dyDescent="0.3">
      <c r="A79" s="7"/>
      <c r="B79" s="7"/>
      <c r="D79" s="15"/>
    </row>
    <row r="80" spans="1:5" ht="20.25" x14ac:dyDescent="0.3">
      <c r="A80" s="7"/>
      <c r="B80" s="7"/>
      <c r="D80" s="16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7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A133" s="8"/>
      <c r="B133" s="7"/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  <row r="207" spans="4:4" x14ac:dyDescent="0.3">
      <c r="D207" s="15"/>
    </row>
  </sheetData>
  <autoFilter ref="A20:D76" xr:uid="{00000000-0009-0000-0000-000000000000}"/>
  <mergeCells count="10">
    <mergeCell ref="C1:D1"/>
    <mergeCell ref="C2:D2"/>
    <mergeCell ref="C3:D3"/>
    <mergeCell ref="C4:D4"/>
    <mergeCell ref="C7:D7"/>
    <mergeCell ref="C8:D8"/>
    <mergeCell ref="C9:D9"/>
    <mergeCell ref="C10:D10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horizontalDpi="300" verticalDpi="300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2021-08-10T13:45:50Z</cp:lastPrinted>
  <dcterms:created xsi:type="dcterms:W3CDTF">2004-10-20T05:45:23Z</dcterms:created>
  <dcterms:modified xsi:type="dcterms:W3CDTF">2021-08-17T10:50:31Z</dcterms:modified>
</cp:coreProperties>
</file>