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obolevskaya\Documents\ОТЧЕТ 2022 год\ГОТОВЫЕ ПРИЛОЖЕНИЯ\"/>
    </mc:Choice>
  </mc:AlternateContent>
  <bookViews>
    <workbookView xWindow="0" yWindow="0" windowWidth="28800" windowHeight="10980"/>
  </bookViews>
  <sheets>
    <sheet name="2022" sheetId="1" r:id="rId1"/>
  </sheets>
  <definedNames>
    <definedName name="_xlnm._FilterDatabase" localSheetId="0" hidden="1">'2022'!$A$13:$N$2092</definedName>
    <definedName name="_xlnm.Print_Titles" localSheetId="0">'2022'!$13:$13</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91" i="1" l="1"/>
  <c r="N2087" i="1"/>
  <c r="N2080" i="1"/>
  <c r="N2078" i="1"/>
  <c r="N2076" i="1"/>
  <c r="N2069" i="1"/>
  <c r="N2067" i="1"/>
  <c r="N2060" i="1"/>
  <c r="N2058" i="1"/>
  <c r="N2056" i="1"/>
  <c r="N2052" i="1"/>
  <c r="N2046" i="1"/>
  <c r="N2041" i="1"/>
  <c r="N2040" i="1"/>
  <c r="N2038" i="1"/>
  <c r="N2036" i="1"/>
  <c r="N2034" i="1"/>
  <c r="N2031" i="1"/>
  <c r="N2030" i="1"/>
  <c r="N2029" i="1"/>
  <c r="N2028" i="1"/>
  <c r="N2021" i="1"/>
  <c r="N2017" i="1"/>
  <c r="N2010" i="1"/>
  <c r="N2008" i="1"/>
  <c r="N2006" i="1"/>
  <c r="N1999" i="1"/>
  <c r="N1997" i="1"/>
  <c r="N1990" i="1"/>
  <c r="N1988" i="1"/>
  <c r="N1986" i="1"/>
  <c r="N1984" i="1"/>
  <c r="N1980" i="1"/>
  <c r="N1974" i="1"/>
  <c r="N1969" i="1"/>
  <c r="N1964" i="1"/>
  <c r="N1963" i="1"/>
  <c r="N1961" i="1"/>
  <c r="N1959" i="1"/>
  <c r="N1957" i="1"/>
  <c r="N1954" i="1"/>
  <c r="N1952" i="1"/>
  <c r="N1951" i="1"/>
  <c r="N1950" i="1"/>
  <c r="N1943" i="1"/>
  <c r="N1939" i="1"/>
  <c r="N1932" i="1"/>
  <c r="N1930" i="1"/>
  <c r="N1928" i="1"/>
  <c r="N1921" i="1"/>
  <c r="N1914" i="1"/>
  <c r="N1912" i="1"/>
  <c r="N1910" i="1"/>
  <c r="N1906" i="1"/>
  <c r="N1900" i="1"/>
  <c r="N1895" i="1"/>
  <c r="N1894" i="1"/>
  <c r="N1892" i="1"/>
  <c r="N1890" i="1"/>
  <c r="N1888" i="1"/>
  <c r="N1885" i="1"/>
  <c r="N1884" i="1"/>
  <c r="N1883" i="1"/>
  <c r="N1882" i="1"/>
  <c r="N1875" i="1"/>
  <c r="N1871" i="1"/>
  <c r="N1864" i="1"/>
  <c r="N1862" i="1"/>
  <c r="N1860" i="1"/>
  <c r="N1858" i="1"/>
  <c r="N1851" i="1"/>
  <c r="N1844" i="1"/>
  <c r="N1842" i="1"/>
  <c r="N1840" i="1"/>
  <c r="N1836" i="1"/>
  <c r="N1830" i="1"/>
  <c r="N1825" i="1"/>
  <c r="N1824" i="1"/>
  <c r="N1822" i="1"/>
  <c r="N1820" i="1"/>
  <c r="N1818" i="1"/>
  <c r="N1815" i="1"/>
  <c r="N1814" i="1"/>
  <c r="N1813" i="1"/>
  <c r="N1806" i="1"/>
  <c r="N1805" i="1"/>
  <c r="N1804" i="1"/>
  <c r="N1797" i="1"/>
  <c r="N1792" i="1"/>
  <c r="N1791" i="1"/>
  <c r="N1788" i="1"/>
  <c r="N1787" i="1"/>
  <c r="N1785" i="1"/>
  <c r="N1784" i="1"/>
  <c r="N1782" i="1"/>
  <c r="N1781" i="1"/>
  <c r="N1780" i="1"/>
  <c r="N1774" i="1"/>
  <c r="N1771" i="1"/>
  <c r="N1770" i="1"/>
  <c r="N1768" i="1"/>
  <c r="N1767" i="1"/>
  <c r="N1765" i="1"/>
  <c r="N1764" i="1"/>
  <c r="N1762" i="1"/>
  <c r="N1761" i="1"/>
  <c r="N1754" i="1"/>
  <c r="N1746" i="1"/>
  <c r="N1743" i="1"/>
  <c r="N1740" i="1"/>
  <c r="N1733" i="1"/>
  <c r="N1726" i="1"/>
  <c r="N1721" i="1"/>
  <c r="N1720" i="1"/>
  <c r="N1713" i="1"/>
  <c r="N1711" i="1"/>
  <c r="N1707" i="1"/>
  <c r="N1703" i="1"/>
  <c r="N1700" i="1"/>
  <c r="N1699" i="1"/>
  <c r="N1695" i="1"/>
  <c r="N1693" i="1"/>
  <c r="N1692" i="1"/>
  <c r="N1691" i="1"/>
  <c r="N1687" i="1"/>
  <c r="N1685" i="1"/>
  <c r="N1683" i="1"/>
  <c r="N1682" i="1"/>
  <c r="N1681" i="1"/>
  <c r="N1675" i="1"/>
  <c r="N1669" i="1"/>
  <c r="N1666" i="1"/>
  <c r="N1664" i="1"/>
  <c r="N1661" i="1"/>
  <c r="N1660" i="1"/>
  <c r="N1658" i="1"/>
  <c r="N1656" i="1"/>
  <c r="N1654" i="1"/>
  <c r="N1652" i="1"/>
  <c r="N1650" i="1"/>
  <c r="N1648" i="1"/>
  <c r="N1646" i="1"/>
  <c r="N1644" i="1"/>
  <c r="N1642" i="1"/>
  <c r="N1640" i="1"/>
  <c r="N1638" i="1"/>
  <c r="N1637" i="1"/>
  <c r="N1635" i="1"/>
  <c r="N1630" i="1"/>
  <c r="N1624" i="1"/>
  <c r="N1620" i="1"/>
  <c r="N1618" i="1"/>
  <c r="N1614" i="1"/>
  <c r="N1611" i="1"/>
  <c r="N1609" i="1"/>
  <c r="N1607" i="1"/>
  <c r="N1605" i="1"/>
  <c r="N1598" i="1"/>
  <c r="N1590" i="1"/>
  <c r="N1589" i="1"/>
  <c r="N1583" i="1"/>
  <c r="N1578" i="1"/>
  <c r="N1576" i="1"/>
  <c r="N1573" i="1"/>
  <c r="N1571" i="1"/>
  <c r="N1569" i="1"/>
  <c r="N1567" i="1"/>
  <c r="N1565" i="1"/>
  <c r="N1564" i="1"/>
  <c r="N1563" i="1"/>
  <c r="N1562" i="1"/>
  <c r="N1558" i="1"/>
  <c r="N1556" i="1"/>
  <c r="N1552" i="1"/>
  <c r="N1550" i="1"/>
  <c r="N1549" i="1"/>
  <c r="N1548" i="1"/>
  <c r="N1541" i="1"/>
  <c r="N1540" i="1"/>
  <c r="N1532" i="1"/>
  <c r="N1529" i="1"/>
  <c r="N1525" i="1"/>
  <c r="N1523" i="1"/>
  <c r="N1522" i="1"/>
  <c r="N1521" i="1"/>
  <c r="N1515" i="1"/>
  <c r="N1514" i="1"/>
  <c r="N1511" i="1"/>
  <c r="N1510" i="1"/>
  <c r="N1507" i="1"/>
  <c r="N1504" i="1"/>
  <c r="N1498" i="1"/>
  <c r="N1497" i="1"/>
  <c r="N1490" i="1"/>
  <c r="N1483" i="1"/>
  <c r="N1476" i="1"/>
  <c r="N1475" i="1"/>
  <c r="N1467" i="1"/>
  <c r="N1466" i="1"/>
  <c r="N1463" i="1"/>
  <c r="N1462" i="1"/>
  <c r="N1461" i="1"/>
  <c r="N1455" i="1"/>
  <c r="N1450" i="1"/>
  <c r="N1447" i="1"/>
  <c r="N1445" i="1"/>
  <c r="N1443" i="1"/>
  <c r="N1441" i="1"/>
  <c r="N1439" i="1"/>
  <c r="N1437" i="1"/>
  <c r="N1432" i="1"/>
  <c r="N1426" i="1"/>
  <c r="N1424" i="1"/>
  <c r="N1422" i="1"/>
  <c r="N1418" i="1"/>
  <c r="N1417" i="1"/>
  <c r="N1414" i="1"/>
  <c r="N1412" i="1"/>
  <c r="N1410" i="1"/>
  <c r="N1408" i="1"/>
  <c r="N1406" i="1"/>
  <c r="N1404" i="1"/>
  <c r="N1402" i="1"/>
  <c r="N1397" i="1"/>
  <c r="N1389" i="1"/>
  <c r="N1387" i="1"/>
  <c r="N1384" i="1"/>
  <c r="N1381" i="1"/>
  <c r="N1378" i="1"/>
  <c r="N1371" i="1"/>
  <c r="N1368" i="1"/>
  <c r="N1367" i="1"/>
  <c r="N1364" i="1"/>
  <c r="N1361" i="1"/>
  <c r="N1360" i="1"/>
  <c r="N1359" i="1"/>
  <c r="N1353" i="1"/>
  <c r="N1348" i="1"/>
  <c r="N1346" i="1"/>
  <c r="N1344" i="1"/>
  <c r="N1342" i="1"/>
  <c r="N1340" i="1"/>
  <c r="N1338" i="1"/>
  <c r="N1336" i="1"/>
  <c r="N1334" i="1"/>
  <c r="N1332" i="1"/>
  <c r="N1330" i="1"/>
  <c r="N1328" i="1"/>
  <c r="N1325" i="1"/>
  <c r="N1322" i="1"/>
  <c r="N1320" i="1"/>
  <c r="N1317" i="1"/>
  <c r="N1314" i="1"/>
  <c r="N1312" i="1"/>
  <c r="N1310" i="1"/>
  <c r="N1308" i="1"/>
  <c r="N1306" i="1"/>
  <c r="N1304" i="1"/>
  <c r="N1302" i="1"/>
  <c r="N1300" i="1"/>
  <c r="N1297" i="1"/>
  <c r="N1295" i="1"/>
  <c r="N1293" i="1"/>
  <c r="N1291" i="1"/>
  <c r="N1289" i="1"/>
  <c r="N1287" i="1"/>
  <c r="N1285" i="1"/>
  <c r="N1283" i="1"/>
  <c r="N1280" i="1"/>
  <c r="N1278" i="1"/>
  <c r="N1276" i="1"/>
  <c r="N1274" i="1"/>
  <c r="N1273" i="1"/>
  <c r="N1271" i="1"/>
  <c r="N1269" i="1"/>
  <c r="N1267" i="1"/>
  <c r="N1262" i="1"/>
  <c r="N1255" i="1"/>
  <c r="N1252" i="1"/>
  <c r="N1251" i="1"/>
  <c r="N1246" i="1"/>
  <c r="N1240" i="1"/>
  <c r="N1238" i="1"/>
  <c r="N1236" i="1"/>
  <c r="N1230" i="1"/>
  <c r="N1227" i="1"/>
  <c r="N1225" i="1"/>
  <c r="N1222" i="1"/>
  <c r="N1220" i="1"/>
  <c r="N1218" i="1"/>
  <c r="N1216" i="1"/>
  <c r="N1214" i="1"/>
  <c r="N1207" i="1"/>
  <c r="N1203" i="1"/>
  <c r="N1195" i="1"/>
  <c r="N1190" i="1"/>
  <c r="N1187" i="1"/>
  <c r="N1180" i="1"/>
  <c r="N1179" i="1"/>
  <c r="N1173" i="1"/>
  <c r="N1172" i="1"/>
  <c r="N1170" i="1"/>
  <c r="N1169" i="1"/>
  <c r="N1167" i="1"/>
  <c r="N1165" i="1"/>
  <c r="N1163" i="1"/>
  <c r="N1161" i="1"/>
  <c r="N1159" i="1"/>
  <c r="N1157" i="1"/>
  <c r="N1155" i="1"/>
  <c r="N1148" i="1"/>
  <c r="N1143" i="1"/>
  <c r="N1138" i="1"/>
  <c r="N1133" i="1"/>
  <c r="N1130" i="1"/>
  <c r="N1127" i="1"/>
  <c r="N1125" i="1"/>
  <c r="N1122" i="1"/>
  <c r="N1119" i="1"/>
  <c r="N1117" i="1"/>
  <c r="N1116" i="1"/>
  <c r="N1114" i="1"/>
  <c r="N1112" i="1"/>
  <c r="N1111" i="1"/>
  <c r="N1109" i="1"/>
  <c r="N1107" i="1"/>
  <c r="N1106" i="1"/>
  <c r="N1104" i="1"/>
  <c r="N1102" i="1"/>
  <c r="N1101" i="1"/>
  <c r="N1100" i="1"/>
  <c r="N1099" i="1"/>
  <c r="N1096" i="1"/>
  <c r="N1094" i="1"/>
  <c r="N1093" i="1"/>
  <c r="N1091" i="1"/>
  <c r="N1090" i="1"/>
  <c r="N1088" i="1"/>
  <c r="N1087" i="1"/>
  <c r="N1085" i="1"/>
  <c r="N1083" i="1"/>
  <c r="N1082" i="1"/>
  <c r="N1081" i="1"/>
  <c r="N1077" i="1"/>
  <c r="N1074" i="1"/>
  <c r="N1072" i="1"/>
  <c r="N1071" i="1"/>
  <c r="N1070" i="1"/>
  <c r="N1064" i="1"/>
  <c r="N1062" i="1"/>
  <c r="N1057" i="1"/>
  <c r="N1054" i="1"/>
  <c r="N1052" i="1"/>
  <c r="N1050" i="1"/>
  <c r="N1047" i="1"/>
  <c r="N1041" i="1"/>
  <c r="N1036" i="1"/>
  <c r="N1033" i="1"/>
  <c r="N1031" i="1"/>
  <c r="N1028" i="1"/>
  <c r="N1026" i="1"/>
  <c r="N1023" i="1"/>
  <c r="N1020" i="1"/>
  <c r="N1017" i="1"/>
  <c r="N1015" i="1"/>
  <c r="N1013" i="1"/>
  <c r="N1011" i="1"/>
  <c r="N1009" i="1"/>
  <c r="N1008" i="1"/>
  <c r="N1006" i="1"/>
  <c r="N1000" i="1"/>
  <c r="N998" i="1"/>
  <c r="N996" i="1"/>
  <c r="N994" i="1"/>
  <c r="N992" i="1"/>
  <c r="N987" i="1"/>
  <c r="N982" i="1"/>
  <c r="N981" i="1"/>
  <c r="N977" i="1"/>
  <c r="N974" i="1"/>
  <c r="N972" i="1"/>
  <c r="N970" i="1"/>
  <c r="N967" i="1"/>
  <c r="N964" i="1"/>
  <c r="N962" i="1"/>
  <c r="N960" i="1"/>
  <c r="N958" i="1"/>
  <c r="N955" i="1"/>
  <c r="N954" i="1"/>
  <c r="N951" i="1"/>
  <c r="N948" i="1"/>
  <c r="N946" i="1"/>
  <c r="N944" i="1"/>
  <c r="N942" i="1"/>
  <c r="N940" i="1"/>
  <c r="N938" i="1"/>
  <c r="N936" i="1"/>
  <c r="N935" i="1"/>
  <c r="N933" i="1"/>
  <c r="N931" i="1"/>
  <c r="N929" i="1"/>
  <c r="N927" i="1"/>
  <c r="N924" i="1"/>
  <c r="N922" i="1"/>
  <c r="N920" i="1"/>
  <c r="N918" i="1"/>
  <c r="N917" i="1"/>
  <c r="N916" i="1"/>
  <c r="N914" i="1"/>
  <c r="N913" i="1"/>
  <c r="N911" i="1"/>
  <c r="N909" i="1"/>
  <c r="N907" i="1"/>
  <c r="N905" i="1"/>
  <c r="N903" i="1"/>
  <c r="N901" i="1"/>
  <c r="N900" i="1"/>
  <c r="N899" i="1"/>
  <c r="N898" i="1"/>
  <c r="N892" i="1"/>
  <c r="N889" i="1"/>
  <c r="N887" i="1"/>
  <c r="N885" i="1"/>
  <c r="N882" i="1"/>
  <c r="N879" i="1"/>
  <c r="N876" i="1"/>
  <c r="N873" i="1"/>
  <c r="N871" i="1"/>
  <c r="N869" i="1"/>
  <c r="N868" i="1"/>
  <c r="N866" i="1"/>
  <c r="N864" i="1"/>
  <c r="N862" i="1"/>
  <c r="N860" i="1"/>
  <c r="N858" i="1"/>
  <c r="N856" i="1"/>
  <c r="N855" i="1"/>
  <c r="N854" i="1"/>
  <c r="N847" i="1"/>
  <c r="N843" i="1"/>
  <c r="N835" i="1"/>
  <c r="N828" i="1"/>
  <c r="N822" i="1"/>
  <c r="N815" i="1"/>
  <c r="N811" i="1"/>
  <c r="N810" i="1"/>
  <c r="N809" i="1"/>
  <c r="N808" i="1"/>
  <c r="N805" i="1"/>
  <c r="N804" i="1"/>
  <c r="N803" i="1"/>
  <c r="N797" i="1"/>
  <c r="N793" i="1"/>
  <c r="N788" i="1"/>
  <c r="N783" i="1"/>
  <c r="N782" i="1"/>
  <c r="N780" i="1"/>
  <c r="N778" i="1"/>
  <c r="N776" i="1"/>
  <c r="N774" i="1"/>
  <c r="N772" i="1"/>
  <c r="N770" i="1"/>
  <c r="N768" i="1"/>
  <c r="N766" i="1"/>
  <c r="N764" i="1"/>
  <c r="N762" i="1"/>
  <c r="N761" i="1"/>
  <c r="N759" i="1"/>
  <c r="N758" i="1"/>
  <c r="N756" i="1"/>
  <c r="N755" i="1"/>
  <c r="N753" i="1"/>
  <c r="N752" i="1"/>
  <c r="N746" i="1"/>
  <c r="N742" i="1"/>
  <c r="N737" i="1"/>
  <c r="N735" i="1"/>
  <c r="N733" i="1"/>
  <c r="N727" i="1"/>
  <c r="N723" i="1"/>
  <c r="N721" i="1"/>
  <c r="N719" i="1"/>
  <c r="N717" i="1"/>
  <c r="N715" i="1"/>
  <c r="N713" i="1"/>
  <c r="N706" i="1"/>
  <c r="N700" i="1"/>
  <c r="N698" i="1"/>
  <c r="N696" i="1"/>
  <c r="N695" i="1"/>
  <c r="N688" i="1"/>
  <c r="N680" i="1"/>
  <c r="N679" i="1"/>
  <c r="N678" i="1"/>
  <c r="N675" i="1"/>
  <c r="N668" i="1"/>
  <c r="N661" i="1"/>
  <c r="N659" i="1"/>
  <c r="N657" i="1"/>
  <c r="N655" i="1"/>
  <c r="N653" i="1"/>
  <c r="N647" i="1"/>
  <c r="N645" i="1"/>
  <c r="N638" i="1"/>
  <c r="N637" i="1"/>
  <c r="N635" i="1"/>
  <c r="N634" i="1"/>
  <c r="N632" i="1"/>
  <c r="N631" i="1"/>
  <c r="N629" i="1"/>
  <c r="N628" i="1"/>
  <c r="N624" i="1"/>
  <c r="N622" i="1"/>
  <c r="N620" i="1"/>
  <c r="N613" i="1"/>
  <c r="N612" i="1"/>
  <c r="N605" i="1"/>
  <c r="N601" i="1"/>
  <c r="N600" i="1"/>
  <c r="N599" i="1"/>
  <c r="N596" i="1"/>
  <c r="N595" i="1"/>
  <c r="N594" i="1"/>
  <c r="N591" i="1"/>
  <c r="N590" i="1"/>
  <c r="N582" i="1"/>
  <c r="N581" i="1"/>
  <c r="N579" i="1"/>
  <c r="N578" i="1"/>
  <c r="N574" i="1"/>
  <c r="N570" i="1"/>
  <c r="N569" i="1"/>
  <c r="N568" i="1"/>
  <c r="N566" i="1"/>
  <c r="N565" i="1"/>
  <c r="N561" i="1"/>
  <c r="N557" i="1"/>
  <c r="N551" i="1"/>
  <c r="N549" i="1"/>
  <c r="N548" i="1"/>
  <c r="N547" i="1"/>
  <c r="N543" i="1"/>
  <c r="N535" i="1"/>
  <c r="N533" i="1"/>
  <c r="N531" i="1"/>
  <c r="N530" i="1"/>
  <c r="N529" i="1"/>
  <c r="N522" i="1"/>
  <c r="N519" i="1"/>
  <c r="N513" i="1"/>
  <c r="N506" i="1"/>
  <c r="N504" i="1"/>
  <c r="N501" i="1"/>
  <c r="N500" i="1"/>
  <c r="N498" i="1"/>
  <c r="N496" i="1"/>
  <c r="N494" i="1"/>
  <c r="N492" i="1"/>
  <c r="N490" i="1"/>
  <c r="N488" i="1"/>
  <c r="N486" i="1"/>
  <c r="N484" i="1"/>
  <c r="N482" i="1"/>
  <c r="N479" i="1"/>
  <c r="N477" i="1"/>
  <c r="N475" i="1"/>
  <c r="N474" i="1"/>
  <c r="N468" i="1"/>
  <c r="N467" i="1"/>
  <c r="N465" i="1"/>
  <c r="N463" i="1"/>
  <c r="N461" i="1"/>
  <c r="N459" i="1"/>
  <c r="N457" i="1"/>
  <c r="N454" i="1"/>
  <c r="N452" i="1"/>
  <c r="N450" i="1"/>
  <c r="N449" i="1"/>
  <c r="N442" i="1"/>
  <c r="N437" i="1"/>
  <c r="N434" i="1"/>
  <c r="N432" i="1"/>
  <c r="N430" i="1"/>
  <c r="N429" i="1"/>
  <c r="N425" i="1"/>
  <c r="N424" i="1"/>
  <c r="N423" i="1"/>
  <c r="N421" i="1"/>
  <c r="N419" i="1"/>
  <c r="N418" i="1"/>
  <c r="N412" i="1"/>
  <c r="N405" i="1"/>
  <c r="N403" i="1"/>
  <c r="N401" i="1"/>
  <c r="N397" i="1"/>
  <c r="N394" i="1"/>
  <c r="N393" i="1"/>
  <c r="N392" i="1"/>
  <c r="N391" i="1"/>
  <c r="N388" i="1"/>
  <c r="N387" i="1"/>
  <c r="N386" i="1"/>
  <c r="N378" i="1"/>
  <c r="N375" i="1"/>
  <c r="N374" i="1"/>
  <c r="N373" i="1"/>
  <c r="N372" i="1"/>
  <c r="N369" i="1"/>
  <c r="N368" i="1"/>
  <c r="N367" i="1"/>
  <c r="N363" i="1"/>
  <c r="N361" i="1"/>
  <c r="N353" i="1"/>
  <c r="N352" i="1"/>
  <c r="N351" i="1"/>
  <c r="N348" i="1"/>
  <c r="N341" i="1"/>
  <c r="N334" i="1"/>
  <c r="N327" i="1"/>
  <c r="N325" i="1"/>
  <c r="N320" i="1"/>
  <c r="N318" i="1"/>
  <c r="N313" i="1"/>
  <c r="N312" i="1"/>
  <c r="N311" i="1"/>
  <c r="N303" i="1"/>
  <c r="N296" i="1"/>
  <c r="N290" i="1"/>
  <c r="N283" i="1"/>
  <c r="N281" i="1"/>
  <c r="N275" i="1"/>
  <c r="N273" i="1"/>
  <c r="N271" i="1"/>
  <c r="N269" i="1"/>
  <c r="N262" i="1"/>
  <c r="N260" i="1"/>
  <c r="N259" i="1"/>
  <c r="N253" i="1"/>
  <c r="N251" i="1"/>
  <c r="N250" i="1"/>
  <c r="N248" i="1"/>
  <c r="N247" i="1"/>
  <c r="N240" i="1"/>
  <c r="N236" i="1"/>
  <c r="N235" i="1"/>
  <c r="N234" i="1"/>
  <c r="N227" i="1"/>
  <c r="N220" i="1"/>
  <c r="N213" i="1"/>
  <c r="N208" i="1"/>
  <c r="N203" i="1"/>
  <c r="N197" i="1"/>
  <c r="N192" i="1"/>
  <c r="N191" i="1"/>
  <c r="N190" i="1"/>
  <c r="N187" i="1"/>
  <c r="N185" i="1"/>
  <c r="N179" i="1"/>
  <c r="N176" i="1"/>
  <c r="N169" i="1"/>
  <c r="N162" i="1"/>
  <c r="N161" i="1"/>
  <c r="N159" i="1"/>
  <c r="N157" i="1"/>
  <c r="N156" i="1"/>
  <c r="N152" i="1"/>
  <c r="N149" i="1"/>
  <c r="N148" i="1"/>
  <c r="N147" i="1"/>
  <c r="N144" i="1"/>
  <c r="N143" i="1"/>
  <c r="N142" i="1"/>
  <c r="N138" i="1"/>
  <c r="N136" i="1"/>
  <c r="N131" i="1"/>
  <c r="N126" i="1"/>
  <c r="N121" i="1"/>
  <c r="N119" i="1"/>
  <c r="N118" i="1"/>
  <c r="N117" i="1"/>
  <c r="N113" i="1"/>
  <c r="N109" i="1"/>
  <c r="N107" i="1"/>
  <c r="N106" i="1"/>
  <c r="N100" i="1"/>
  <c r="N95" i="1"/>
  <c r="N94" i="1"/>
  <c r="N92" i="1"/>
  <c r="N88" i="1"/>
  <c r="N87" i="1"/>
  <c r="N85" i="1"/>
  <c r="N81" i="1"/>
  <c r="N80" i="1"/>
  <c r="N78" i="1"/>
  <c r="N77" i="1"/>
  <c r="N75" i="1"/>
  <c r="N74" i="1"/>
  <c r="N72" i="1"/>
  <c r="N71" i="1"/>
  <c r="N69" i="1"/>
  <c r="N68" i="1"/>
  <c r="N66" i="1"/>
  <c r="N64" i="1"/>
  <c r="N62" i="1"/>
  <c r="N59" i="1"/>
  <c r="N58" i="1"/>
  <c r="N57" i="1"/>
  <c r="N56" i="1"/>
  <c r="N51" i="1"/>
  <c r="N44" i="1"/>
  <c r="N39" i="1"/>
  <c r="N33" i="1"/>
  <c r="N28" i="1"/>
  <c r="N27" i="1"/>
  <c r="N26" i="1"/>
  <c r="N23" i="1"/>
  <c r="N20" i="1"/>
  <c r="M2090" i="1" l="1"/>
  <c r="L2090" i="1"/>
  <c r="K2090" i="1"/>
  <c r="K2089" i="1" s="1"/>
  <c r="K2088" i="1" s="1"/>
  <c r="L2089" i="1"/>
  <c r="L2088" i="1" s="1"/>
  <c r="M2086" i="1"/>
  <c r="L2086" i="1"/>
  <c r="L2085" i="1" s="1"/>
  <c r="L2084" i="1" s="1"/>
  <c r="K2086" i="1"/>
  <c r="K2085" i="1" s="1"/>
  <c r="K2084" i="1" s="1"/>
  <c r="M2079" i="1"/>
  <c r="L2079" i="1"/>
  <c r="K2079" i="1"/>
  <c r="M2077" i="1"/>
  <c r="L2077" i="1"/>
  <c r="K2077" i="1"/>
  <c r="M2075" i="1"/>
  <c r="L2075" i="1"/>
  <c r="K2075" i="1"/>
  <c r="M2068" i="1"/>
  <c r="L2068" i="1"/>
  <c r="K2068" i="1"/>
  <c r="M2066" i="1"/>
  <c r="N2066" i="1" s="1"/>
  <c r="L2066" i="1"/>
  <c r="K2066" i="1"/>
  <c r="M2059" i="1"/>
  <c r="L2059" i="1"/>
  <c r="K2059" i="1"/>
  <c r="M2057" i="1"/>
  <c r="L2057" i="1"/>
  <c r="K2057" i="1"/>
  <c r="M2055" i="1"/>
  <c r="L2055" i="1"/>
  <c r="K2055" i="1"/>
  <c r="M2051" i="1"/>
  <c r="L2051" i="1"/>
  <c r="L2050" i="1" s="1"/>
  <c r="K2051" i="1"/>
  <c r="K2050" i="1"/>
  <c r="K2049" i="1" s="1"/>
  <c r="K2048" i="1" s="1"/>
  <c r="L2049" i="1"/>
  <c r="L2048" i="1" s="1"/>
  <c r="M2045" i="1"/>
  <c r="L2045" i="1"/>
  <c r="L2044" i="1" s="1"/>
  <c r="L2043" i="1" s="1"/>
  <c r="L2042" i="1" s="1"/>
  <c r="K2045" i="1"/>
  <c r="K2044" i="1" s="1"/>
  <c r="K2043" i="1" s="1"/>
  <c r="K2042" i="1" s="1"/>
  <c r="M2039" i="1"/>
  <c r="L2039" i="1"/>
  <c r="K2039" i="1"/>
  <c r="M2037" i="1"/>
  <c r="L2037" i="1"/>
  <c r="K2037" i="1"/>
  <c r="M2035" i="1"/>
  <c r="L2035" i="1"/>
  <c r="K2035" i="1"/>
  <c r="M2033" i="1"/>
  <c r="L2033" i="1"/>
  <c r="K2033" i="1"/>
  <c r="M2027" i="1"/>
  <c r="L2027" i="1"/>
  <c r="L2026" i="1" s="1"/>
  <c r="K2027" i="1"/>
  <c r="K2026" i="1" s="1"/>
  <c r="M2020" i="1"/>
  <c r="L2020" i="1"/>
  <c r="L2019" i="1" s="1"/>
  <c r="L2018" i="1" s="1"/>
  <c r="K2020" i="1"/>
  <c r="K2019" i="1" s="1"/>
  <c r="K2018" i="1" s="1"/>
  <c r="M2016" i="1"/>
  <c r="L2016" i="1"/>
  <c r="L2015" i="1" s="1"/>
  <c r="L2014" i="1" s="1"/>
  <c r="K2016" i="1"/>
  <c r="K2015" i="1" s="1"/>
  <c r="K2014" i="1" s="1"/>
  <c r="M2009" i="1"/>
  <c r="L2009" i="1"/>
  <c r="K2009" i="1"/>
  <c r="M2007" i="1"/>
  <c r="N2007" i="1" s="1"/>
  <c r="L2007" i="1"/>
  <c r="K2007" i="1"/>
  <c r="M2005" i="1"/>
  <c r="L2005" i="1"/>
  <c r="K2005" i="1"/>
  <c r="M1998" i="1"/>
  <c r="L1998" i="1"/>
  <c r="K1998" i="1"/>
  <c r="M1996" i="1"/>
  <c r="L1996" i="1"/>
  <c r="K1996" i="1"/>
  <c r="M1989" i="1"/>
  <c r="N1989" i="1" s="1"/>
  <c r="L1989" i="1"/>
  <c r="K1989" i="1"/>
  <c r="M1987" i="1"/>
  <c r="L1987" i="1"/>
  <c r="K1987" i="1"/>
  <c r="M1985" i="1"/>
  <c r="L1985" i="1"/>
  <c r="K1985" i="1"/>
  <c r="M1983" i="1"/>
  <c r="L1983" i="1"/>
  <c r="K1983" i="1"/>
  <c r="M1979" i="1"/>
  <c r="L1979" i="1"/>
  <c r="L1978" i="1" s="1"/>
  <c r="K1979" i="1"/>
  <c r="K1978" i="1"/>
  <c r="K1977" i="1" s="1"/>
  <c r="K1976" i="1" s="1"/>
  <c r="L1977" i="1"/>
  <c r="L1976" i="1" s="1"/>
  <c r="M1973" i="1"/>
  <c r="L1973" i="1"/>
  <c r="L1972" i="1" s="1"/>
  <c r="L1971" i="1" s="1"/>
  <c r="L1970" i="1" s="1"/>
  <c r="K1973" i="1"/>
  <c r="K1972" i="1" s="1"/>
  <c r="K1971" i="1" s="1"/>
  <c r="K1970" i="1" s="1"/>
  <c r="M1968" i="1"/>
  <c r="L1968" i="1"/>
  <c r="L1967" i="1" s="1"/>
  <c r="L1966" i="1" s="1"/>
  <c r="L1965" i="1" s="1"/>
  <c r="K1968" i="1"/>
  <c r="K1967" i="1"/>
  <c r="K1966" i="1" s="1"/>
  <c r="K1965" i="1" s="1"/>
  <c r="M1962" i="1"/>
  <c r="N1962" i="1" s="1"/>
  <c r="L1962" i="1"/>
  <c r="K1962" i="1"/>
  <c r="M1960" i="1"/>
  <c r="L1960" i="1"/>
  <c r="K1960" i="1"/>
  <c r="M1958" i="1"/>
  <c r="L1958" i="1"/>
  <c r="K1958" i="1"/>
  <c r="M1956" i="1"/>
  <c r="L1956" i="1"/>
  <c r="K1956" i="1"/>
  <c r="M1953" i="1"/>
  <c r="L1953" i="1"/>
  <c r="K1953" i="1"/>
  <c r="M1949" i="1"/>
  <c r="L1949" i="1"/>
  <c r="K1949" i="1"/>
  <c r="M1942" i="1"/>
  <c r="L1942" i="1"/>
  <c r="L1941" i="1" s="1"/>
  <c r="L1940" i="1" s="1"/>
  <c r="K1942" i="1"/>
  <c r="K1941" i="1" s="1"/>
  <c r="K1940" i="1" s="1"/>
  <c r="M1938" i="1"/>
  <c r="L1938" i="1"/>
  <c r="L1937" i="1" s="1"/>
  <c r="L1936" i="1" s="1"/>
  <c r="K1938" i="1"/>
  <c r="K1937" i="1" s="1"/>
  <c r="K1936" i="1" s="1"/>
  <c r="M1931" i="1"/>
  <c r="L1931" i="1"/>
  <c r="K1931" i="1"/>
  <c r="M1929" i="1"/>
  <c r="L1929" i="1"/>
  <c r="K1929" i="1"/>
  <c r="M1927" i="1"/>
  <c r="L1927" i="1"/>
  <c r="K1927" i="1"/>
  <c r="M1920" i="1"/>
  <c r="L1920" i="1"/>
  <c r="L1919" i="1" s="1"/>
  <c r="L1918" i="1" s="1"/>
  <c r="L1917" i="1" s="1"/>
  <c r="L1916" i="1" s="1"/>
  <c r="L1915" i="1" s="1"/>
  <c r="K1920" i="1"/>
  <c r="K1919" i="1" s="1"/>
  <c r="K1918" i="1" s="1"/>
  <c r="K1917" i="1" s="1"/>
  <c r="K1916" i="1" s="1"/>
  <c r="K1915" i="1" s="1"/>
  <c r="M1913" i="1"/>
  <c r="L1913" i="1"/>
  <c r="K1913" i="1"/>
  <c r="M1911" i="1"/>
  <c r="L1911" i="1"/>
  <c r="K1911" i="1"/>
  <c r="M1909" i="1"/>
  <c r="L1909" i="1"/>
  <c r="K1909" i="1"/>
  <c r="M1905" i="1"/>
  <c r="L1905" i="1"/>
  <c r="L1904" i="1" s="1"/>
  <c r="L1903" i="1" s="1"/>
  <c r="L1902" i="1" s="1"/>
  <c r="K1905" i="1"/>
  <c r="K1904" i="1" s="1"/>
  <c r="K1903" i="1" s="1"/>
  <c r="K1902" i="1" s="1"/>
  <c r="M1899" i="1"/>
  <c r="L1899" i="1"/>
  <c r="L1898" i="1" s="1"/>
  <c r="L1897" i="1" s="1"/>
  <c r="L1896" i="1" s="1"/>
  <c r="K1899" i="1"/>
  <c r="K1898" i="1" s="1"/>
  <c r="K1897" i="1" s="1"/>
  <c r="K1896" i="1" s="1"/>
  <c r="M1893" i="1"/>
  <c r="L1893" i="1"/>
  <c r="K1893" i="1"/>
  <c r="M1891" i="1"/>
  <c r="L1891" i="1"/>
  <c r="K1891" i="1"/>
  <c r="M1889" i="1"/>
  <c r="L1889" i="1"/>
  <c r="K1889" i="1"/>
  <c r="M1887" i="1"/>
  <c r="L1887" i="1"/>
  <c r="K1887" i="1"/>
  <c r="M1881" i="1"/>
  <c r="M1880" i="1" s="1"/>
  <c r="L1881" i="1"/>
  <c r="L1880" i="1" s="1"/>
  <c r="K1881" i="1"/>
  <c r="K1880" i="1" s="1"/>
  <c r="M1874" i="1"/>
  <c r="L1874" i="1"/>
  <c r="L1873" i="1" s="1"/>
  <c r="L1872" i="1" s="1"/>
  <c r="K1874" i="1"/>
  <c r="K1873" i="1" s="1"/>
  <c r="K1872" i="1" s="1"/>
  <c r="M1870" i="1"/>
  <c r="L1870" i="1"/>
  <c r="L1869" i="1" s="1"/>
  <c r="L1868" i="1" s="1"/>
  <c r="K1870" i="1"/>
  <c r="K1869" i="1" s="1"/>
  <c r="K1868" i="1" s="1"/>
  <c r="M1863" i="1"/>
  <c r="L1863" i="1"/>
  <c r="K1863" i="1"/>
  <c r="M1861" i="1"/>
  <c r="L1861" i="1"/>
  <c r="K1861" i="1"/>
  <c r="M1859" i="1"/>
  <c r="L1859" i="1"/>
  <c r="K1859" i="1"/>
  <c r="M1857" i="1"/>
  <c r="L1857" i="1"/>
  <c r="K1857" i="1"/>
  <c r="M1850" i="1"/>
  <c r="L1850" i="1"/>
  <c r="L1849" i="1" s="1"/>
  <c r="L1848" i="1" s="1"/>
  <c r="L1847" i="1" s="1"/>
  <c r="L1846" i="1" s="1"/>
  <c r="L1845" i="1" s="1"/>
  <c r="K1850" i="1"/>
  <c r="K1849" i="1" s="1"/>
  <c r="K1848" i="1" s="1"/>
  <c r="K1847" i="1" s="1"/>
  <c r="K1846" i="1" s="1"/>
  <c r="K1845" i="1" s="1"/>
  <c r="M1843" i="1"/>
  <c r="L1843" i="1"/>
  <c r="K1843" i="1"/>
  <c r="M1841" i="1"/>
  <c r="L1841" i="1"/>
  <c r="K1841" i="1"/>
  <c r="M1839" i="1"/>
  <c r="L1839" i="1"/>
  <c r="K1839" i="1"/>
  <c r="M1835" i="1"/>
  <c r="L1835" i="1"/>
  <c r="L1834" i="1" s="1"/>
  <c r="L1833" i="1" s="1"/>
  <c r="L1832" i="1" s="1"/>
  <c r="K1835" i="1"/>
  <c r="K1834" i="1" s="1"/>
  <c r="K1833" i="1" s="1"/>
  <c r="K1832" i="1" s="1"/>
  <c r="M1829" i="1"/>
  <c r="L1829" i="1"/>
  <c r="L1828" i="1" s="1"/>
  <c r="L1827" i="1" s="1"/>
  <c r="L1826" i="1" s="1"/>
  <c r="K1829" i="1"/>
  <c r="K1828" i="1" s="1"/>
  <c r="K1827" i="1" s="1"/>
  <c r="K1826" i="1" s="1"/>
  <c r="M1823" i="1"/>
  <c r="L1823" i="1"/>
  <c r="K1823" i="1"/>
  <c r="M1821" i="1"/>
  <c r="L1821" i="1"/>
  <c r="K1821" i="1"/>
  <c r="M1819" i="1"/>
  <c r="L1819" i="1"/>
  <c r="K1819" i="1"/>
  <c r="M1817" i="1"/>
  <c r="L1817" i="1"/>
  <c r="K1817" i="1"/>
  <c r="M1812" i="1"/>
  <c r="L1812" i="1"/>
  <c r="L1811" i="1" s="1"/>
  <c r="K1812" i="1"/>
  <c r="K1811" i="1" s="1"/>
  <c r="M1803" i="1"/>
  <c r="L1803" i="1"/>
  <c r="L1802" i="1" s="1"/>
  <c r="L1801" i="1" s="1"/>
  <c r="L1800" i="1" s="1"/>
  <c r="L1799" i="1" s="1"/>
  <c r="L1798" i="1" s="1"/>
  <c r="K1803" i="1"/>
  <c r="K1802" i="1" s="1"/>
  <c r="K1801" i="1" s="1"/>
  <c r="K1800" i="1" s="1"/>
  <c r="K1799" i="1" s="1"/>
  <c r="K1798" i="1" s="1"/>
  <c r="M1796" i="1"/>
  <c r="L1796" i="1"/>
  <c r="L1795" i="1" s="1"/>
  <c r="L1794" i="1" s="1"/>
  <c r="L1793" i="1" s="1"/>
  <c r="K1796" i="1"/>
  <c r="K1795" i="1" s="1"/>
  <c r="K1794" i="1" s="1"/>
  <c r="K1793" i="1" s="1"/>
  <c r="M1790" i="1"/>
  <c r="L1790" i="1"/>
  <c r="L1789" i="1" s="1"/>
  <c r="K1790" i="1"/>
  <c r="K1789" i="1" s="1"/>
  <c r="M1786" i="1"/>
  <c r="L1786" i="1"/>
  <c r="K1786" i="1"/>
  <c r="M1783" i="1"/>
  <c r="L1783" i="1"/>
  <c r="K1783" i="1"/>
  <c r="M1779" i="1"/>
  <c r="L1779" i="1"/>
  <c r="K1779" i="1"/>
  <c r="M1773" i="1"/>
  <c r="L1773" i="1"/>
  <c r="L1772" i="1" s="1"/>
  <c r="K1773" i="1"/>
  <c r="K1772" i="1" s="1"/>
  <c r="M1769" i="1"/>
  <c r="L1769" i="1"/>
  <c r="K1769" i="1"/>
  <c r="M1766" i="1"/>
  <c r="L1766" i="1"/>
  <c r="K1766" i="1"/>
  <c r="M1763" i="1"/>
  <c r="L1763" i="1"/>
  <c r="K1763" i="1"/>
  <c r="M1760" i="1"/>
  <c r="L1760" i="1"/>
  <c r="K1760" i="1"/>
  <c r="M1753" i="1"/>
  <c r="L1753" i="1"/>
  <c r="L1752" i="1" s="1"/>
  <c r="L1751" i="1" s="1"/>
  <c r="L1750" i="1" s="1"/>
  <c r="L1749" i="1" s="1"/>
  <c r="L1748" i="1" s="1"/>
  <c r="K1753" i="1"/>
  <c r="K1752" i="1" s="1"/>
  <c r="K1751" i="1" s="1"/>
  <c r="K1750" i="1" s="1"/>
  <c r="K1749" i="1" s="1"/>
  <c r="K1748" i="1" s="1"/>
  <c r="M1745" i="1"/>
  <c r="L1745" i="1"/>
  <c r="L1744" i="1" s="1"/>
  <c r="K1745" i="1"/>
  <c r="K1744" i="1" s="1"/>
  <c r="M1742" i="1"/>
  <c r="L1742" i="1"/>
  <c r="L1741" i="1" s="1"/>
  <c r="K1742" i="1"/>
  <c r="K1741" i="1" s="1"/>
  <c r="M1739" i="1"/>
  <c r="L1739" i="1"/>
  <c r="L1738" i="1" s="1"/>
  <c r="K1739" i="1"/>
  <c r="K1738" i="1" s="1"/>
  <c r="M1732" i="1"/>
  <c r="L1732" i="1"/>
  <c r="L1731" i="1" s="1"/>
  <c r="L1730" i="1" s="1"/>
  <c r="L1729" i="1" s="1"/>
  <c r="L1728" i="1" s="1"/>
  <c r="L1727" i="1" s="1"/>
  <c r="K1732" i="1"/>
  <c r="K1731" i="1" s="1"/>
  <c r="K1730" i="1" s="1"/>
  <c r="K1729" i="1" s="1"/>
  <c r="K1728" i="1" s="1"/>
  <c r="K1727" i="1" s="1"/>
  <c r="M1725" i="1"/>
  <c r="L1725" i="1"/>
  <c r="L1724" i="1" s="1"/>
  <c r="L1723" i="1" s="1"/>
  <c r="L1722" i="1" s="1"/>
  <c r="K1725" i="1"/>
  <c r="K1724" i="1" s="1"/>
  <c r="K1723" i="1" s="1"/>
  <c r="K1722" i="1" s="1"/>
  <c r="M1719" i="1"/>
  <c r="L1719" i="1"/>
  <c r="L1718" i="1" s="1"/>
  <c r="L1717" i="1" s="1"/>
  <c r="L1716" i="1" s="1"/>
  <c r="L1715" i="1" s="1"/>
  <c r="K1719" i="1"/>
  <c r="K1718" i="1" s="1"/>
  <c r="K1717" i="1" s="1"/>
  <c r="K1716" i="1" s="1"/>
  <c r="K1715" i="1" s="1"/>
  <c r="M1712" i="1"/>
  <c r="L1712" i="1"/>
  <c r="K1712" i="1"/>
  <c r="M1710" i="1"/>
  <c r="L1710" i="1"/>
  <c r="K1710" i="1"/>
  <c r="M1706" i="1"/>
  <c r="L1706" i="1"/>
  <c r="L1705" i="1" s="1"/>
  <c r="L1704" i="1" s="1"/>
  <c r="K1706" i="1"/>
  <c r="K1705" i="1" s="1"/>
  <c r="K1704" i="1" s="1"/>
  <c r="M1702" i="1"/>
  <c r="L1702" i="1"/>
  <c r="L1701" i="1" s="1"/>
  <c r="K1702" i="1"/>
  <c r="K1701" i="1" s="1"/>
  <c r="M1698" i="1"/>
  <c r="L1698" i="1"/>
  <c r="L1697" i="1" s="1"/>
  <c r="K1698" i="1"/>
  <c r="K1697" i="1" s="1"/>
  <c r="M1694" i="1"/>
  <c r="L1694" i="1"/>
  <c r="K1694" i="1"/>
  <c r="M1690" i="1"/>
  <c r="L1690" i="1"/>
  <c r="K1690" i="1"/>
  <c r="M1686" i="1"/>
  <c r="L1686" i="1"/>
  <c r="K1686" i="1"/>
  <c r="M1684" i="1"/>
  <c r="L1684" i="1"/>
  <c r="K1684" i="1"/>
  <c r="M1680" i="1"/>
  <c r="L1680" i="1"/>
  <c r="K1680" i="1"/>
  <c r="M1674" i="1"/>
  <c r="L1674" i="1"/>
  <c r="L1673" i="1" s="1"/>
  <c r="L1672" i="1" s="1"/>
  <c r="L1671" i="1" s="1"/>
  <c r="L1670" i="1" s="1"/>
  <c r="K1674" i="1"/>
  <c r="K1673" i="1" s="1"/>
  <c r="K1672" i="1" s="1"/>
  <c r="K1671" i="1" s="1"/>
  <c r="K1670" i="1" s="1"/>
  <c r="M1668" i="1"/>
  <c r="L1668" i="1"/>
  <c r="L1667" i="1" s="1"/>
  <c r="K1668" i="1"/>
  <c r="K1667" i="1" s="1"/>
  <c r="M1665" i="1"/>
  <c r="L1665" i="1"/>
  <c r="K1665" i="1"/>
  <c r="M1663" i="1"/>
  <c r="L1663" i="1"/>
  <c r="K1663" i="1"/>
  <c r="M1659" i="1"/>
  <c r="L1659" i="1"/>
  <c r="K1659" i="1"/>
  <c r="M1657" i="1"/>
  <c r="L1657" i="1"/>
  <c r="K1657" i="1"/>
  <c r="M1655" i="1"/>
  <c r="L1655" i="1"/>
  <c r="K1655" i="1"/>
  <c r="M1653" i="1"/>
  <c r="L1653" i="1"/>
  <c r="K1653" i="1"/>
  <c r="M1651" i="1"/>
  <c r="L1651" i="1"/>
  <c r="K1651" i="1"/>
  <c r="M1649" i="1"/>
  <c r="L1649" i="1"/>
  <c r="K1649" i="1"/>
  <c r="M1647" i="1"/>
  <c r="L1647" i="1"/>
  <c r="K1647" i="1"/>
  <c r="M1645" i="1"/>
  <c r="L1645" i="1"/>
  <c r="K1645" i="1"/>
  <c r="M1643" i="1"/>
  <c r="L1643" i="1"/>
  <c r="K1643" i="1"/>
  <c r="M1641" i="1"/>
  <c r="L1641" i="1"/>
  <c r="K1641" i="1"/>
  <c r="M1639" i="1"/>
  <c r="L1639" i="1"/>
  <c r="K1639" i="1"/>
  <c r="M1636" i="1"/>
  <c r="L1636" i="1"/>
  <c r="K1636" i="1"/>
  <c r="M1634" i="1"/>
  <c r="L1634" i="1"/>
  <c r="K1634" i="1"/>
  <c r="M1629" i="1"/>
  <c r="L1629" i="1"/>
  <c r="L1628" i="1" s="1"/>
  <c r="L1627" i="1" s="1"/>
  <c r="L1626" i="1" s="1"/>
  <c r="K1629" i="1"/>
  <c r="K1628" i="1" s="1"/>
  <c r="K1627" i="1" s="1"/>
  <c r="K1626" i="1" s="1"/>
  <c r="M1623" i="1"/>
  <c r="L1623" i="1"/>
  <c r="L1622" i="1" s="1"/>
  <c r="L1621" i="1" s="1"/>
  <c r="K1623" i="1"/>
  <c r="K1622" i="1" s="1"/>
  <c r="K1621" i="1" s="1"/>
  <c r="M1619" i="1"/>
  <c r="L1619" i="1"/>
  <c r="K1619" i="1"/>
  <c r="M1617" i="1"/>
  <c r="L1617" i="1"/>
  <c r="K1617" i="1"/>
  <c r="M1613" i="1"/>
  <c r="L1613" i="1"/>
  <c r="L1612" i="1" s="1"/>
  <c r="K1613" i="1"/>
  <c r="K1612" i="1" s="1"/>
  <c r="M1610" i="1"/>
  <c r="L1610" i="1"/>
  <c r="K1610" i="1"/>
  <c r="M1608" i="1"/>
  <c r="L1608" i="1"/>
  <c r="K1608" i="1"/>
  <c r="M1606" i="1"/>
  <c r="L1606" i="1"/>
  <c r="K1606" i="1"/>
  <c r="M1604" i="1"/>
  <c r="L1604" i="1"/>
  <c r="K1604" i="1"/>
  <c r="M1597" i="1"/>
  <c r="L1597" i="1"/>
  <c r="L1596" i="1" s="1"/>
  <c r="L1595" i="1" s="1"/>
  <c r="L1594" i="1" s="1"/>
  <c r="L1593" i="1" s="1"/>
  <c r="L1592" i="1" s="1"/>
  <c r="K1597" i="1"/>
  <c r="K1596" i="1" s="1"/>
  <c r="K1595" i="1" s="1"/>
  <c r="K1594" i="1" s="1"/>
  <c r="K1593" i="1" s="1"/>
  <c r="K1592" i="1" s="1"/>
  <c r="M1588" i="1"/>
  <c r="L1588" i="1"/>
  <c r="L1587" i="1" s="1"/>
  <c r="L1586" i="1" s="1"/>
  <c r="L1585" i="1" s="1"/>
  <c r="L1584" i="1" s="1"/>
  <c r="K1588" i="1"/>
  <c r="K1587" i="1" s="1"/>
  <c r="K1586" i="1" s="1"/>
  <c r="K1585" i="1" s="1"/>
  <c r="K1584" i="1" s="1"/>
  <c r="M1582" i="1"/>
  <c r="L1582" i="1"/>
  <c r="L1581" i="1" s="1"/>
  <c r="L1580" i="1" s="1"/>
  <c r="L1579" i="1" s="1"/>
  <c r="K1582" i="1"/>
  <c r="K1581" i="1" s="1"/>
  <c r="K1580" i="1" s="1"/>
  <c r="K1579" i="1" s="1"/>
  <c r="M1577" i="1"/>
  <c r="L1577" i="1"/>
  <c r="K1577" i="1"/>
  <c r="M1575" i="1"/>
  <c r="L1575" i="1"/>
  <c r="K1575" i="1"/>
  <c r="M1572" i="1"/>
  <c r="L1572" i="1"/>
  <c r="K1572" i="1"/>
  <c r="M1570" i="1"/>
  <c r="L1570" i="1"/>
  <c r="K1570" i="1"/>
  <c r="M1568" i="1"/>
  <c r="L1568" i="1"/>
  <c r="K1568" i="1"/>
  <c r="M1566" i="1"/>
  <c r="L1566" i="1"/>
  <c r="K1566" i="1"/>
  <c r="M1561" i="1"/>
  <c r="L1561" i="1"/>
  <c r="K1561" i="1"/>
  <c r="M1557" i="1"/>
  <c r="L1557" i="1"/>
  <c r="K1557" i="1"/>
  <c r="M1555" i="1"/>
  <c r="L1555" i="1"/>
  <c r="K1555" i="1"/>
  <c r="M1551" i="1"/>
  <c r="L1551" i="1"/>
  <c r="K1551" i="1"/>
  <c r="M1547" i="1"/>
  <c r="L1547" i="1"/>
  <c r="K1547" i="1"/>
  <c r="M1539" i="1"/>
  <c r="L1539" i="1"/>
  <c r="L1538" i="1" s="1"/>
  <c r="L1537" i="1" s="1"/>
  <c r="L1536" i="1" s="1"/>
  <c r="L1535" i="1" s="1"/>
  <c r="L1534" i="1" s="1"/>
  <c r="K1539" i="1"/>
  <c r="K1538" i="1" s="1"/>
  <c r="K1537" i="1" s="1"/>
  <c r="K1536" i="1" s="1"/>
  <c r="K1535" i="1" s="1"/>
  <c r="K1534" i="1" s="1"/>
  <c r="M1531" i="1"/>
  <c r="L1531" i="1"/>
  <c r="L1530" i="1" s="1"/>
  <c r="K1531" i="1"/>
  <c r="K1530" i="1" s="1"/>
  <c r="M1528" i="1"/>
  <c r="L1528" i="1"/>
  <c r="L1527" i="1" s="1"/>
  <c r="K1528" i="1"/>
  <c r="K1527" i="1" s="1"/>
  <c r="M1524" i="1"/>
  <c r="L1524" i="1"/>
  <c r="K1524" i="1"/>
  <c r="M1520" i="1"/>
  <c r="L1520" i="1"/>
  <c r="K1520" i="1"/>
  <c r="M1513" i="1"/>
  <c r="L1513" i="1"/>
  <c r="L1512" i="1" s="1"/>
  <c r="K1513" i="1"/>
  <c r="K1512" i="1" s="1"/>
  <c r="M1509" i="1"/>
  <c r="L1509" i="1"/>
  <c r="L1508" i="1" s="1"/>
  <c r="K1509" i="1"/>
  <c r="K1508" i="1" s="1"/>
  <c r="M1506" i="1"/>
  <c r="L1506" i="1"/>
  <c r="L1505" i="1" s="1"/>
  <c r="K1506" i="1"/>
  <c r="K1505" i="1" s="1"/>
  <c r="M1503" i="1"/>
  <c r="L1503" i="1"/>
  <c r="L1502" i="1" s="1"/>
  <c r="K1503" i="1"/>
  <c r="K1502" i="1" s="1"/>
  <c r="M1496" i="1"/>
  <c r="L1496" i="1"/>
  <c r="L1495" i="1" s="1"/>
  <c r="L1494" i="1" s="1"/>
  <c r="L1493" i="1" s="1"/>
  <c r="L1492" i="1" s="1"/>
  <c r="L2138" i="1" s="1"/>
  <c r="K1496" i="1"/>
  <c r="K1495" i="1" s="1"/>
  <c r="K1494" i="1" s="1"/>
  <c r="K1493" i="1" s="1"/>
  <c r="K1492" i="1" s="1"/>
  <c r="K2138" i="1" s="1"/>
  <c r="M1489" i="1"/>
  <c r="M1488" i="1" s="1"/>
  <c r="L1489" i="1"/>
  <c r="L1488" i="1" s="1"/>
  <c r="L1487" i="1" s="1"/>
  <c r="L1486" i="1" s="1"/>
  <c r="L1485" i="1" s="1"/>
  <c r="L1484" i="1" s="1"/>
  <c r="K1489" i="1"/>
  <c r="K1488" i="1" s="1"/>
  <c r="K1487" i="1" s="1"/>
  <c r="K1486" i="1" s="1"/>
  <c r="K1485" i="1" s="1"/>
  <c r="K1484" i="1" s="1"/>
  <c r="M1482" i="1"/>
  <c r="L1482" i="1"/>
  <c r="L1481" i="1" s="1"/>
  <c r="L1480" i="1" s="1"/>
  <c r="L1479" i="1" s="1"/>
  <c r="L1478" i="1" s="1"/>
  <c r="L1477" i="1" s="1"/>
  <c r="K1482" i="1"/>
  <c r="K1481" i="1" s="1"/>
  <c r="K1480" i="1" s="1"/>
  <c r="K1479" i="1" s="1"/>
  <c r="K1478" i="1" s="1"/>
  <c r="K1477" i="1" s="1"/>
  <c r="M1474" i="1"/>
  <c r="L1474" i="1"/>
  <c r="L1473" i="1" s="1"/>
  <c r="L1472" i="1" s="1"/>
  <c r="L1471" i="1" s="1"/>
  <c r="L1470" i="1" s="1"/>
  <c r="L1469" i="1" s="1"/>
  <c r="K1474" i="1"/>
  <c r="K1473" i="1" s="1"/>
  <c r="K1472" i="1" s="1"/>
  <c r="K1471" i="1" s="1"/>
  <c r="K1470" i="1" s="1"/>
  <c r="K1469" i="1" s="1"/>
  <c r="M1465" i="1"/>
  <c r="L1465" i="1"/>
  <c r="L1464" i="1" s="1"/>
  <c r="K1465" i="1"/>
  <c r="K1464" i="1" s="1"/>
  <c r="M1460" i="1"/>
  <c r="L1460" i="1"/>
  <c r="L1459" i="1" s="1"/>
  <c r="K1460" i="1"/>
  <c r="K1459" i="1" s="1"/>
  <c r="M1454" i="1"/>
  <c r="L1454" i="1"/>
  <c r="L1453" i="1" s="1"/>
  <c r="L1452" i="1" s="1"/>
  <c r="L1451" i="1" s="1"/>
  <c r="K1454" i="1"/>
  <c r="K1453" i="1" s="1"/>
  <c r="K1452" i="1" s="1"/>
  <c r="K1451" i="1" s="1"/>
  <c r="M1449" i="1"/>
  <c r="L1449" i="1"/>
  <c r="L1448" i="1" s="1"/>
  <c r="K1449" i="1"/>
  <c r="K1448" i="1" s="1"/>
  <c r="M1446" i="1"/>
  <c r="L1446" i="1"/>
  <c r="K1446" i="1"/>
  <c r="M1444" i="1"/>
  <c r="L1444" i="1"/>
  <c r="K1444" i="1"/>
  <c r="M1442" i="1"/>
  <c r="L1442" i="1"/>
  <c r="K1442" i="1"/>
  <c r="M1440" i="1"/>
  <c r="L1440" i="1"/>
  <c r="K1440" i="1"/>
  <c r="M1438" i="1"/>
  <c r="L1438" i="1"/>
  <c r="K1438" i="1"/>
  <c r="M1436" i="1"/>
  <c r="L1436" i="1"/>
  <c r="K1436" i="1"/>
  <c r="M1431" i="1"/>
  <c r="L1431" i="1"/>
  <c r="L1430" i="1" s="1"/>
  <c r="L1429" i="1" s="1"/>
  <c r="L1428" i="1" s="1"/>
  <c r="K1431" i="1"/>
  <c r="K1430" i="1" s="1"/>
  <c r="K1429" i="1" s="1"/>
  <c r="K1428" i="1" s="1"/>
  <c r="M1425" i="1"/>
  <c r="L1425" i="1"/>
  <c r="K1425" i="1"/>
  <c r="M1423" i="1"/>
  <c r="L1423" i="1"/>
  <c r="K1423" i="1"/>
  <c r="M1421" i="1"/>
  <c r="L1421" i="1"/>
  <c r="K1421" i="1"/>
  <c r="M1416" i="1"/>
  <c r="L1416" i="1"/>
  <c r="L1415" i="1" s="1"/>
  <c r="K1416" i="1"/>
  <c r="K1415" i="1" s="1"/>
  <c r="M1413" i="1"/>
  <c r="L1413" i="1"/>
  <c r="K1413" i="1"/>
  <c r="M1411" i="1"/>
  <c r="L1411" i="1"/>
  <c r="K1411" i="1"/>
  <c r="M1409" i="1"/>
  <c r="L1409" i="1"/>
  <c r="K1409" i="1"/>
  <c r="M1407" i="1"/>
  <c r="L1407" i="1"/>
  <c r="K1407" i="1"/>
  <c r="M1405" i="1"/>
  <c r="L1405" i="1"/>
  <c r="K1405" i="1"/>
  <c r="M1403" i="1"/>
  <c r="L1403" i="1"/>
  <c r="K1403" i="1"/>
  <c r="M1401" i="1"/>
  <c r="L1401" i="1"/>
  <c r="K1401" i="1"/>
  <c r="M1396" i="1"/>
  <c r="L1396" i="1"/>
  <c r="L1395" i="1" s="1"/>
  <c r="L1394" i="1" s="1"/>
  <c r="L1393" i="1" s="1"/>
  <c r="K1396" i="1"/>
  <c r="K1395" i="1" s="1"/>
  <c r="K1394" i="1" s="1"/>
  <c r="K1393" i="1" s="1"/>
  <c r="M1388" i="1"/>
  <c r="L1388" i="1"/>
  <c r="K1388" i="1"/>
  <c r="M1386" i="1"/>
  <c r="L1386" i="1"/>
  <c r="K1386" i="1"/>
  <c r="M1383" i="1"/>
  <c r="L1383" i="1"/>
  <c r="L1382" i="1" s="1"/>
  <c r="K1383" i="1"/>
  <c r="K1382" i="1" s="1"/>
  <c r="M1380" i="1"/>
  <c r="L1380" i="1"/>
  <c r="L1379" i="1" s="1"/>
  <c r="K1380" i="1"/>
  <c r="K1379" i="1" s="1"/>
  <c r="M1377" i="1"/>
  <c r="M1376" i="1" s="1"/>
  <c r="L1377" i="1"/>
  <c r="L1376" i="1" s="1"/>
  <c r="K1377" i="1"/>
  <c r="K1376" i="1" s="1"/>
  <c r="M1370" i="1"/>
  <c r="L1370" i="1"/>
  <c r="L1369" i="1" s="1"/>
  <c r="K1370" i="1"/>
  <c r="K1369" i="1" s="1"/>
  <c r="M1366" i="1"/>
  <c r="M1365" i="1" s="1"/>
  <c r="L1366" i="1"/>
  <c r="L1365" i="1" s="1"/>
  <c r="K1366" i="1"/>
  <c r="K1365" i="1" s="1"/>
  <c r="M1363" i="1"/>
  <c r="L1363" i="1"/>
  <c r="L1362" i="1" s="1"/>
  <c r="K1363" i="1"/>
  <c r="K1362" i="1" s="1"/>
  <c r="M1358" i="1"/>
  <c r="L1358" i="1"/>
  <c r="L1357" i="1" s="1"/>
  <c r="K1358" i="1"/>
  <c r="K1357" i="1" s="1"/>
  <c r="M1352" i="1"/>
  <c r="L1352" i="1"/>
  <c r="L1351" i="1" s="1"/>
  <c r="L1350" i="1" s="1"/>
  <c r="L1349" i="1" s="1"/>
  <c r="K1352" i="1"/>
  <c r="K1351" i="1" s="1"/>
  <c r="K1350" i="1" s="1"/>
  <c r="K1349" i="1" s="1"/>
  <c r="M1347" i="1"/>
  <c r="L1347" i="1"/>
  <c r="K1347" i="1"/>
  <c r="M1345" i="1"/>
  <c r="L1345" i="1"/>
  <c r="K1345" i="1"/>
  <c r="M1343" i="1"/>
  <c r="L1343" i="1"/>
  <c r="K1343" i="1"/>
  <c r="M1341" i="1"/>
  <c r="L1341" i="1"/>
  <c r="K1341" i="1"/>
  <c r="M1339" i="1"/>
  <c r="L1339" i="1"/>
  <c r="K1339" i="1"/>
  <c r="M1337" i="1"/>
  <c r="L1337" i="1"/>
  <c r="K1337" i="1"/>
  <c r="M1335" i="1"/>
  <c r="L1335" i="1"/>
  <c r="K1335" i="1"/>
  <c r="M1333" i="1"/>
  <c r="L1333" i="1"/>
  <c r="K1333" i="1"/>
  <c r="M1331" i="1"/>
  <c r="L1331" i="1"/>
  <c r="K1331" i="1"/>
  <c r="M1329" i="1"/>
  <c r="L1329" i="1"/>
  <c r="K1329" i="1"/>
  <c r="M1327" i="1"/>
  <c r="L1327" i="1"/>
  <c r="K1327" i="1"/>
  <c r="M1324" i="1"/>
  <c r="L1324" i="1"/>
  <c r="L1323" i="1" s="1"/>
  <c r="K1324" i="1"/>
  <c r="K1323" i="1" s="1"/>
  <c r="M1321" i="1"/>
  <c r="L1321" i="1"/>
  <c r="K1321" i="1"/>
  <c r="M1319" i="1"/>
  <c r="L1319" i="1"/>
  <c r="K1319" i="1"/>
  <c r="M1316" i="1"/>
  <c r="L1316" i="1"/>
  <c r="L1315" i="1" s="1"/>
  <c r="K1316" i="1"/>
  <c r="K1315" i="1" s="1"/>
  <c r="M1313" i="1"/>
  <c r="L1313" i="1"/>
  <c r="K1313" i="1"/>
  <c r="M1311" i="1"/>
  <c r="L1311" i="1"/>
  <c r="K1311" i="1"/>
  <c r="M1309" i="1"/>
  <c r="L1309" i="1"/>
  <c r="K1309" i="1"/>
  <c r="M1307" i="1"/>
  <c r="L1307" i="1"/>
  <c r="K1307" i="1"/>
  <c r="M1305" i="1"/>
  <c r="L1305" i="1"/>
  <c r="K1305" i="1"/>
  <c r="M1303" i="1"/>
  <c r="L1303" i="1"/>
  <c r="K1303" i="1"/>
  <c r="M1301" i="1"/>
  <c r="L1301" i="1"/>
  <c r="K1301" i="1"/>
  <c r="M1299" i="1"/>
  <c r="L1299" i="1"/>
  <c r="K1299" i="1"/>
  <c r="M1296" i="1"/>
  <c r="L1296" i="1"/>
  <c r="K1296" i="1"/>
  <c r="M1294" i="1"/>
  <c r="L1294" i="1"/>
  <c r="K1294" i="1"/>
  <c r="M1292" i="1"/>
  <c r="L1292" i="1"/>
  <c r="K1292" i="1"/>
  <c r="M1290" i="1"/>
  <c r="L1290" i="1"/>
  <c r="K1290" i="1"/>
  <c r="M1288" i="1"/>
  <c r="L1288" i="1"/>
  <c r="K1288" i="1"/>
  <c r="M1286" i="1"/>
  <c r="L1286" i="1"/>
  <c r="K1286" i="1"/>
  <c r="M1284" i="1"/>
  <c r="L1284" i="1"/>
  <c r="K1284" i="1"/>
  <c r="M1282" i="1"/>
  <c r="L1282" i="1"/>
  <c r="K1282" i="1"/>
  <c r="M1279" i="1"/>
  <c r="L1279" i="1"/>
  <c r="K1279" i="1"/>
  <c r="M1277" i="1"/>
  <c r="L1277" i="1"/>
  <c r="K1277" i="1"/>
  <c r="M1275" i="1"/>
  <c r="L1275" i="1"/>
  <c r="K1275" i="1"/>
  <c r="M1272" i="1"/>
  <c r="L1272" i="1"/>
  <c r="K1272" i="1"/>
  <c r="M1270" i="1"/>
  <c r="L1270" i="1"/>
  <c r="K1270" i="1"/>
  <c r="M1268" i="1"/>
  <c r="L1268" i="1"/>
  <c r="K1268" i="1"/>
  <c r="M1266" i="1"/>
  <c r="L1266" i="1"/>
  <c r="K1266" i="1"/>
  <c r="M1261" i="1"/>
  <c r="L1261" i="1"/>
  <c r="L1260" i="1" s="1"/>
  <c r="L1259" i="1" s="1"/>
  <c r="L1258" i="1" s="1"/>
  <c r="K1261" i="1"/>
  <c r="K1260" i="1" s="1"/>
  <c r="K1259" i="1" s="1"/>
  <c r="K1258" i="1" s="1"/>
  <c r="M1254" i="1"/>
  <c r="L1254" i="1"/>
  <c r="L1253" i="1" s="1"/>
  <c r="K1254" i="1"/>
  <c r="K1253" i="1" s="1"/>
  <c r="M1250" i="1"/>
  <c r="M1249" i="1" s="1"/>
  <c r="L1250" i="1"/>
  <c r="L1249" i="1" s="1"/>
  <c r="K1250" i="1"/>
  <c r="K1249" i="1" s="1"/>
  <c r="M1245" i="1"/>
  <c r="L1245" i="1"/>
  <c r="L1244" i="1" s="1"/>
  <c r="L1243" i="1" s="1"/>
  <c r="L1242" i="1" s="1"/>
  <c r="K1245" i="1"/>
  <c r="K1244" i="1" s="1"/>
  <c r="K1243" i="1" s="1"/>
  <c r="K1242" i="1" s="1"/>
  <c r="M1239" i="1"/>
  <c r="L1239" i="1"/>
  <c r="K1239" i="1"/>
  <c r="M1237" i="1"/>
  <c r="L1237" i="1"/>
  <c r="K1237" i="1"/>
  <c r="M1235" i="1"/>
  <c r="L1235" i="1"/>
  <c r="K1235" i="1"/>
  <c r="M1229" i="1"/>
  <c r="L1229" i="1"/>
  <c r="L1228" i="1" s="1"/>
  <c r="K1229" i="1"/>
  <c r="K1228" i="1" s="1"/>
  <c r="M1226" i="1"/>
  <c r="L1226" i="1"/>
  <c r="K1226" i="1"/>
  <c r="M1224" i="1"/>
  <c r="L1224" i="1"/>
  <c r="K1224" i="1"/>
  <c r="M1221" i="1"/>
  <c r="L1221" i="1"/>
  <c r="K1221" i="1"/>
  <c r="M1219" i="1"/>
  <c r="L1219" i="1"/>
  <c r="K1219" i="1"/>
  <c r="M1217" i="1"/>
  <c r="L1217" i="1"/>
  <c r="K1217" i="1"/>
  <c r="M1215" i="1"/>
  <c r="L1215" i="1"/>
  <c r="K1215" i="1"/>
  <c r="M1213" i="1"/>
  <c r="L1213" i="1"/>
  <c r="K1213" i="1"/>
  <c r="M1206" i="1"/>
  <c r="M1205" i="1" s="1"/>
  <c r="L1206" i="1"/>
  <c r="L1205" i="1" s="1"/>
  <c r="L1204" i="1" s="1"/>
  <c r="K1206" i="1"/>
  <c r="K1205" i="1" s="1"/>
  <c r="K1204" i="1" s="1"/>
  <c r="M1202" i="1"/>
  <c r="L1202" i="1"/>
  <c r="L1201" i="1" s="1"/>
  <c r="L1200" i="1" s="1"/>
  <c r="K1202" i="1"/>
  <c r="K1201" i="1" s="1"/>
  <c r="K1200" i="1" s="1"/>
  <c r="M1194" i="1"/>
  <c r="L1194" i="1"/>
  <c r="L1193" i="1" s="1"/>
  <c r="L1192" i="1" s="1"/>
  <c r="L1191" i="1" s="1"/>
  <c r="K1194" i="1"/>
  <c r="K1193" i="1" s="1"/>
  <c r="K1192" i="1" s="1"/>
  <c r="K1191" i="1" s="1"/>
  <c r="M1189" i="1"/>
  <c r="L1189" i="1"/>
  <c r="L1188" i="1" s="1"/>
  <c r="K1189" i="1"/>
  <c r="K1188" i="1" s="1"/>
  <c r="M1186" i="1"/>
  <c r="L1186" i="1"/>
  <c r="L1185" i="1" s="1"/>
  <c r="K1186" i="1"/>
  <c r="K1185" i="1" s="1"/>
  <c r="M1178" i="1"/>
  <c r="L1178" i="1"/>
  <c r="L1177" i="1" s="1"/>
  <c r="L1176" i="1" s="1"/>
  <c r="L1175" i="1" s="1"/>
  <c r="L1174" i="1" s="1"/>
  <c r="K1178" i="1"/>
  <c r="K1177" i="1" s="1"/>
  <c r="K1176" i="1" s="1"/>
  <c r="K1175" i="1" s="1"/>
  <c r="K1174" i="1" s="1"/>
  <c r="M1171" i="1"/>
  <c r="L1171" i="1"/>
  <c r="K1171" i="1"/>
  <c r="M1168" i="1"/>
  <c r="L1168" i="1"/>
  <c r="K1168" i="1"/>
  <c r="M1166" i="1"/>
  <c r="L1166" i="1"/>
  <c r="K1166" i="1"/>
  <c r="M1164" i="1"/>
  <c r="L1164" i="1"/>
  <c r="K1164" i="1"/>
  <c r="M1162" i="1"/>
  <c r="L1162" i="1"/>
  <c r="K1162" i="1"/>
  <c r="M1160" i="1"/>
  <c r="L1160" i="1"/>
  <c r="K1160" i="1"/>
  <c r="M1158" i="1"/>
  <c r="L1158" i="1"/>
  <c r="K1158" i="1"/>
  <c r="M1156" i="1"/>
  <c r="L1156" i="1"/>
  <c r="K1156" i="1"/>
  <c r="M1154" i="1"/>
  <c r="L1154" i="1"/>
  <c r="K1154" i="1"/>
  <c r="M1147" i="1"/>
  <c r="L1147" i="1"/>
  <c r="L1146" i="1" s="1"/>
  <c r="L1145" i="1" s="1"/>
  <c r="L1144" i="1" s="1"/>
  <c r="K1147" i="1"/>
  <c r="K1146" i="1" s="1"/>
  <c r="K1145" i="1" s="1"/>
  <c r="K1144" i="1" s="1"/>
  <c r="M1142" i="1"/>
  <c r="M1141" i="1" s="1"/>
  <c r="L1142" i="1"/>
  <c r="L1141" i="1" s="1"/>
  <c r="L1140" i="1" s="1"/>
  <c r="L1139" i="1" s="1"/>
  <c r="K1142" i="1"/>
  <c r="K1141" i="1" s="1"/>
  <c r="K1140" i="1" s="1"/>
  <c r="K1139" i="1" s="1"/>
  <c r="M1137" i="1"/>
  <c r="L1137" i="1"/>
  <c r="L1136" i="1" s="1"/>
  <c r="L1135" i="1" s="1"/>
  <c r="L1134" i="1" s="1"/>
  <c r="K1137" i="1"/>
  <c r="K1136" i="1" s="1"/>
  <c r="K1135" i="1" s="1"/>
  <c r="K1134" i="1" s="1"/>
  <c r="M1132" i="1"/>
  <c r="M1131" i="1" s="1"/>
  <c r="L1132" i="1"/>
  <c r="L1131" i="1" s="1"/>
  <c r="K1132" i="1"/>
  <c r="K1131" i="1" s="1"/>
  <c r="M1129" i="1"/>
  <c r="L1129" i="1"/>
  <c r="L1128" i="1" s="1"/>
  <c r="K1129" i="1"/>
  <c r="K1128" i="1" s="1"/>
  <c r="M1126" i="1"/>
  <c r="L1126" i="1"/>
  <c r="K1126" i="1"/>
  <c r="M1124" i="1"/>
  <c r="L1124" i="1"/>
  <c r="K1124" i="1"/>
  <c r="M1121" i="1"/>
  <c r="L1121" i="1"/>
  <c r="L1120" i="1" s="1"/>
  <c r="K1121" i="1"/>
  <c r="K1120" i="1" s="1"/>
  <c r="M1118" i="1"/>
  <c r="L1118" i="1"/>
  <c r="K1118" i="1"/>
  <c r="M1115" i="1"/>
  <c r="L1115" i="1"/>
  <c r="K1115" i="1"/>
  <c r="M1113" i="1"/>
  <c r="L1113" i="1"/>
  <c r="K1113" i="1"/>
  <c r="M1110" i="1"/>
  <c r="L1110" i="1"/>
  <c r="K1110" i="1"/>
  <c r="M1108" i="1"/>
  <c r="L1108" i="1"/>
  <c r="K1108" i="1"/>
  <c r="M1105" i="1"/>
  <c r="L1105" i="1"/>
  <c r="K1105" i="1"/>
  <c r="M1103" i="1"/>
  <c r="L1103" i="1"/>
  <c r="K1103" i="1"/>
  <c r="M1098" i="1"/>
  <c r="L1098" i="1"/>
  <c r="K1098" i="1"/>
  <c r="M1095" i="1"/>
  <c r="L1095" i="1"/>
  <c r="K1095" i="1"/>
  <c r="M1092" i="1"/>
  <c r="L1092" i="1"/>
  <c r="K1092" i="1"/>
  <c r="M1089" i="1"/>
  <c r="L1089" i="1"/>
  <c r="K1089" i="1"/>
  <c r="M1086" i="1"/>
  <c r="L1086" i="1"/>
  <c r="K1086" i="1"/>
  <c r="M1084" i="1"/>
  <c r="L1084" i="1"/>
  <c r="K1084" i="1"/>
  <c r="M1080" i="1"/>
  <c r="L1080" i="1"/>
  <c r="K1080" i="1"/>
  <c r="M1076" i="1"/>
  <c r="L1076" i="1"/>
  <c r="L1075" i="1" s="1"/>
  <c r="K1076" i="1"/>
  <c r="K1075" i="1" s="1"/>
  <c r="M1073" i="1"/>
  <c r="L1073" i="1"/>
  <c r="K1073" i="1"/>
  <c r="M1069" i="1"/>
  <c r="L1069" i="1"/>
  <c r="K1069" i="1"/>
  <c r="K1068" i="1" s="1"/>
  <c r="M1063" i="1"/>
  <c r="L1063" i="1"/>
  <c r="K1063" i="1"/>
  <c r="M1061" i="1"/>
  <c r="L1061" i="1"/>
  <c r="K1061" i="1"/>
  <c r="M1056" i="1"/>
  <c r="L1056" i="1"/>
  <c r="L1055" i="1" s="1"/>
  <c r="K1056" i="1"/>
  <c r="K1055" i="1" s="1"/>
  <c r="M1053" i="1"/>
  <c r="L1053" i="1"/>
  <c r="K1053" i="1"/>
  <c r="M1051" i="1"/>
  <c r="L1051" i="1"/>
  <c r="K1051" i="1"/>
  <c r="M1049" i="1"/>
  <c r="L1049" i="1"/>
  <c r="K1049" i="1"/>
  <c r="M1046" i="1"/>
  <c r="L1046" i="1"/>
  <c r="L1045" i="1" s="1"/>
  <c r="K1046" i="1"/>
  <c r="K1045" i="1" s="1"/>
  <c r="M1040" i="1"/>
  <c r="L1040" i="1"/>
  <c r="L1039" i="1" s="1"/>
  <c r="L1038" i="1" s="1"/>
  <c r="L1037" i="1" s="1"/>
  <c r="K1040" i="1"/>
  <c r="K1039" i="1" s="1"/>
  <c r="K1038" i="1" s="1"/>
  <c r="K1037" i="1" s="1"/>
  <c r="M1035" i="1"/>
  <c r="L1035" i="1"/>
  <c r="L1034" i="1" s="1"/>
  <c r="K1035" i="1"/>
  <c r="K1034" i="1" s="1"/>
  <c r="M1032" i="1"/>
  <c r="L1032" i="1"/>
  <c r="K1032" i="1"/>
  <c r="M1030" i="1"/>
  <c r="L1030" i="1"/>
  <c r="K1030" i="1"/>
  <c r="K1029" i="1"/>
  <c r="M1027" i="1"/>
  <c r="L1027" i="1"/>
  <c r="K1027" i="1"/>
  <c r="M1025" i="1"/>
  <c r="L1025" i="1"/>
  <c r="K1025" i="1"/>
  <c r="M1022" i="1"/>
  <c r="L1022" i="1"/>
  <c r="L1021" i="1" s="1"/>
  <c r="K1022" i="1"/>
  <c r="K1021" i="1" s="1"/>
  <c r="M1019" i="1"/>
  <c r="L1019" i="1"/>
  <c r="L1018" i="1" s="1"/>
  <c r="K1019" i="1"/>
  <c r="K1018" i="1" s="1"/>
  <c r="M1016" i="1"/>
  <c r="L1016" i="1"/>
  <c r="K1016" i="1"/>
  <c r="M1014" i="1"/>
  <c r="L1014" i="1"/>
  <c r="K1014" i="1"/>
  <c r="M1012" i="1"/>
  <c r="L1012" i="1"/>
  <c r="K1012" i="1"/>
  <c r="M1010" i="1"/>
  <c r="L1010" i="1"/>
  <c r="K1010" i="1"/>
  <c r="M1007" i="1"/>
  <c r="L1007" i="1"/>
  <c r="K1007" i="1"/>
  <c r="M1005" i="1"/>
  <c r="L1005" i="1"/>
  <c r="K1005" i="1"/>
  <c r="M999" i="1"/>
  <c r="L999" i="1"/>
  <c r="K999" i="1"/>
  <c r="M997" i="1"/>
  <c r="L997" i="1"/>
  <c r="K997" i="1"/>
  <c r="M995" i="1"/>
  <c r="L995" i="1"/>
  <c r="K995" i="1"/>
  <c r="M993" i="1"/>
  <c r="L993" i="1"/>
  <c r="K993" i="1"/>
  <c r="M991" i="1"/>
  <c r="L991" i="1"/>
  <c r="K991" i="1"/>
  <c r="M986" i="1"/>
  <c r="L986" i="1"/>
  <c r="L985" i="1" s="1"/>
  <c r="L984" i="1" s="1"/>
  <c r="L983" i="1" s="1"/>
  <c r="K986" i="1"/>
  <c r="K985" i="1" s="1"/>
  <c r="K984" i="1" s="1"/>
  <c r="K983" i="1" s="1"/>
  <c r="M980" i="1"/>
  <c r="L980" i="1"/>
  <c r="L979" i="1" s="1"/>
  <c r="L978" i="1" s="1"/>
  <c r="K980" i="1"/>
  <c r="K979" i="1" s="1"/>
  <c r="K978" i="1" s="1"/>
  <c r="M976" i="1"/>
  <c r="M975" i="1" s="1"/>
  <c r="L976" i="1"/>
  <c r="L975" i="1" s="1"/>
  <c r="K976" i="1"/>
  <c r="K975" i="1" s="1"/>
  <c r="M973" i="1"/>
  <c r="L973" i="1"/>
  <c r="K973" i="1"/>
  <c r="M971" i="1"/>
  <c r="L971" i="1"/>
  <c r="K971" i="1"/>
  <c r="M969" i="1"/>
  <c r="L969" i="1"/>
  <c r="K969" i="1"/>
  <c r="M966" i="1"/>
  <c r="L966" i="1"/>
  <c r="L965" i="1" s="1"/>
  <c r="K966" i="1"/>
  <c r="K965" i="1" s="1"/>
  <c r="M963" i="1"/>
  <c r="L963" i="1"/>
  <c r="K963" i="1"/>
  <c r="M961" i="1"/>
  <c r="L961" i="1"/>
  <c r="K961" i="1"/>
  <c r="M959" i="1"/>
  <c r="L959" i="1"/>
  <c r="K959" i="1"/>
  <c r="M957" i="1"/>
  <c r="L957" i="1"/>
  <c r="K957" i="1"/>
  <c r="M953" i="1"/>
  <c r="L953" i="1"/>
  <c r="L952" i="1" s="1"/>
  <c r="K953" i="1"/>
  <c r="K952" i="1" s="1"/>
  <c r="M950" i="1"/>
  <c r="L950" i="1"/>
  <c r="L949" i="1" s="1"/>
  <c r="K950" i="1"/>
  <c r="K949" i="1" s="1"/>
  <c r="M947" i="1"/>
  <c r="L947" i="1"/>
  <c r="K947" i="1"/>
  <c r="M945" i="1"/>
  <c r="L945" i="1"/>
  <c r="K945" i="1"/>
  <c r="M943" i="1"/>
  <c r="L943" i="1"/>
  <c r="K943" i="1"/>
  <c r="M941" i="1"/>
  <c r="L941" i="1"/>
  <c r="K941" i="1"/>
  <c r="M939" i="1"/>
  <c r="L939" i="1"/>
  <c r="K939" i="1"/>
  <c r="M937" i="1"/>
  <c r="L937" i="1"/>
  <c r="K937" i="1"/>
  <c r="M934" i="1"/>
  <c r="L934" i="1"/>
  <c r="K934" i="1"/>
  <c r="M932" i="1"/>
  <c r="L932" i="1"/>
  <c r="K932" i="1"/>
  <c r="M930" i="1"/>
  <c r="L930" i="1"/>
  <c r="K930" i="1"/>
  <c r="M928" i="1"/>
  <c r="L928" i="1"/>
  <c r="K928" i="1"/>
  <c r="M926" i="1"/>
  <c r="L926" i="1"/>
  <c r="K926" i="1"/>
  <c r="M923" i="1"/>
  <c r="L923" i="1"/>
  <c r="K923" i="1"/>
  <c r="M921" i="1"/>
  <c r="L921" i="1"/>
  <c r="K921" i="1"/>
  <c r="M919" i="1"/>
  <c r="L919" i="1"/>
  <c r="K919" i="1"/>
  <c r="M915" i="1"/>
  <c r="L915" i="1"/>
  <c r="K915" i="1"/>
  <c r="M912" i="1"/>
  <c r="L912" i="1"/>
  <c r="K912" i="1"/>
  <c r="M910" i="1"/>
  <c r="L910" i="1"/>
  <c r="K910" i="1"/>
  <c r="M908" i="1"/>
  <c r="L908" i="1"/>
  <c r="K908" i="1"/>
  <c r="M906" i="1"/>
  <c r="L906" i="1"/>
  <c r="K906" i="1"/>
  <c r="M904" i="1"/>
  <c r="L904" i="1"/>
  <c r="K904" i="1"/>
  <c r="M902" i="1"/>
  <c r="L902" i="1"/>
  <c r="K902" i="1"/>
  <c r="M897" i="1"/>
  <c r="L897" i="1"/>
  <c r="K897" i="1"/>
  <c r="M891" i="1"/>
  <c r="L891" i="1"/>
  <c r="L890" i="1" s="1"/>
  <c r="K891" i="1"/>
  <c r="K890" i="1" s="1"/>
  <c r="M888" i="1"/>
  <c r="L888" i="1"/>
  <c r="K888" i="1"/>
  <c r="M886" i="1"/>
  <c r="L886" i="1"/>
  <c r="K886" i="1"/>
  <c r="M884" i="1"/>
  <c r="L884" i="1"/>
  <c r="K884" i="1"/>
  <c r="M881" i="1"/>
  <c r="L881" i="1"/>
  <c r="L880" i="1" s="1"/>
  <c r="K881" i="1"/>
  <c r="K880" i="1" s="1"/>
  <c r="M878" i="1"/>
  <c r="L878" i="1"/>
  <c r="L877" i="1" s="1"/>
  <c r="K878" i="1"/>
  <c r="K877" i="1" s="1"/>
  <c r="M875" i="1"/>
  <c r="L875" i="1"/>
  <c r="L874" i="1" s="1"/>
  <c r="K875" i="1"/>
  <c r="K874" i="1" s="1"/>
  <c r="M872" i="1"/>
  <c r="L872" i="1"/>
  <c r="K872" i="1"/>
  <c r="M870" i="1"/>
  <c r="L870" i="1"/>
  <c r="K870" i="1"/>
  <c r="M867" i="1"/>
  <c r="L867" i="1"/>
  <c r="K867" i="1"/>
  <c r="M865" i="1"/>
  <c r="L865" i="1"/>
  <c r="K865" i="1"/>
  <c r="M863" i="1"/>
  <c r="L863" i="1"/>
  <c r="K863" i="1"/>
  <c r="M861" i="1"/>
  <c r="L861" i="1"/>
  <c r="K861" i="1"/>
  <c r="M859" i="1"/>
  <c r="L859" i="1"/>
  <c r="K859" i="1"/>
  <c r="M857" i="1"/>
  <c r="L857" i="1"/>
  <c r="K857" i="1"/>
  <c r="M853" i="1"/>
  <c r="L853" i="1"/>
  <c r="K853" i="1"/>
  <c r="M846" i="1"/>
  <c r="M845" i="1" s="1"/>
  <c r="L846" i="1"/>
  <c r="L845" i="1" s="1"/>
  <c r="L844" i="1" s="1"/>
  <c r="K846" i="1"/>
  <c r="K845" i="1" s="1"/>
  <c r="K844" i="1" s="1"/>
  <c r="M842" i="1"/>
  <c r="L842" i="1"/>
  <c r="L841" i="1" s="1"/>
  <c r="L840" i="1" s="1"/>
  <c r="K842" i="1"/>
  <c r="K841" i="1" s="1"/>
  <c r="K840" i="1" s="1"/>
  <c r="M834" i="1"/>
  <c r="L834" i="1"/>
  <c r="L833" i="1" s="1"/>
  <c r="L832" i="1" s="1"/>
  <c r="L831" i="1" s="1"/>
  <c r="L830" i="1" s="1"/>
  <c r="L829" i="1" s="1"/>
  <c r="K834" i="1"/>
  <c r="K833" i="1" s="1"/>
  <c r="K832" i="1" s="1"/>
  <c r="K831" i="1" s="1"/>
  <c r="K830" i="1" s="1"/>
  <c r="K829" i="1" s="1"/>
  <c r="M827" i="1"/>
  <c r="L827" i="1"/>
  <c r="L826" i="1" s="1"/>
  <c r="L825" i="1" s="1"/>
  <c r="L824" i="1" s="1"/>
  <c r="L823" i="1" s="1"/>
  <c r="L2125" i="1" s="1"/>
  <c r="K827" i="1"/>
  <c r="K826" i="1" s="1"/>
  <c r="K825" i="1" s="1"/>
  <c r="K824" i="1" s="1"/>
  <c r="K823" i="1" s="1"/>
  <c r="K2125" i="1" s="1"/>
  <c r="M821" i="1"/>
  <c r="L821" i="1"/>
  <c r="L820" i="1" s="1"/>
  <c r="L819" i="1" s="1"/>
  <c r="L818" i="1" s="1"/>
  <c r="L817" i="1" s="1"/>
  <c r="K821" i="1"/>
  <c r="K820" i="1" s="1"/>
  <c r="K819" i="1" s="1"/>
  <c r="K818" i="1" s="1"/>
  <c r="K817" i="1" s="1"/>
  <c r="M814" i="1"/>
  <c r="L814" i="1"/>
  <c r="L813" i="1" s="1"/>
  <c r="L812" i="1" s="1"/>
  <c r="K814" i="1"/>
  <c r="K813" i="1" s="1"/>
  <c r="K812" i="1" s="1"/>
  <c r="M807" i="1"/>
  <c r="L807" i="1"/>
  <c r="L806" i="1" s="1"/>
  <c r="K807" i="1"/>
  <c r="K806" i="1" s="1"/>
  <c r="M802" i="1"/>
  <c r="L802" i="1"/>
  <c r="L801" i="1" s="1"/>
  <c r="K802" i="1"/>
  <c r="K801" i="1" s="1"/>
  <c r="M796" i="1"/>
  <c r="L796" i="1"/>
  <c r="L795" i="1" s="1"/>
  <c r="L794" i="1" s="1"/>
  <c r="K796" i="1"/>
  <c r="K795" i="1" s="1"/>
  <c r="K794" i="1" s="1"/>
  <c r="M792" i="1"/>
  <c r="L792" i="1"/>
  <c r="L791" i="1" s="1"/>
  <c r="L790" i="1" s="1"/>
  <c r="L789" i="1" s="1"/>
  <c r="K792" i="1"/>
  <c r="K791" i="1" s="1"/>
  <c r="K790" i="1" s="1"/>
  <c r="K789" i="1" s="1"/>
  <c r="M787" i="1"/>
  <c r="L787" i="1"/>
  <c r="L786" i="1" s="1"/>
  <c r="L785" i="1" s="1"/>
  <c r="L784" i="1" s="1"/>
  <c r="K787" i="1"/>
  <c r="K786" i="1" s="1"/>
  <c r="K785" i="1" s="1"/>
  <c r="K784" i="1" s="1"/>
  <c r="M781" i="1"/>
  <c r="L781" i="1"/>
  <c r="K781" i="1"/>
  <c r="M779" i="1"/>
  <c r="L779" i="1"/>
  <c r="K779" i="1"/>
  <c r="M777" i="1"/>
  <c r="L777" i="1"/>
  <c r="K777" i="1"/>
  <c r="M775" i="1"/>
  <c r="L775" i="1"/>
  <c r="K775" i="1"/>
  <c r="M773" i="1"/>
  <c r="L773" i="1"/>
  <c r="K773" i="1"/>
  <c r="M771" i="1"/>
  <c r="L771" i="1"/>
  <c r="K771" i="1"/>
  <c r="M769" i="1"/>
  <c r="L769" i="1"/>
  <c r="K769" i="1"/>
  <c r="M767" i="1"/>
  <c r="L767" i="1"/>
  <c r="K767" i="1"/>
  <c r="M765" i="1"/>
  <c r="L765" i="1"/>
  <c r="K765" i="1"/>
  <c r="M763" i="1"/>
  <c r="L763" i="1"/>
  <c r="K763" i="1"/>
  <c r="M760" i="1"/>
  <c r="L760" i="1"/>
  <c r="K760" i="1"/>
  <c r="M757" i="1"/>
  <c r="L757" i="1"/>
  <c r="K757" i="1"/>
  <c r="M754" i="1"/>
  <c r="L754" i="1"/>
  <c r="K754" i="1"/>
  <c r="M751" i="1"/>
  <c r="L751" i="1"/>
  <c r="K751" i="1"/>
  <c r="M745" i="1"/>
  <c r="L745" i="1"/>
  <c r="L744" i="1" s="1"/>
  <c r="L743" i="1" s="1"/>
  <c r="K745" i="1"/>
  <c r="K744" i="1" s="1"/>
  <c r="K743" i="1" s="1"/>
  <c r="M741" i="1"/>
  <c r="L741" i="1"/>
  <c r="L740" i="1" s="1"/>
  <c r="L739" i="1" s="1"/>
  <c r="L738" i="1" s="1"/>
  <c r="K741" i="1"/>
  <c r="K740" i="1" s="1"/>
  <c r="K739" i="1" s="1"/>
  <c r="K738" i="1" s="1"/>
  <c r="M736" i="1"/>
  <c r="L736" i="1"/>
  <c r="K736" i="1"/>
  <c r="M734" i="1"/>
  <c r="L734" i="1"/>
  <c r="K734" i="1"/>
  <c r="M732" i="1"/>
  <c r="L732" i="1"/>
  <c r="K732" i="1"/>
  <c r="M726" i="1"/>
  <c r="L726" i="1"/>
  <c r="L725" i="1" s="1"/>
  <c r="L724" i="1" s="1"/>
  <c r="K726" i="1"/>
  <c r="K725" i="1" s="1"/>
  <c r="K724" i="1" s="1"/>
  <c r="M722" i="1"/>
  <c r="L722" i="1"/>
  <c r="K722" i="1"/>
  <c r="M720" i="1"/>
  <c r="L720" i="1"/>
  <c r="K720" i="1"/>
  <c r="M718" i="1"/>
  <c r="L718" i="1"/>
  <c r="K718" i="1"/>
  <c r="M716" i="1"/>
  <c r="L716" i="1"/>
  <c r="K716" i="1"/>
  <c r="M714" i="1"/>
  <c r="L714" i="1"/>
  <c r="K714" i="1"/>
  <c r="M712" i="1"/>
  <c r="L712" i="1"/>
  <c r="K712" i="1"/>
  <c r="M705" i="1"/>
  <c r="L705" i="1"/>
  <c r="L704" i="1" s="1"/>
  <c r="L703" i="1" s="1"/>
  <c r="L702" i="1" s="1"/>
  <c r="L701" i="1" s="1"/>
  <c r="K705" i="1"/>
  <c r="K704" i="1" s="1"/>
  <c r="K703" i="1" s="1"/>
  <c r="K702" i="1" s="1"/>
  <c r="K701" i="1" s="1"/>
  <c r="M699" i="1"/>
  <c r="L699" i="1"/>
  <c r="K699" i="1"/>
  <c r="M697" i="1"/>
  <c r="L697" i="1"/>
  <c r="K697" i="1"/>
  <c r="M694" i="1"/>
  <c r="L694" i="1"/>
  <c r="K694" i="1"/>
  <c r="M687" i="1"/>
  <c r="L687" i="1"/>
  <c r="K687" i="1"/>
  <c r="K686" i="1" s="1"/>
  <c r="K685" i="1" s="1"/>
  <c r="K684" i="1" s="1"/>
  <c r="K683" i="1" s="1"/>
  <c r="K682" i="1" s="1"/>
  <c r="L686" i="1"/>
  <c r="L685" i="1" s="1"/>
  <c r="L684" i="1" s="1"/>
  <c r="L683" i="1" s="1"/>
  <c r="L682" i="1" s="1"/>
  <c r="M677" i="1"/>
  <c r="L677" i="1"/>
  <c r="K677" i="1"/>
  <c r="K676" i="1" s="1"/>
  <c r="L676" i="1"/>
  <c r="M674" i="1"/>
  <c r="L674" i="1"/>
  <c r="L673" i="1" s="1"/>
  <c r="K674" i="1"/>
  <c r="K673" i="1" s="1"/>
  <c r="M667" i="1"/>
  <c r="L667" i="1"/>
  <c r="L666" i="1" s="1"/>
  <c r="L665" i="1" s="1"/>
  <c r="L664" i="1" s="1"/>
  <c r="L663" i="1" s="1"/>
  <c r="L662" i="1" s="1"/>
  <c r="K667" i="1"/>
  <c r="K666" i="1" s="1"/>
  <c r="K665" i="1" s="1"/>
  <c r="K664" i="1" s="1"/>
  <c r="K663" i="1" s="1"/>
  <c r="K662" i="1" s="1"/>
  <c r="M660" i="1"/>
  <c r="L660" i="1"/>
  <c r="K660" i="1"/>
  <c r="M658" i="1"/>
  <c r="L658" i="1"/>
  <c r="K658" i="1"/>
  <c r="M656" i="1"/>
  <c r="L656" i="1"/>
  <c r="K656" i="1"/>
  <c r="M654" i="1"/>
  <c r="L654" i="1"/>
  <c r="K654" i="1"/>
  <c r="M652" i="1"/>
  <c r="L652" i="1"/>
  <c r="K652" i="1"/>
  <c r="M646" i="1"/>
  <c r="L646" i="1"/>
  <c r="L643" i="1" s="1"/>
  <c r="L642" i="1" s="1"/>
  <c r="L641" i="1" s="1"/>
  <c r="L640" i="1" s="1"/>
  <c r="K646" i="1"/>
  <c r="M644" i="1"/>
  <c r="L644" i="1"/>
  <c r="K644" i="1"/>
  <c r="M636" i="1"/>
  <c r="L636" i="1"/>
  <c r="K636" i="1"/>
  <c r="M633" i="1"/>
  <c r="L633" i="1"/>
  <c r="K633" i="1"/>
  <c r="M630" i="1"/>
  <c r="L630" i="1"/>
  <c r="K630" i="1"/>
  <c r="M627" i="1"/>
  <c r="N627" i="1" s="1"/>
  <c r="L627" i="1"/>
  <c r="K627" i="1"/>
  <c r="M623" i="1"/>
  <c r="L623" i="1"/>
  <c r="K623" i="1"/>
  <c r="M621" i="1"/>
  <c r="L621" i="1"/>
  <c r="K621" i="1"/>
  <c r="M619" i="1"/>
  <c r="L619" i="1"/>
  <c r="K619" i="1"/>
  <c r="M611" i="1"/>
  <c r="M610" i="1" s="1"/>
  <c r="L611" i="1"/>
  <c r="L610" i="1" s="1"/>
  <c r="K611" i="1"/>
  <c r="K610" i="1" s="1"/>
  <c r="K609" i="1" s="1"/>
  <c r="K608" i="1" s="1"/>
  <c r="K607" i="1" s="1"/>
  <c r="K606" i="1" s="1"/>
  <c r="L609" i="1"/>
  <c r="L608" i="1" s="1"/>
  <c r="L607" i="1" s="1"/>
  <c r="L606" i="1" s="1"/>
  <c r="M604" i="1"/>
  <c r="L604" i="1"/>
  <c r="L603" i="1" s="1"/>
  <c r="L602" i="1" s="1"/>
  <c r="K604" i="1"/>
  <c r="K603" i="1" s="1"/>
  <c r="K602" i="1" s="1"/>
  <c r="M598" i="1"/>
  <c r="L598" i="1"/>
  <c r="L597" i="1" s="1"/>
  <c r="K598" i="1"/>
  <c r="K597" i="1" s="1"/>
  <c r="M593" i="1"/>
  <c r="L593" i="1"/>
  <c r="L592" i="1" s="1"/>
  <c r="K593" i="1"/>
  <c r="K592" i="1" s="1"/>
  <c r="M589" i="1"/>
  <c r="L589" i="1"/>
  <c r="L588" i="1" s="1"/>
  <c r="K589" i="1"/>
  <c r="K588" i="1" s="1"/>
  <c r="M580" i="1"/>
  <c r="L580" i="1"/>
  <c r="K580" i="1"/>
  <c r="M577" i="1"/>
  <c r="L577" i="1"/>
  <c r="K577" i="1"/>
  <c r="M573" i="1"/>
  <c r="L573" i="1"/>
  <c r="L572" i="1" s="1"/>
  <c r="L571" i="1" s="1"/>
  <c r="K573" i="1"/>
  <c r="K572" i="1" s="1"/>
  <c r="K571" i="1" s="1"/>
  <c r="M567" i="1"/>
  <c r="L567" i="1"/>
  <c r="K567" i="1"/>
  <c r="M564" i="1"/>
  <c r="L564" i="1"/>
  <c r="K564" i="1"/>
  <c r="M560" i="1"/>
  <c r="L560" i="1"/>
  <c r="L559" i="1" s="1"/>
  <c r="L558" i="1" s="1"/>
  <c r="K560" i="1"/>
  <c r="K559" i="1" s="1"/>
  <c r="K558" i="1" s="1"/>
  <c r="M556" i="1"/>
  <c r="L556" i="1"/>
  <c r="L555" i="1" s="1"/>
  <c r="L554" i="1" s="1"/>
  <c r="K556" i="1"/>
  <c r="K555" i="1" s="1"/>
  <c r="K554" i="1" s="1"/>
  <c r="M550" i="1"/>
  <c r="L550" i="1"/>
  <c r="K550" i="1"/>
  <c r="M546" i="1"/>
  <c r="L546" i="1"/>
  <c r="K546" i="1"/>
  <c r="M542" i="1"/>
  <c r="M541" i="1" s="1"/>
  <c r="L542" i="1"/>
  <c r="L541" i="1" s="1"/>
  <c r="L540" i="1" s="1"/>
  <c r="K542" i="1"/>
  <c r="K541" i="1" s="1"/>
  <c r="K540" i="1" s="1"/>
  <c r="M534" i="1"/>
  <c r="L534" i="1"/>
  <c r="K534" i="1"/>
  <c r="M532" i="1"/>
  <c r="L532" i="1"/>
  <c r="K532" i="1"/>
  <c r="M528" i="1"/>
  <c r="L528" i="1"/>
  <c r="K528" i="1"/>
  <c r="M521" i="1"/>
  <c r="L521" i="1"/>
  <c r="L520" i="1" s="1"/>
  <c r="K521" i="1"/>
  <c r="K520" i="1" s="1"/>
  <c r="M518" i="1"/>
  <c r="L518" i="1"/>
  <c r="L517" i="1" s="1"/>
  <c r="K518" i="1"/>
  <c r="K517" i="1" s="1"/>
  <c r="M512" i="1"/>
  <c r="L512" i="1"/>
  <c r="L511" i="1" s="1"/>
  <c r="L510" i="1" s="1"/>
  <c r="L509" i="1" s="1"/>
  <c r="L508" i="1" s="1"/>
  <c r="L507" i="1" s="1"/>
  <c r="K512" i="1"/>
  <c r="K511" i="1" s="1"/>
  <c r="K510" i="1" s="1"/>
  <c r="K509" i="1" s="1"/>
  <c r="K508" i="1" s="1"/>
  <c r="K507" i="1" s="1"/>
  <c r="M505" i="1"/>
  <c r="L505" i="1"/>
  <c r="K505" i="1"/>
  <c r="M503" i="1"/>
  <c r="L503" i="1"/>
  <c r="K503" i="1"/>
  <c r="M499" i="1"/>
  <c r="L499" i="1"/>
  <c r="K499" i="1"/>
  <c r="M497" i="1"/>
  <c r="L497" i="1"/>
  <c r="K497" i="1"/>
  <c r="M495" i="1"/>
  <c r="L495" i="1"/>
  <c r="K495" i="1"/>
  <c r="M493" i="1"/>
  <c r="L493" i="1"/>
  <c r="K493" i="1"/>
  <c r="M491" i="1"/>
  <c r="L491" i="1"/>
  <c r="K491" i="1"/>
  <c r="M489" i="1"/>
  <c r="L489" i="1"/>
  <c r="K489" i="1"/>
  <c r="M487" i="1"/>
  <c r="L487" i="1"/>
  <c r="K487" i="1"/>
  <c r="M485" i="1"/>
  <c r="L485" i="1"/>
  <c r="K485" i="1"/>
  <c r="M483" i="1"/>
  <c r="L483" i="1"/>
  <c r="K483" i="1"/>
  <c r="M481" i="1"/>
  <c r="L481" i="1"/>
  <c r="K481" i="1"/>
  <c r="M478" i="1"/>
  <c r="L478" i="1"/>
  <c r="K478" i="1"/>
  <c r="M476" i="1"/>
  <c r="L476" i="1"/>
  <c r="K476" i="1"/>
  <c r="M473" i="1"/>
  <c r="L473" i="1"/>
  <c r="K473" i="1"/>
  <c r="M466" i="1"/>
  <c r="L466" i="1"/>
  <c r="K466" i="1"/>
  <c r="M464" i="1"/>
  <c r="L464" i="1"/>
  <c r="K464" i="1"/>
  <c r="M462" i="1"/>
  <c r="L462" i="1"/>
  <c r="K462" i="1"/>
  <c r="M460" i="1"/>
  <c r="L460" i="1"/>
  <c r="K460" i="1"/>
  <c r="M458" i="1"/>
  <c r="L458" i="1"/>
  <c r="K458" i="1"/>
  <c r="M456" i="1"/>
  <c r="L456" i="1"/>
  <c r="K456" i="1"/>
  <c r="M453" i="1"/>
  <c r="L453" i="1"/>
  <c r="K453" i="1"/>
  <c r="M451" i="1"/>
  <c r="L451" i="1"/>
  <c r="K451" i="1"/>
  <c r="M448" i="1"/>
  <c r="L448" i="1"/>
  <c r="K448" i="1"/>
  <c r="M441" i="1"/>
  <c r="L441" i="1"/>
  <c r="L440" i="1" s="1"/>
  <c r="L439" i="1" s="1"/>
  <c r="L438" i="1" s="1"/>
  <c r="K441" i="1"/>
  <c r="K440" i="1" s="1"/>
  <c r="K439" i="1" s="1"/>
  <c r="K438" i="1" s="1"/>
  <c r="M436" i="1"/>
  <c r="M435" i="1" s="1"/>
  <c r="L436" i="1"/>
  <c r="L435" i="1" s="1"/>
  <c r="K436" i="1"/>
  <c r="K435" i="1" s="1"/>
  <c r="M433" i="1"/>
  <c r="L433" i="1"/>
  <c r="K433" i="1"/>
  <c r="M431" i="1"/>
  <c r="L431" i="1"/>
  <c r="K431" i="1"/>
  <c r="M428" i="1"/>
  <c r="L428" i="1"/>
  <c r="K428" i="1"/>
  <c r="M422" i="1"/>
  <c r="L422" i="1"/>
  <c r="K422" i="1"/>
  <c r="M420" i="1"/>
  <c r="L420" i="1"/>
  <c r="K420" i="1"/>
  <c r="M417" i="1"/>
  <c r="L417" i="1"/>
  <c r="K417" i="1"/>
  <c r="M411" i="1"/>
  <c r="L411" i="1"/>
  <c r="L410" i="1" s="1"/>
  <c r="L409" i="1" s="1"/>
  <c r="L408" i="1" s="1"/>
  <c r="L407" i="1" s="1"/>
  <c r="K411" i="1"/>
  <c r="K410" i="1" s="1"/>
  <c r="K409" i="1" s="1"/>
  <c r="K408" i="1" s="1"/>
  <c r="K407" i="1" s="1"/>
  <c r="M404" i="1"/>
  <c r="L404" i="1"/>
  <c r="K404" i="1"/>
  <c r="M402" i="1"/>
  <c r="L402" i="1"/>
  <c r="K402" i="1"/>
  <c r="M400" i="1"/>
  <c r="L400" i="1"/>
  <c r="K400" i="1"/>
  <c r="M396" i="1"/>
  <c r="L396" i="1"/>
  <c r="L395" i="1" s="1"/>
  <c r="K396" i="1"/>
  <c r="K395" i="1" s="1"/>
  <c r="M390" i="1"/>
  <c r="L390" i="1"/>
  <c r="L389" i="1" s="1"/>
  <c r="K390" i="1"/>
  <c r="K389" i="1" s="1"/>
  <c r="M385" i="1"/>
  <c r="L385" i="1"/>
  <c r="L384" i="1" s="1"/>
  <c r="K385" i="1"/>
  <c r="K384" i="1" s="1"/>
  <c r="M377" i="1"/>
  <c r="L377" i="1"/>
  <c r="L376" i="1" s="1"/>
  <c r="K377" i="1"/>
  <c r="K376" i="1" s="1"/>
  <c r="M371" i="1"/>
  <c r="L371" i="1"/>
  <c r="L370" i="1" s="1"/>
  <c r="K371" i="1"/>
  <c r="K370" i="1" s="1"/>
  <c r="M366" i="1"/>
  <c r="L366" i="1"/>
  <c r="L365" i="1" s="1"/>
  <c r="K366" i="1"/>
  <c r="K365" i="1" s="1"/>
  <c r="M362" i="1"/>
  <c r="L362" i="1"/>
  <c r="K362" i="1"/>
  <c r="M360" i="1"/>
  <c r="L360" i="1"/>
  <c r="K360" i="1"/>
  <c r="M350" i="1"/>
  <c r="L350" i="1"/>
  <c r="L349" i="1" s="1"/>
  <c r="K350" i="1"/>
  <c r="K349" i="1" s="1"/>
  <c r="M347" i="1"/>
  <c r="L347" i="1"/>
  <c r="L346" i="1" s="1"/>
  <c r="K347" i="1"/>
  <c r="K346" i="1" s="1"/>
  <c r="M340" i="1"/>
  <c r="L340" i="1"/>
  <c r="L339" i="1" s="1"/>
  <c r="L338" i="1" s="1"/>
  <c r="L337" i="1" s="1"/>
  <c r="L336" i="1" s="1"/>
  <c r="L335" i="1" s="1"/>
  <c r="K340" i="1"/>
  <c r="K339" i="1" s="1"/>
  <c r="K338" i="1" s="1"/>
  <c r="K337" i="1" s="1"/>
  <c r="K336" i="1" s="1"/>
  <c r="K335" i="1" s="1"/>
  <c r="M333" i="1"/>
  <c r="M332" i="1" s="1"/>
  <c r="L333" i="1"/>
  <c r="L332" i="1" s="1"/>
  <c r="L331" i="1" s="1"/>
  <c r="L330" i="1" s="1"/>
  <c r="L329" i="1" s="1"/>
  <c r="L328" i="1" s="1"/>
  <c r="K333" i="1"/>
  <c r="K332" i="1" s="1"/>
  <c r="K331" i="1" s="1"/>
  <c r="K330" i="1" s="1"/>
  <c r="K329" i="1" s="1"/>
  <c r="K328" i="1" s="1"/>
  <c r="M326" i="1"/>
  <c r="L326" i="1"/>
  <c r="K326" i="1"/>
  <c r="M324" i="1"/>
  <c r="L324" i="1"/>
  <c r="K324" i="1"/>
  <c r="M319" i="1"/>
  <c r="L319" i="1"/>
  <c r="K319" i="1"/>
  <c r="M317" i="1"/>
  <c r="L317" i="1"/>
  <c r="K317" i="1"/>
  <c r="M310" i="1"/>
  <c r="L310" i="1"/>
  <c r="L309" i="1" s="1"/>
  <c r="L308" i="1" s="1"/>
  <c r="L307" i="1" s="1"/>
  <c r="L306" i="1" s="1"/>
  <c r="K310" i="1"/>
  <c r="K309" i="1" s="1"/>
  <c r="K308" i="1" s="1"/>
  <c r="K307" i="1" s="1"/>
  <c r="K306" i="1" s="1"/>
  <c r="M302" i="1"/>
  <c r="L302" i="1"/>
  <c r="L301" i="1" s="1"/>
  <c r="L300" i="1" s="1"/>
  <c r="L299" i="1" s="1"/>
  <c r="L298" i="1" s="1"/>
  <c r="K302" i="1"/>
  <c r="K301" i="1" s="1"/>
  <c r="K300" i="1" s="1"/>
  <c r="K299" i="1" s="1"/>
  <c r="K298" i="1" s="1"/>
  <c r="M295" i="1"/>
  <c r="L295" i="1"/>
  <c r="L294" i="1" s="1"/>
  <c r="L293" i="1" s="1"/>
  <c r="L292" i="1" s="1"/>
  <c r="L291" i="1" s="1"/>
  <c r="K295" i="1"/>
  <c r="K294" i="1" s="1"/>
  <c r="K293" i="1" s="1"/>
  <c r="K292" i="1" s="1"/>
  <c r="K291" i="1" s="1"/>
  <c r="M289" i="1"/>
  <c r="L289" i="1"/>
  <c r="L288" i="1" s="1"/>
  <c r="L287" i="1" s="1"/>
  <c r="L286" i="1" s="1"/>
  <c r="L285" i="1" s="1"/>
  <c r="K289" i="1"/>
  <c r="K288" i="1" s="1"/>
  <c r="K287" i="1" s="1"/>
  <c r="K286" i="1" s="1"/>
  <c r="K285" i="1" s="1"/>
  <c r="M282" i="1"/>
  <c r="L282" i="1"/>
  <c r="K282" i="1"/>
  <c r="M280" i="1"/>
  <c r="L280" i="1"/>
  <c r="K280" i="1"/>
  <c r="M274" i="1"/>
  <c r="L274" i="1"/>
  <c r="K274" i="1"/>
  <c r="M272" i="1"/>
  <c r="L272" i="1"/>
  <c r="K272" i="1"/>
  <c r="M270" i="1"/>
  <c r="L270" i="1"/>
  <c r="K270" i="1"/>
  <c r="M268" i="1"/>
  <c r="L268" i="1"/>
  <c r="K268" i="1"/>
  <c r="M261" i="1"/>
  <c r="L261" i="1"/>
  <c r="K261" i="1"/>
  <c r="M258" i="1"/>
  <c r="L258" i="1"/>
  <c r="K258" i="1"/>
  <c r="M252" i="1"/>
  <c r="L252" i="1"/>
  <c r="K252" i="1"/>
  <c r="M249" i="1"/>
  <c r="L249" i="1"/>
  <c r="K249" i="1"/>
  <c r="M246" i="1"/>
  <c r="L246" i="1"/>
  <c r="K246" i="1"/>
  <c r="M239" i="1"/>
  <c r="M238" i="1" s="1"/>
  <c r="L239" i="1"/>
  <c r="L238" i="1" s="1"/>
  <c r="L237" i="1" s="1"/>
  <c r="K239" i="1"/>
  <c r="K238" i="1" s="1"/>
  <c r="K237" i="1" s="1"/>
  <c r="M233" i="1"/>
  <c r="L233" i="1"/>
  <c r="L232" i="1" s="1"/>
  <c r="L231" i="1" s="1"/>
  <c r="L230" i="1" s="1"/>
  <c r="K233" i="1"/>
  <c r="K232" i="1" s="1"/>
  <c r="K231" i="1" s="1"/>
  <c r="K230" i="1" s="1"/>
  <c r="M226" i="1"/>
  <c r="L226" i="1"/>
  <c r="L225" i="1" s="1"/>
  <c r="L224" i="1" s="1"/>
  <c r="L223" i="1" s="1"/>
  <c r="L222" i="1" s="1"/>
  <c r="K226" i="1"/>
  <c r="K225" i="1" s="1"/>
  <c r="K224" i="1" s="1"/>
  <c r="K223" i="1" s="1"/>
  <c r="K222" i="1" s="1"/>
  <c r="M219" i="1"/>
  <c r="L219" i="1"/>
  <c r="L218" i="1" s="1"/>
  <c r="L217" i="1" s="1"/>
  <c r="L216" i="1" s="1"/>
  <c r="L215" i="1" s="1"/>
  <c r="K219" i="1"/>
  <c r="K218" i="1" s="1"/>
  <c r="K217" i="1" s="1"/>
  <c r="K216" i="1" s="1"/>
  <c r="K215" i="1" s="1"/>
  <c r="M212" i="1"/>
  <c r="L212" i="1"/>
  <c r="L211" i="1" s="1"/>
  <c r="L210" i="1" s="1"/>
  <c r="L209" i="1" s="1"/>
  <c r="K212" i="1"/>
  <c r="K211" i="1" s="1"/>
  <c r="K210" i="1" s="1"/>
  <c r="K209" i="1" s="1"/>
  <c r="M207" i="1"/>
  <c r="L207" i="1"/>
  <c r="L206" i="1" s="1"/>
  <c r="L205" i="1" s="1"/>
  <c r="L204" i="1" s="1"/>
  <c r="K207" i="1"/>
  <c r="K206" i="1" s="1"/>
  <c r="K205" i="1" s="1"/>
  <c r="K204" i="1" s="1"/>
  <c r="M202" i="1"/>
  <c r="L202" i="1"/>
  <c r="L201" i="1" s="1"/>
  <c r="L200" i="1" s="1"/>
  <c r="L199" i="1" s="1"/>
  <c r="K202" i="1"/>
  <c r="K201" i="1" s="1"/>
  <c r="K200" i="1" s="1"/>
  <c r="K199" i="1" s="1"/>
  <c r="M196" i="1"/>
  <c r="L196" i="1"/>
  <c r="L195" i="1" s="1"/>
  <c r="L194" i="1" s="1"/>
  <c r="L193" i="1" s="1"/>
  <c r="K196" i="1"/>
  <c r="K195" i="1" s="1"/>
  <c r="K194" i="1" s="1"/>
  <c r="K193" i="1" s="1"/>
  <c r="M189" i="1"/>
  <c r="L189" i="1"/>
  <c r="L188" i="1" s="1"/>
  <c r="K189" i="1"/>
  <c r="K188" i="1" s="1"/>
  <c r="M186" i="1"/>
  <c r="L186" i="1"/>
  <c r="K186" i="1"/>
  <c r="M184" i="1"/>
  <c r="L184" i="1"/>
  <c r="K184" i="1"/>
  <c r="M178" i="1"/>
  <c r="L178" i="1"/>
  <c r="L177" i="1" s="1"/>
  <c r="K178" i="1"/>
  <c r="K177" i="1" s="1"/>
  <c r="M175" i="1"/>
  <c r="L175" i="1"/>
  <c r="L174" i="1" s="1"/>
  <c r="K175" i="1"/>
  <c r="K174" i="1" s="1"/>
  <c r="M168" i="1"/>
  <c r="L168" i="1"/>
  <c r="L167" i="1" s="1"/>
  <c r="L166" i="1" s="1"/>
  <c r="L165" i="1" s="1"/>
  <c r="L164" i="1" s="1"/>
  <c r="K168" i="1"/>
  <c r="K167" i="1" s="1"/>
  <c r="K166" i="1" s="1"/>
  <c r="K165" i="1" s="1"/>
  <c r="K164" i="1" s="1"/>
  <c r="M160" i="1"/>
  <c r="L160" i="1"/>
  <c r="K160" i="1"/>
  <c r="M158" i="1"/>
  <c r="L158" i="1"/>
  <c r="K158" i="1"/>
  <c r="M155" i="1"/>
  <c r="L155" i="1"/>
  <c r="K155" i="1"/>
  <c r="M151" i="1"/>
  <c r="L151" i="1"/>
  <c r="L150" i="1" s="1"/>
  <c r="K151" i="1"/>
  <c r="K150" i="1" s="1"/>
  <c r="M146" i="1"/>
  <c r="L146" i="1"/>
  <c r="L145" i="1" s="1"/>
  <c r="K146" i="1"/>
  <c r="K145" i="1" s="1"/>
  <c r="M141" i="1"/>
  <c r="L141" i="1"/>
  <c r="L140" i="1" s="1"/>
  <c r="K141" i="1"/>
  <c r="K140" i="1" s="1"/>
  <c r="M137" i="1"/>
  <c r="L137" i="1"/>
  <c r="K137" i="1"/>
  <c r="M135" i="1"/>
  <c r="L135" i="1"/>
  <c r="K135" i="1"/>
  <c r="M130" i="1"/>
  <c r="L130" i="1"/>
  <c r="L129" i="1" s="1"/>
  <c r="L128" i="1" s="1"/>
  <c r="L127" i="1" s="1"/>
  <c r="K130" i="1"/>
  <c r="K129" i="1" s="1"/>
  <c r="K128" i="1" s="1"/>
  <c r="K127" i="1" s="1"/>
  <c r="M125" i="1"/>
  <c r="L125" i="1"/>
  <c r="L124" i="1" s="1"/>
  <c r="L123" i="1" s="1"/>
  <c r="L122" i="1" s="1"/>
  <c r="K125" i="1"/>
  <c r="K124" i="1" s="1"/>
  <c r="K123" i="1" s="1"/>
  <c r="K122" i="1" s="1"/>
  <c r="M120" i="1"/>
  <c r="L120" i="1"/>
  <c r="K120" i="1"/>
  <c r="M116" i="1"/>
  <c r="L116" i="1"/>
  <c r="K116" i="1"/>
  <c r="M112" i="1"/>
  <c r="L112" i="1"/>
  <c r="L111" i="1" s="1"/>
  <c r="L110" i="1" s="1"/>
  <c r="K112" i="1"/>
  <c r="K111" i="1" s="1"/>
  <c r="K110" i="1" s="1"/>
  <c r="M108" i="1"/>
  <c r="L108" i="1"/>
  <c r="K108" i="1"/>
  <c r="M105" i="1"/>
  <c r="L105" i="1"/>
  <c r="K105" i="1"/>
  <c r="M99" i="1"/>
  <c r="L99" i="1"/>
  <c r="L98" i="1" s="1"/>
  <c r="L97" i="1" s="1"/>
  <c r="L96" i="1" s="1"/>
  <c r="K99" i="1"/>
  <c r="K98" i="1" s="1"/>
  <c r="K97" i="1" s="1"/>
  <c r="K96" i="1" s="1"/>
  <c r="M93" i="1"/>
  <c r="L93" i="1"/>
  <c r="K93" i="1"/>
  <c r="M91" i="1"/>
  <c r="L91" i="1"/>
  <c r="K91" i="1"/>
  <c r="M86" i="1"/>
  <c r="L86" i="1"/>
  <c r="K86" i="1"/>
  <c r="M84" i="1"/>
  <c r="L84" i="1"/>
  <c r="K84" i="1"/>
  <c r="M79" i="1"/>
  <c r="L79" i="1"/>
  <c r="K79" i="1"/>
  <c r="M76" i="1"/>
  <c r="L76" i="1"/>
  <c r="K76" i="1"/>
  <c r="M73" i="1"/>
  <c r="L73" i="1"/>
  <c r="K73" i="1"/>
  <c r="M70" i="1"/>
  <c r="L70" i="1"/>
  <c r="K70" i="1"/>
  <c r="M67" i="1"/>
  <c r="L67" i="1"/>
  <c r="K67" i="1"/>
  <c r="M65" i="1"/>
  <c r="L65" i="1"/>
  <c r="K65" i="1"/>
  <c r="M63" i="1"/>
  <c r="L63" i="1"/>
  <c r="K63" i="1"/>
  <c r="M61" i="1"/>
  <c r="L61" i="1"/>
  <c r="K61" i="1"/>
  <c r="M55" i="1"/>
  <c r="L55" i="1"/>
  <c r="L54" i="1" s="1"/>
  <c r="K55" i="1"/>
  <c r="K54" i="1" s="1"/>
  <c r="M50" i="1"/>
  <c r="L50" i="1"/>
  <c r="L49" i="1" s="1"/>
  <c r="L48" i="1" s="1"/>
  <c r="L47" i="1" s="1"/>
  <c r="K50" i="1"/>
  <c r="K49" i="1" s="1"/>
  <c r="K48" i="1" s="1"/>
  <c r="K47" i="1" s="1"/>
  <c r="M43" i="1"/>
  <c r="L43" i="1"/>
  <c r="L42" i="1" s="1"/>
  <c r="L41" i="1" s="1"/>
  <c r="L40" i="1" s="1"/>
  <c r="K43" i="1"/>
  <c r="K42" i="1" s="1"/>
  <c r="K41" i="1" s="1"/>
  <c r="K40" i="1" s="1"/>
  <c r="M38" i="1"/>
  <c r="L38" i="1"/>
  <c r="L37" i="1" s="1"/>
  <c r="L36" i="1" s="1"/>
  <c r="L35" i="1" s="1"/>
  <c r="K38" i="1"/>
  <c r="K37" i="1" s="1"/>
  <c r="K36" i="1" s="1"/>
  <c r="K35" i="1" s="1"/>
  <c r="M32" i="1"/>
  <c r="L32" i="1"/>
  <c r="L31" i="1" s="1"/>
  <c r="L30" i="1" s="1"/>
  <c r="L29" i="1" s="1"/>
  <c r="K32" i="1"/>
  <c r="K31" i="1" s="1"/>
  <c r="K30" i="1" s="1"/>
  <c r="K29" i="1" s="1"/>
  <c r="M25" i="1"/>
  <c r="L25" i="1"/>
  <c r="L24" i="1" s="1"/>
  <c r="K25" i="1"/>
  <c r="K24" i="1" s="1"/>
  <c r="M22" i="1"/>
  <c r="M21" i="1" s="1"/>
  <c r="L22" i="1"/>
  <c r="L21" i="1" s="1"/>
  <c r="K22" i="1"/>
  <c r="K21" i="1" s="1"/>
  <c r="M19" i="1"/>
  <c r="L19" i="1"/>
  <c r="L18" i="1" s="1"/>
  <c r="K19" i="1"/>
  <c r="K18" i="1" s="1"/>
  <c r="N21" i="1" l="1"/>
  <c r="L1123" i="1"/>
  <c r="N656" i="1"/>
  <c r="N252" i="1"/>
  <c r="K323" i="1"/>
  <c r="K322" i="1" s="1"/>
  <c r="K321" i="1" s="1"/>
  <c r="N270" i="1"/>
  <c r="N317" i="1"/>
  <c r="K115" i="1"/>
  <c r="K114" i="1" s="1"/>
  <c r="K134" i="1"/>
  <c r="K133" i="1" s="1"/>
  <c r="K132" i="1" s="1"/>
  <c r="N158" i="1"/>
  <c r="L173" i="1"/>
  <c r="L172" i="1" s="1"/>
  <c r="L171" i="1" s="1"/>
  <c r="L1184" i="1"/>
  <c r="L1183" i="1" s="1"/>
  <c r="N1268" i="1"/>
  <c r="N1277" i="1"/>
  <c r="N1286" i="1"/>
  <c r="N1294" i="1"/>
  <c r="N1311" i="1"/>
  <c r="N451" i="1"/>
  <c r="K1662" i="1"/>
  <c r="N120" i="1"/>
  <c r="L134" i="1"/>
  <c r="L133" i="1" s="1"/>
  <c r="L132" i="1" s="1"/>
  <c r="N137" i="1"/>
  <c r="N532" i="1"/>
  <c r="N567" i="1"/>
  <c r="K618" i="1"/>
  <c r="K617" i="1" s="1"/>
  <c r="N667" i="1"/>
  <c r="K1519" i="1"/>
  <c r="K1518" i="1" s="1"/>
  <c r="N1643" i="1"/>
  <c r="N1861" i="1"/>
  <c r="N116" i="1"/>
  <c r="N135" i="1"/>
  <c r="K139" i="1"/>
  <c r="N246" i="1"/>
  <c r="L257" i="1"/>
  <c r="L256" i="1" s="1"/>
  <c r="L255" i="1" s="1"/>
  <c r="L254" i="1" s="1"/>
  <c r="N274" i="1"/>
  <c r="K359" i="1"/>
  <c r="K358" i="1" s="1"/>
  <c r="N366" i="1"/>
  <c r="L576" i="1"/>
  <c r="L575" i="1" s="1"/>
  <c r="N1053" i="1"/>
  <c r="N1098" i="1"/>
  <c r="N1156" i="1"/>
  <c r="N1335" i="1"/>
  <c r="N1343" i="1"/>
  <c r="L1696" i="1"/>
  <c r="L115" i="1"/>
  <c r="L114" i="1" s="1"/>
  <c r="N155" i="1"/>
  <c r="N310" i="1"/>
  <c r="L563" i="1"/>
  <c r="L562" i="1" s="1"/>
  <c r="N623" i="1"/>
  <c r="N959" i="1"/>
  <c r="N1606" i="1"/>
  <c r="N1651" i="1"/>
  <c r="N1843" i="1"/>
  <c r="N362" i="1"/>
  <c r="N453" i="1"/>
  <c r="N462" i="1"/>
  <c r="N476" i="1"/>
  <c r="N485" i="1"/>
  <c r="N493" i="1"/>
  <c r="N763" i="1"/>
  <c r="N771" i="1"/>
  <c r="N779" i="1"/>
  <c r="N897" i="1"/>
  <c r="N908" i="1"/>
  <c r="N919" i="1"/>
  <c r="N937" i="1"/>
  <c r="N945" i="1"/>
  <c r="L1024" i="1"/>
  <c r="N1027" i="1"/>
  <c r="N1030" i="1"/>
  <c r="K1184" i="1"/>
  <c r="K1183" i="1" s="1"/>
  <c r="K1182" i="1" s="1"/>
  <c r="K1181" i="1" s="1"/>
  <c r="N1266" i="1"/>
  <c r="N1275" i="1"/>
  <c r="N1284" i="1"/>
  <c r="N1292" i="1"/>
  <c r="N1329" i="1"/>
  <c r="N1337" i="1"/>
  <c r="L1714" i="1"/>
  <c r="N1823" i="1"/>
  <c r="L427" i="1"/>
  <c r="L426" i="1" s="1"/>
  <c r="L447" i="1"/>
  <c r="L455" i="1"/>
  <c r="N460" i="1"/>
  <c r="N473" i="1"/>
  <c r="N491" i="1"/>
  <c r="N1110" i="1"/>
  <c r="L1248" i="1"/>
  <c r="L1247" i="1" s="1"/>
  <c r="L1241" i="1" s="1"/>
  <c r="K1554" i="1"/>
  <c r="K1553" i="1" s="1"/>
  <c r="N1572" i="1"/>
  <c r="N1690" i="1"/>
  <c r="N1891" i="1"/>
  <c r="L502" i="1"/>
  <c r="K816" i="1"/>
  <c r="N859" i="1"/>
  <c r="N867" i="1"/>
  <c r="N961" i="1"/>
  <c r="L1060" i="1"/>
  <c r="L1059" i="1" s="1"/>
  <c r="L1058" i="1" s="1"/>
  <c r="N1063" i="1"/>
  <c r="N1084" i="1"/>
  <c r="N1095" i="1"/>
  <c r="N1108" i="1"/>
  <c r="N1118" i="1"/>
  <c r="K1123" i="1"/>
  <c r="N1235" i="1"/>
  <c r="L1526" i="1"/>
  <c r="L1554" i="1"/>
  <c r="L1553" i="1" s="1"/>
  <c r="N1570" i="1"/>
  <c r="K1574" i="1"/>
  <c r="N991" i="1"/>
  <c r="N999" i="1"/>
  <c r="N1012" i="1"/>
  <c r="N1604" i="1"/>
  <c r="L345" i="1"/>
  <c r="L344" i="1" s="1"/>
  <c r="L343" i="1" s="1"/>
  <c r="L342" i="1" s="1"/>
  <c r="N385" i="1"/>
  <c r="M384" i="1"/>
  <c r="N384" i="1" s="1"/>
  <c r="N546" i="1"/>
  <c r="N633" i="1"/>
  <c r="N652" i="1"/>
  <c r="N660" i="1"/>
  <c r="N697" i="1"/>
  <c r="L711" i="1"/>
  <c r="L710" i="1" s="1"/>
  <c r="L709" i="1" s="1"/>
  <c r="L708" i="1" s="1"/>
  <c r="N722" i="1"/>
  <c r="N736" i="1"/>
  <c r="N1409" i="1"/>
  <c r="M1926" i="1"/>
  <c r="M1925" i="1" s="1"/>
  <c r="N302" i="1"/>
  <c r="M301" i="1"/>
  <c r="N301" i="1" s="1"/>
  <c r="N196" i="1"/>
  <c r="M195" i="1"/>
  <c r="M194" i="1" s="1"/>
  <c r="N280" i="1"/>
  <c r="M279" i="1"/>
  <c r="M278" i="1" s="1"/>
  <c r="K1265" i="1"/>
  <c r="L1281" i="1"/>
  <c r="K1281" i="1"/>
  <c r="N1588" i="1"/>
  <c r="M1587" i="1"/>
  <c r="N1587" i="1" s="1"/>
  <c r="N1659" i="1"/>
  <c r="N1663" i="1"/>
  <c r="N1686" i="1"/>
  <c r="L1709" i="1"/>
  <c r="L1708" i="1" s="1"/>
  <c r="N1712" i="1"/>
  <c r="N2037" i="1"/>
  <c r="K2083" i="1"/>
  <c r="K2082" i="1" s="1"/>
  <c r="K2081" i="1" s="1"/>
  <c r="N67" i="1"/>
  <c r="N79" i="1"/>
  <c r="L90" i="1"/>
  <c r="L89" i="1" s="1"/>
  <c r="N93" i="1"/>
  <c r="K104" i="1"/>
  <c r="K103" i="1" s="1"/>
  <c r="K102" i="1" s="1"/>
  <c r="L104" i="1"/>
  <c r="L103" i="1" s="1"/>
  <c r="L102" i="1" s="1"/>
  <c r="N184" i="1"/>
  <c r="K198" i="1"/>
  <c r="N239" i="1"/>
  <c r="N258" i="1"/>
  <c r="N272" i="1"/>
  <c r="N319" i="1"/>
  <c r="N324" i="1"/>
  <c r="L399" i="1"/>
  <c r="L398" i="1" s="1"/>
  <c r="N404" i="1"/>
  <c r="N428" i="1"/>
  <c r="N497" i="1"/>
  <c r="K502" i="1"/>
  <c r="N619" i="1"/>
  <c r="N754" i="1"/>
  <c r="N765" i="1"/>
  <c r="N773" i="1"/>
  <c r="N781" i="1"/>
  <c r="L800" i="1"/>
  <c r="L799" i="1" s="1"/>
  <c r="L798" i="1" s="1"/>
  <c r="L2122" i="1" s="1"/>
  <c r="N906" i="1"/>
  <c r="N915" i="1"/>
  <c r="N926" i="1"/>
  <c r="N934" i="1"/>
  <c r="N943" i="1"/>
  <c r="N973" i="1"/>
  <c r="N976" i="1"/>
  <c r="N980" i="1"/>
  <c r="N997" i="1"/>
  <c r="K1024" i="1"/>
  <c r="N1126" i="1"/>
  <c r="N1132" i="1"/>
  <c r="N1142" i="1"/>
  <c r="N1158" i="1"/>
  <c r="N1166" i="1"/>
  <c r="L1212" i="1"/>
  <c r="N1215" i="1"/>
  <c r="N1224" i="1"/>
  <c r="N1305" i="1"/>
  <c r="N1313" i="1"/>
  <c r="N1366" i="1"/>
  <c r="N1377" i="1"/>
  <c r="N1407" i="1"/>
  <c r="N1442" i="1"/>
  <c r="K1616" i="1"/>
  <c r="K1615" i="1" s="1"/>
  <c r="N1641" i="1"/>
  <c r="N1649" i="1"/>
  <c r="N1657" i="1"/>
  <c r="M1662" i="1"/>
  <c r="K1714" i="1"/>
  <c r="N1911" i="1"/>
  <c r="K1926" i="1"/>
  <c r="K1925" i="1" s="1"/>
  <c r="K1924" i="1" s="1"/>
  <c r="K1923" i="1" s="1"/>
  <c r="K1922" i="1" s="1"/>
  <c r="K229" i="1"/>
  <c r="K228" i="1" s="1"/>
  <c r="K245" i="1"/>
  <c r="K244" i="1" s="1"/>
  <c r="K243" i="1" s="1"/>
  <c r="K242" i="1" s="1"/>
  <c r="N611" i="1"/>
  <c r="K750" i="1"/>
  <c r="K749" i="1" s="1"/>
  <c r="K748" i="1" s="1"/>
  <c r="K852" i="1"/>
  <c r="N888" i="1"/>
  <c r="N904" i="1"/>
  <c r="N912" i="1"/>
  <c r="N923" i="1"/>
  <c r="N932" i="1"/>
  <c r="N941" i="1"/>
  <c r="N971" i="1"/>
  <c r="N975" i="1"/>
  <c r="N1131" i="1"/>
  <c r="L1153" i="1"/>
  <c r="L1152" i="1" s="1"/>
  <c r="L1151" i="1" s="1"/>
  <c r="L1150" i="1" s="1"/>
  <c r="K1153" i="1"/>
  <c r="K1152" i="1" s="1"/>
  <c r="K1151" i="1" s="1"/>
  <c r="K1150" i="1" s="1"/>
  <c r="K1149" i="1" s="1"/>
  <c r="N1164" i="1"/>
  <c r="N1365" i="1"/>
  <c r="N1376" i="1"/>
  <c r="N1619" i="1"/>
  <c r="K1709" i="1"/>
  <c r="K1708" i="1" s="1"/>
  <c r="K1838" i="1"/>
  <c r="K1837" i="1" s="1"/>
  <c r="K1831" i="1" s="1"/>
  <c r="L1838" i="1"/>
  <c r="L1837" i="1" s="1"/>
  <c r="N1880" i="1"/>
  <c r="K1886" i="1"/>
  <c r="K1879" i="1" s="1"/>
  <c r="K1878" i="1" s="1"/>
  <c r="L1886" i="1"/>
  <c r="L1879" i="1" s="1"/>
  <c r="L1878" i="1" s="1"/>
  <c r="M237" i="1"/>
  <c r="N237" i="1" s="1"/>
  <c r="N238" i="1"/>
  <c r="M370" i="1"/>
  <c r="N370" i="1" s="1"/>
  <c r="N371" i="1"/>
  <c r="M410" i="1"/>
  <c r="N411" i="1"/>
  <c r="M985" i="1"/>
  <c r="N986" i="1"/>
  <c r="M1430" i="1"/>
  <c r="N1431" i="1"/>
  <c r="M1481" i="1"/>
  <c r="N1482" i="1"/>
  <c r="M1508" i="1"/>
  <c r="N1508" i="1" s="1"/>
  <c r="N1509" i="1"/>
  <c r="N1760" i="1"/>
  <c r="M1759" i="1"/>
  <c r="M1772" i="1"/>
  <c r="N1772" i="1" s="1"/>
  <c r="N1773" i="1"/>
  <c r="N1803" i="1"/>
  <c r="M1802" i="1"/>
  <c r="N2020" i="1"/>
  <c r="M2019" i="1"/>
  <c r="M49" i="1"/>
  <c r="N50" i="1"/>
  <c r="N65" i="1"/>
  <c r="N76" i="1"/>
  <c r="N91" i="1"/>
  <c r="K2102" i="1"/>
  <c r="N108" i="1"/>
  <c r="M129" i="1"/>
  <c r="N130" i="1"/>
  <c r="M145" i="1"/>
  <c r="N145" i="1" s="1"/>
  <c r="N146" i="1"/>
  <c r="N160" i="1"/>
  <c r="M167" i="1"/>
  <c r="N168" i="1"/>
  <c r="L183" i="1"/>
  <c r="L182" i="1" s="1"/>
  <c r="L181" i="1" s="1"/>
  <c r="L180" i="1" s="1"/>
  <c r="L2116" i="1" s="1"/>
  <c r="N186" i="1"/>
  <c r="M201" i="1"/>
  <c r="N202" i="1"/>
  <c r="N249" i="1"/>
  <c r="N268" i="1"/>
  <c r="L279" i="1"/>
  <c r="L278" i="1" s="1"/>
  <c r="L277" i="1" s="1"/>
  <c r="L276" i="1" s="1"/>
  <c r="N282" i="1"/>
  <c r="M309" i="1"/>
  <c r="M316" i="1"/>
  <c r="N333" i="1"/>
  <c r="N360" i="1"/>
  <c r="M365" i="1"/>
  <c r="N365" i="1" s="1"/>
  <c r="N402" i="1"/>
  <c r="L416" i="1"/>
  <c r="L415" i="1" s="1"/>
  <c r="N422" i="1"/>
  <c r="M447" i="1"/>
  <c r="N448" i="1"/>
  <c r="N458" i="1"/>
  <c r="N466" i="1"/>
  <c r="N481" i="1"/>
  <c r="N489" i="1"/>
  <c r="M520" i="1"/>
  <c r="N520" i="1" s="1"/>
  <c r="N521" i="1"/>
  <c r="N564" i="1"/>
  <c r="M563" i="1"/>
  <c r="K576" i="1"/>
  <c r="K575" i="1" s="1"/>
  <c r="M592" i="1"/>
  <c r="N592" i="1" s="1"/>
  <c r="N593" i="1"/>
  <c r="M673" i="1"/>
  <c r="N673" i="1" s="1"/>
  <c r="N674" i="1"/>
  <c r="M676" i="1"/>
  <c r="N676" i="1" s="1"/>
  <c r="N677" i="1"/>
  <c r="M686" i="1"/>
  <c r="N687" i="1"/>
  <c r="N712" i="1"/>
  <c r="N720" i="1"/>
  <c r="N734" i="1"/>
  <c r="N745" i="1"/>
  <c r="M744" i="1"/>
  <c r="N760" i="1"/>
  <c r="N769" i="1"/>
  <c r="N777" i="1"/>
  <c r="M795" i="1"/>
  <c r="N796" i="1"/>
  <c r="M826" i="1"/>
  <c r="N827" i="1"/>
  <c r="N857" i="1"/>
  <c r="N865" i="1"/>
  <c r="M874" i="1"/>
  <c r="N874" i="1" s="1"/>
  <c r="N875" i="1"/>
  <c r="N969" i="1"/>
  <c r="M979" i="1"/>
  <c r="N1121" i="1"/>
  <c r="M1120" i="1"/>
  <c r="N1120" i="1" s="1"/>
  <c r="M1123" i="1"/>
  <c r="N1123" i="1" s="1"/>
  <c r="N1124" i="1"/>
  <c r="M1140" i="1"/>
  <c r="N1141" i="1"/>
  <c r="L1199" i="1"/>
  <c r="L1198" i="1" s="1"/>
  <c r="L1197" i="1" s="1"/>
  <c r="N1303" i="1"/>
  <c r="M1298" i="1"/>
  <c r="L1318" i="1"/>
  <c r="M1385" i="1"/>
  <c r="N1386" i="1"/>
  <c r="M1487" i="1"/>
  <c r="N1488" i="1"/>
  <c r="M1554" i="1"/>
  <c r="N1557" i="1"/>
  <c r="N1698" i="1"/>
  <c r="M1697" i="1"/>
  <c r="M1701" i="1"/>
  <c r="N1701" i="1" s="1"/>
  <c r="N1702" i="1"/>
  <c r="M1718" i="1"/>
  <c r="N1719" i="1"/>
  <c r="N1753" i="1"/>
  <c r="M1752" i="1"/>
  <c r="M1948" i="1"/>
  <c r="N1953" i="1"/>
  <c r="M1967" i="1"/>
  <c r="N1968" i="1"/>
  <c r="N1979" i="1"/>
  <c r="M1978" i="1"/>
  <c r="M2015" i="1"/>
  <c r="N2016" i="1"/>
  <c r="M54" i="1"/>
  <c r="N54" i="1" s="1"/>
  <c r="N55" i="1"/>
  <c r="M188" i="1"/>
  <c r="N188" i="1" s="1"/>
  <c r="N189" i="1"/>
  <c r="M206" i="1"/>
  <c r="N207" i="1"/>
  <c r="M572" i="1"/>
  <c r="N573" i="1"/>
  <c r="M833" i="1"/>
  <c r="N834" i="1"/>
  <c r="N878" i="1"/>
  <c r="M877" i="1"/>
  <c r="N877" i="1" s="1"/>
  <c r="M1415" i="1"/>
  <c r="N1415" i="1" s="1"/>
  <c r="N1416" i="1"/>
  <c r="M1505" i="1"/>
  <c r="N1505" i="1" s="1"/>
  <c r="N1506" i="1"/>
  <c r="M1724" i="1"/>
  <c r="N1725" i="1"/>
  <c r="M18" i="1"/>
  <c r="N18" i="1" s="1"/>
  <c r="N19" i="1"/>
  <c r="N22" i="1"/>
  <c r="M24" i="1"/>
  <c r="N24" i="1" s="1"/>
  <c r="N25" i="1"/>
  <c r="M31" i="1"/>
  <c r="N32" i="1"/>
  <c r="M37" i="1"/>
  <c r="N38" i="1"/>
  <c r="M42" i="1"/>
  <c r="N43" i="1"/>
  <c r="L60" i="1"/>
  <c r="L53" i="1" s="1"/>
  <c r="N63" i="1"/>
  <c r="N73" i="1"/>
  <c r="L83" i="1"/>
  <c r="L82" i="1" s="1"/>
  <c r="N86" i="1"/>
  <c r="M104" i="1"/>
  <c r="N105" i="1"/>
  <c r="M124" i="1"/>
  <c r="N125" i="1"/>
  <c r="M140" i="1"/>
  <c r="N141" i="1"/>
  <c r="M225" i="1"/>
  <c r="N226" i="1"/>
  <c r="M232" i="1"/>
  <c r="N233" i="1"/>
  <c r="M257" i="1"/>
  <c r="N261" i="1"/>
  <c r="M288" i="1"/>
  <c r="N289" i="1"/>
  <c r="M323" i="1"/>
  <c r="N326" i="1"/>
  <c r="M331" i="1"/>
  <c r="N332" i="1"/>
  <c r="M349" i="1"/>
  <c r="N349" i="1" s="1"/>
  <c r="N350" i="1"/>
  <c r="M399" i="1"/>
  <c r="N400" i="1"/>
  <c r="K399" i="1"/>
  <c r="K398" i="1" s="1"/>
  <c r="N420" i="1"/>
  <c r="N433" i="1"/>
  <c r="N436" i="1"/>
  <c r="M440" i="1"/>
  <c r="N441" i="1"/>
  <c r="N456" i="1"/>
  <c r="N464" i="1"/>
  <c r="N478" i="1"/>
  <c r="N487" i="1"/>
  <c r="N495" i="1"/>
  <c r="N505" i="1"/>
  <c r="M511" i="1"/>
  <c r="N512" i="1"/>
  <c r="M517" i="1"/>
  <c r="N517" i="1" s="1"/>
  <c r="N518" i="1"/>
  <c r="K527" i="1"/>
  <c r="K526" i="1" s="1"/>
  <c r="K525" i="1" s="1"/>
  <c r="K524" i="1" s="1"/>
  <c r="K523" i="1" s="1"/>
  <c r="L527" i="1"/>
  <c r="L526" i="1" s="1"/>
  <c r="L525" i="1" s="1"/>
  <c r="L524" i="1" s="1"/>
  <c r="L523" i="1" s="1"/>
  <c r="N534" i="1"/>
  <c r="N542" i="1"/>
  <c r="N560" i="1"/>
  <c r="M559" i="1"/>
  <c r="L626" i="1"/>
  <c r="L625" i="1" s="1"/>
  <c r="N630" i="1"/>
  <c r="N646" i="1"/>
  <c r="N658" i="1"/>
  <c r="M666" i="1"/>
  <c r="N699" i="1"/>
  <c r="N705" i="1"/>
  <c r="M704" i="1"/>
  <c r="N718" i="1"/>
  <c r="N732" i="1"/>
  <c r="N853" i="1"/>
  <c r="N863" i="1"/>
  <c r="N872" i="1"/>
  <c r="M883" i="1"/>
  <c r="N884" i="1"/>
  <c r="N957" i="1"/>
  <c r="M1738" i="1"/>
  <c r="N1739" i="1"/>
  <c r="M111" i="1"/>
  <c r="N112" i="1"/>
  <c r="M150" i="1"/>
  <c r="N150" i="1" s="1"/>
  <c r="N151" i="1"/>
  <c r="M174" i="1"/>
  <c r="N174" i="1" s="1"/>
  <c r="N175" i="1"/>
  <c r="M480" i="1"/>
  <c r="N483" i="1"/>
  <c r="M711" i="1"/>
  <c r="N714" i="1"/>
  <c r="M740" i="1"/>
  <c r="N741" i="1"/>
  <c r="M750" i="1"/>
  <c r="N751" i="1"/>
  <c r="M801" i="1"/>
  <c r="N801" i="1" s="1"/>
  <c r="N802" i="1"/>
  <c r="M844" i="1"/>
  <c r="N844" i="1" s="1"/>
  <c r="N845" i="1"/>
  <c r="N1056" i="1"/>
  <c r="M1055" i="1"/>
  <c r="N1055" i="1" s="1"/>
  <c r="N1396" i="1"/>
  <c r="M1395" i="1"/>
  <c r="M1705" i="1"/>
  <c r="N1706" i="1"/>
  <c r="M1811" i="1"/>
  <c r="N1812" i="1"/>
  <c r="N61" i="1"/>
  <c r="N70" i="1"/>
  <c r="N84" i="1"/>
  <c r="M98" i="1"/>
  <c r="N99" i="1"/>
  <c r="M177" i="1"/>
  <c r="N177" i="1" s="1"/>
  <c r="N178" i="1"/>
  <c r="M211" i="1"/>
  <c r="N212" i="1"/>
  <c r="M218" i="1"/>
  <c r="N219" i="1"/>
  <c r="K267" i="1"/>
  <c r="K266" i="1" s="1"/>
  <c r="K265" i="1" s="1"/>
  <c r="K264" i="1" s="1"/>
  <c r="K279" i="1"/>
  <c r="K278" i="1" s="1"/>
  <c r="K277" i="1" s="1"/>
  <c r="K276" i="1" s="1"/>
  <c r="M294" i="1"/>
  <c r="N295" i="1"/>
  <c r="M339" i="1"/>
  <c r="N340" i="1"/>
  <c r="M346" i="1"/>
  <c r="N346" i="1" s="1"/>
  <c r="N347" i="1"/>
  <c r="M376" i="1"/>
  <c r="N376" i="1" s="1"/>
  <c r="N377" i="1"/>
  <c r="M389" i="1"/>
  <c r="N389" i="1" s="1"/>
  <c r="N390" i="1"/>
  <c r="M395" i="1"/>
  <c r="N395" i="1" s="1"/>
  <c r="N396" i="1"/>
  <c r="M416" i="1"/>
  <c r="N417" i="1"/>
  <c r="M427" i="1"/>
  <c r="N431" i="1"/>
  <c r="N435" i="1"/>
  <c r="M502" i="1"/>
  <c r="N503" i="1"/>
  <c r="M540" i="1"/>
  <c r="N541" i="1"/>
  <c r="M555" i="1"/>
  <c r="N556" i="1"/>
  <c r="M576" i="1"/>
  <c r="N577" i="1"/>
  <c r="K587" i="1"/>
  <c r="K586" i="1" s="1"/>
  <c r="K585" i="1" s="1"/>
  <c r="K584" i="1" s="1"/>
  <c r="M609" i="1"/>
  <c r="N610" i="1"/>
  <c r="M643" i="1"/>
  <c r="N644" i="1"/>
  <c r="L693" i="1"/>
  <c r="L692" i="1" s="1"/>
  <c r="L691" i="1" s="1"/>
  <c r="L690" i="1" s="1"/>
  <c r="L689" i="1" s="1"/>
  <c r="M786" i="1"/>
  <c r="N787" i="1"/>
  <c r="M806" i="1"/>
  <c r="N806" i="1" s="1"/>
  <c r="N807" i="1"/>
  <c r="M813" i="1"/>
  <c r="N814" i="1"/>
  <c r="M841" i="1"/>
  <c r="N842" i="1"/>
  <c r="M880" i="1"/>
  <c r="N880" i="1" s="1"/>
  <c r="N881" i="1"/>
  <c r="M890" i="1"/>
  <c r="N890" i="1" s="1"/>
  <c r="N891" i="1"/>
  <c r="N1061" i="1"/>
  <c r="M1060" i="1"/>
  <c r="M1188" i="1"/>
  <c r="N1188" i="1" s="1"/>
  <c r="N1189" i="1"/>
  <c r="M1193" i="1"/>
  <c r="N1194" i="1"/>
  <c r="N1229" i="1"/>
  <c r="M1228" i="1"/>
  <c r="N1228" i="1" s="1"/>
  <c r="M1244" i="1"/>
  <c r="N1245" i="1"/>
  <c r="N1261" i="1"/>
  <c r="M1260" i="1"/>
  <c r="M1326" i="1"/>
  <c r="N1327" i="1"/>
  <c r="K1526" i="1"/>
  <c r="M1622" i="1"/>
  <c r="N1623" i="1"/>
  <c r="M1628" i="1"/>
  <c r="N1629" i="1"/>
  <c r="N2051" i="1"/>
  <c r="M2050" i="1"/>
  <c r="N1010" i="1"/>
  <c r="M1024" i="1"/>
  <c r="N1025" i="1"/>
  <c r="N1051" i="1"/>
  <c r="N1080" i="1"/>
  <c r="N1092" i="1"/>
  <c r="N1105" i="1"/>
  <c r="N1115" i="1"/>
  <c r="N1154" i="1"/>
  <c r="N1162" i="1"/>
  <c r="N1171" i="1"/>
  <c r="M1185" i="1"/>
  <c r="N1186" i="1"/>
  <c r="M1201" i="1"/>
  <c r="N1202" i="1"/>
  <c r="N1213" i="1"/>
  <c r="N1221" i="1"/>
  <c r="M1234" i="1"/>
  <c r="N1239" i="1"/>
  <c r="N1272" i="1"/>
  <c r="N1282" i="1"/>
  <c r="N1290" i="1"/>
  <c r="N1301" i="1"/>
  <c r="N1309" i="1"/>
  <c r="N1321" i="1"/>
  <c r="M1323" i="1"/>
  <c r="N1323" i="1" s="1"/>
  <c r="N1324" i="1"/>
  <c r="N1333" i="1"/>
  <c r="N1341" i="1"/>
  <c r="M1382" i="1"/>
  <c r="N1382" i="1" s="1"/>
  <c r="N1383" i="1"/>
  <c r="N1405" i="1"/>
  <c r="N1413" i="1"/>
  <c r="L1420" i="1"/>
  <c r="L1419" i="1" s="1"/>
  <c r="N1425" i="1"/>
  <c r="N1440" i="1"/>
  <c r="L1458" i="1"/>
  <c r="L1457" i="1" s="1"/>
  <c r="L1456" i="1" s="1"/>
  <c r="L2145" i="1" s="1"/>
  <c r="M1464" i="1"/>
  <c r="N1464" i="1" s="1"/>
  <c r="N1465" i="1"/>
  <c r="M1473" i="1"/>
  <c r="N1474" i="1"/>
  <c r="M1495" i="1"/>
  <c r="N1496" i="1"/>
  <c r="M1502" i="1"/>
  <c r="N1502" i="1" s="1"/>
  <c r="N1503" i="1"/>
  <c r="M1546" i="1"/>
  <c r="N1551" i="1"/>
  <c r="N1555" i="1"/>
  <c r="N1568" i="1"/>
  <c r="N1577" i="1"/>
  <c r="N1597" i="1"/>
  <c r="N1610" i="1"/>
  <c r="N1617" i="1"/>
  <c r="N1639" i="1"/>
  <c r="N1647" i="1"/>
  <c r="N1655" i="1"/>
  <c r="N1684" i="1"/>
  <c r="K1689" i="1"/>
  <c r="K1688" i="1" s="1"/>
  <c r="N1710" i="1"/>
  <c r="M1731" i="1"/>
  <c r="N1732" i="1"/>
  <c r="K1759" i="1"/>
  <c r="K1758" i="1" s="1"/>
  <c r="K1757" i="1" s="1"/>
  <c r="K1756" i="1" s="1"/>
  <c r="N1769" i="1"/>
  <c r="K1778" i="1"/>
  <c r="K1777" i="1" s="1"/>
  <c r="K1776" i="1" s="1"/>
  <c r="K1775" i="1" s="1"/>
  <c r="N1786" i="1"/>
  <c r="N1821" i="1"/>
  <c r="N1841" i="1"/>
  <c r="N1859" i="1"/>
  <c r="N1889" i="1"/>
  <c r="N1909" i="1"/>
  <c r="N1931" i="1"/>
  <c r="N1949" i="1"/>
  <c r="N1960" i="1"/>
  <c r="M1972" i="1"/>
  <c r="N1973" i="1"/>
  <c r="N1987" i="1"/>
  <c r="K1995" i="1"/>
  <c r="K1994" i="1" s="1"/>
  <c r="K1993" i="1" s="1"/>
  <c r="K1992" i="1" s="1"/>
  <c r="K1991" i="1" s="1"/>
  <c r="N2005" i="1"/>
  <c r="N2035" i="1"/>
  <c r="N2059" i="1"/>
  <c r="K2074" i="1"/>
  <c r="K2073" i="1" s="1"/>
  <c r="K2072" i="1" s="1"/>
  <c r="K2071" i="1" s="1"/>
  <c r="K2070" i="1" s="1"/>
  <c r="N2079" i="1"/>
  <c r="N499" i="1"/>
  <c r="N528" i="1"/>
  <c r="M545" i="1"/>
  <c r="N550" i="1"/>
  <c r="N580" i="1"/>
  <c r="M588" i="1"/>
  <c r="N588" i="1" s="1"/>
  <c r="N589" i="1"/>
  <c r="M597" i="1"/>
  <c r="N597" i="1" s="1"/>
  <c r="N598" i="1"/>
  <c r="M603" i="1"/>
  <c r="N604" i="1"/>
  <c r="M618" i="1"/>
  <c r="N621" i="1"/>
  <c r="N636" i="1"/>
  <c r="L651" i="1"/>
  <c r="L650" i="1" s="1"/>
  <c r="L649" i="1" s="1"/>
  <c r="L648" i="1" s="1"/>
  <c r="L639" i="1" s="1"/>
  <c r="N654" i="1"/>
  <c r="K651" i="1"/>
  <c r="K650" i="1" s="1"/>
  <c r="K649" i="1" s="1"/>
  <c r="K648" i="1" s="1"/>
  <c r="N694" i="1"/>
  <c r="N716" i="1"/>
  <c r="M725" i="1"/>
  <c r="N726" i="1"/>
  <c r="N757" i="1"/>
  <c r="N767" i="1"/>
  <c r="N775" i="1"/>
  <c r="M791" i="1"/>
  <c r="N792" i="1"/>
  <c r="K800" i="1"/>
  <c r="K799" i="1" s="1"/>
  <c r="K798" i="1" s="1"/>
  <c r="K2122" i="1" s="1"/>
  <c r="M820" i="1"/>
  <c r="N821" i="1"/>
  <c r="N846" i="1"/>
  <c r="N861" i="1"/>
  <c r="N870" i="1"/>
  <c r="N886" i="1"/>
  <c r="N902" i="1"/>
  <c r="N910" i="1"/>
  <c r="N921" i="1"/>
  <c r="N930" i="1"/>
  <c r="N939" i="1"/>
  <c r="N947" i="1"/>
  <c r="M949" i="1"/>
  <c r="N949" i="1" s="1"/>
  <c r="N950" i="1"/>
  <c r="M952" i="1"/>
  <c r="N952" i="1" s="1"/>
  <c r="N953" i="1"/>
  <c r="N963" i="1"/>
  <c r="M965" i="1"/>
  <c r="N965" i="1" s="1"/>
  <c r="N966" i="1"/>
  <c r="N995" i="1"/>
  <c r="N1007" i="1"/>
  <c r="N1016" i="1"/>
  <c r="M1018" i="1"/>
  <c r="N1018" i="1" s="1"/>
  <c r="N1019" i="1"/>
  <c r="M1021" i="1"/>
  <c r="N1021" i="1" s="1"/>
  <c r="N1022" i="1"/>
  <c r="N1049" i="1"/>
  <c r="L1068" i="1"/>
  <c r="L1067" i="1" s="1"/>
  <c r="N1073" i="1"/>
  <c r="M1075" i="1"/>
  <c r="N1075" i="1" s="1"/>
  <c r="N1076" i="1"/>
  <c r="N1089" i="1"/>
  <c r="M1097" i="1"/>
  <c r="N1103" i="1"/>
  <c r="N1113" i="1"/>
  <c r="M1128" i="1"/>
  <c r="N1128" i="1" s="1"/>
  <c r="N1129" i="1"/>
  <c r="M1136" i="1"/>
  <c r="N1137" i="1"/>
  <c r="M1146" i="1"/>
  <c r="N1147" i="1"/>
  <c r="N1160" i="1"/>
  <c r="N1168" i="1"/>
  <c r="M1177" i="1"/>
  <c r="N1178" i="1"/>
  <c r="N1206" i="1"/>
  <c r="N1219" i="1"/>
  <c r="K1223" i="1"/>
  <c r="N1237" i="1"/>
  <c r="N1250" i="1"/>
  <c r="M1253" i="1"/>
  <c r="N1253" i="1" s="1"/>
  <c r="N1254" i="1"/>
  <c r="N1270" i="1"/>
  <c r="N1279" i="1"/>
  <c r="N1288" i="1"/>
  <c r="N1296" i="1"/>
  <c r="N1299" i="1"/>
  <c r="N1307" i="1"/>
  <c r="M1315" i="1"/>
  <c r="N1315" i="1" s="1"/>
  <c r="N1316" i="1"/>
  <c r="M1318" i="1"/>
  <c r="N1319" i="1"/>
  <c r="N1331" i="1"/>
  <c r="N1339" i="1"/>
  <c r="N1347" i="1"/>
  <c r="L1356" i="1"/>
  <c r="L1355" i="1" s="1"/>
  <c r="L1354" i="1" s="1"/>
  <c r="L2134" i="1" s="1"/>
  <c r="M1362" i="1"/>
  <c r="N1362" i="1" s="1"/>
  <c r="N1363" i="1"/>
  <c r="M1379" i="1"/>
  <c r="N1379" i="1" s="1"/>
  <c r="N1380" i="1"/>
  <c r="K1385" i="1"/>
  <c r="K1375" i="1" s="1"/>
  <c r="K1374" i="1" s="1"/>
  <c r="K1373" i="1" s="1"/>
  <c r="K1372" i="1" s="1"/>
  <c r="N1403" i="1"/>
  <c r="N1411" i="1"/>
  <c r="N1423" i="1"/>
  <c r="N1438" i="1"/>
  <c r="N1446" i="1"/>
  <c r="M1448" i="1"/>
  <c r="N1448" i="1" s="1"/>
  <c r="N1449" i="1"/>
  <c r="M1459" i="1"/>
  <c r="N1459" i="1" s="1"/>
  <c r="N1460" i="1"/>
  <c r="L1519" i="1"/>
  <c r="L1518" i="1" s="1"/>
  <c r="N1524" i="1"/>
  <c r="M1527" i="1"/>
  <c r="N1527" i="1" s="1"/>
  <c r="N1528" i="1"/>
  <c r="M1530" i="1"/>
  <c r="N1530" i="1" s="1"/>
  <c r="N1531" i="1"/>
  <c r="N1547" i="1"/>
  <c r="N1566" i="1"/>
  <c r="N1575" i="1"/>
  <c r="M1581" i="1"/>
  <c r="N1582" i="1"/>
  <c r="M1596" i="1"/>
  <c r="N1608" i="1"/>
  <c r="M1612" i="1"/>
  <c r="N1612" i="1" s="1"/>
  <c r="N1613" i="1"/>
  <c r="N1636" i="1"/>
  <c r="N1645" i="1"/>
  <c r="N1653" i="1"/>
  <c r="N1665" i="1"/>
  <c r="M1667" i="1"/>
  <c r="N1667" i="1" s="1"/>
  <c r="N1668" i="1"/>
  <c r="N1680" i="1"/>
  <c r="N1694" i="1"/>
  <c r="M1709" i="1"/>
  <c r="K1737" i="1"/>
  <c r="K1736" i="1" s="1"/>
  <c r="K1735" i="1" s="1"/>
  <c r="K1734" i="1" s="1"/>
  <c r="M1744" i="1"/>
  <c r="N1744" i="1" s="1"/>
  <c r="N1745" i="1"/>
  <c r="N1766" i="1"/>
  <c r="N1783" i="1"/>
  <c r="N1790" i="1"/>
  <c r="M1795" i="1"/>
  <c r="N1796" i="1"/>
  <c r="N1819" i="1"/>
  <c r="N1839" i="1"/>
  <c r="M1856" i="1"/>
  <c r="N1857" i="1"/>
  <c r="K1856" i="1"/>
  <c r="K1855" i="1" s="1"/>
  <c r="K1854" i="1" s="1"/>
  <c r="K1853" i="1" s="1"/>
  <c r="K1852" i="1" s="1"/>
  <c r="N1887" i="1"/>
  <c r="M1904" i="1"/>
  <c r="N1905" i="1"/>
  <c r="N1929" i="1"/>
  <c r="M1937" i="1"/>
  <c r="N1938" i="1"/>
  <c r="M1941" i="1"/>
  <c r="N1942" i="1"/>
  <c r="L1955" i="1"/>
  <c r="N1958" i="1"/>
  <c r="N1985" i="1"/>
  <c r="N1998" i="1"/>
  <c r="M2032" i="1"/>
  <c r="N2033" i="1"/>
  <c r="M2044" i="1"/>
  <c r="N2045" i="1"/>
  <c r="L2054" i="1"/>
  <c r="L2053" i="1" s="1"/>
  <c r="L2047" i="1" s="1"/>
  <c r="N2057" i="1"/>
  <c r="M2074" i="1"/>
  <c r="N2077" i="1"/>
  <c r="M2085" i="1"/>
  <c r="N2086" i="1"/>
  <c r="M925" i="1"/>
  <c r="N928" i="1"/>
  <c r="K956" i="1"/>
  <c r="M990" i="1"/>
  <c r="N993" i="1"/>
  <c r="N1005" i="1"/>
  <c r="N1014" i="1"/>
  <c r="L1029" i="1"/>
  <c r="N1032" i="1"/>
  <c r="M1034" i="1"/>
  <c r="N1034" i="1" s="1"/>
  <c r="N1035" i="1"/>
  <c r="M1039" i="1"/>
  <c r="N1040" i="1"/>
  <c r="M1045" i="1"/>
  <c r="N1045" i="1" s="1"/>
  <c r="N1046" i="1"/>
  <c r="M1068" i="1"/>
  <c r="N1069" i="1"/>
  <c r="K1079" i="1"/>
  <c r="M1079" i="1"/>
  <c r="N1086" i="1"/>
  <c r="M1204" i="1"/>
  <c r="N1204" i="1" s="1"/>
  <c r="N1205" i="1"/>
  <c r="N1217" i="1"/>
  <c r="M1223" i="1"/>
  <c r="N1226" i="1"/>
  <c r="N1249" i="1"/>
  <c r="K1318" i="1"/>
  <c r="N1345" i="1"/>
  <c r="M1351" i="1"/>
  <c r="N1352" i="1"/>
  <c r="M1357" i="1"/>
  <c r="N1357" i="1" s="1"/>
  <c r="N1358" i="1"/>
  <c r="M1369" i="1"/>
  <c r="N1369" i="1" s="1"/>
  <c r="N1370" i="1"/>
  <c r="N1388" i="1"/>
  <c r="M1400" i="1"/>
  <c r="N1401" i="1"/>
  <c r="K1400" i="1"/>
  <c r="K1399" i="1" s="1"/>
  <c r="M1420" i="1"/>
  <c r="N1421" i="1"/>
  <c r="M1435" i="1"/>
  <c r="N1436" i="1"/>
  <c r="L1435" i="1"/>
  <c r="L1434" i="1" s="1"/>
  <c r="L1433" i="1" s="1"/>
  <c r="L1427" i="1" s="1"/>
  <c r="L2144" i="1" s="1"/>
  <c r="N1444" i="1"/>
  <c r="M1453" i="1"/>
  <c r="N1454" i="1"/>
  <c r="K1458" i="1"/>
  <c r="K1457" i="1" s="1"/>
  <c r="K1456" i="1" s="1"/>
  <c r="K2145" i="1" s="1"/>
  <c r="N1489" i="1"/>
  <c r="M1512" i="1"/>
  <c r="N1512" i="1" s="1"/>
  <c r="N1513" i="1"/>
  <c r="N1520" i="1"/>
  <c r="M1538" i="1"/>
  <c r="N1539" i="1"/>
  <c r="M1560" i="1"/>
  <c r="N1561" i="1"/>
  <c r="L1616" i="1"/>
  <c r="L1615" i="1" s="1"/>
  <c r="M1633" i="1"/>
  <c r="N1634" i="1"/>
  <c r="M1673" i="1"/>
  <c r="N1674" i="1"/>
  <c r="M1741" i="1"/>
  <c r="N1741" i="1" s="1"/>
  <c r="N1742" i="1"/>
  <c r="N1763" i="1"/>
  <c r="N1779" i="1"/>
  <c r="M1789" i="1"/>
  <c r="N1789" i="1" s="1"/>
  <c r="M1816" i="1"/>
  <c r="N1817" i="1"/>
  <c r="M1828" i="1"/>
  <c r="N1829" i="1"/>
  <c r="M1834" i="1"/>
  <c r="N1835" i="1"/>
  <c r="M1849" i="1"/>
  <c r="N1850" i="1"/>
  <c r="N1863" i="1"/>
  <c r="M1869" i="1"/>
  <c r="N1870" i="1"/>
  <c r="M1873" i="1"/>
  <c r="N1874" i="1"/>
  <c r="N1881" i="1"/>
  <c r="N1893" i="1"/>
  <c r="M1898" i="1"/>
  <c r="N1899" i="1"/>
  <c r="N1913" i="1"/>
  <c r="M1919" i="1"/>
  <c r="N1920" i="1"/>
  <c r="N1927" i="1"/>
  <c r="M1955" i="1"/>
  <c r="N1955" i="1" s="1"/>
  <c r="N1956" i="1"/>
  <c r="N1983" i="1"/>
  <c r="N1996" i="1"/>
  <c r="N2009" i="1"/>
  <c r="M2026" i="1"/>
  <c r="N2026" i="1" s="1"/>
  <c r="N2027" i="1"/>
  <c r="N2039" i="1"/>
  <c r="N2055" i="1"/>
  <c r="N2068" i="1"/>
  <c r="N2075" i="1"/>
  <c r="M2089" i="1"/>
  <c r="N2090" i="1"/>
  <c r="L139" i="1"/>
  <c r="K1356" i="1"/>
  <c r="K1355" i="1" s="1"/>
  <c r="K1354" i="1" s="1"/>
  <c r="K2148" i="1"/>
  <c r="M60" i="1"/>
  <c r="M134" i="1"/>
  <c r="K154" i="1"/>
  <c r="K153" i="1" s="1"/>
  <c r="K516" i="1"/>
  <c r="K515" i="1" s="1"/>
  <c r="K2136" i="1" s="1"/>
  <c r="K2135" i="1" s="1"/>
  <c r="M527" i="1"/>
  <c r="M267" i="1"/>
  <c r="K416" i="1"/>
  <c r="K415" i="1" s="1"/>
  <c r="L17" i="1"/>
  <c r="L16" i="1" s="1"/>
  <c r="L15" i="1" s="1"/>
  <c r="K60" i="1"/>
  <c r="K53" i="1" s="1"/>
  <c r="K83" i="1"/>
  <c r="K82" i="1" s="1"/>
  <c r="M90" i="1"/>
  <c r="K173" i="1"/>
  <c r="K172" i="1" s="1"/>
  <c r="K171" i="1" s="1"/>
  <c r="L229" i="1"/>
  <c r="L228" i="1" s="1"/>
  <c r="L383" i="1"/>
  <c r="L382" i="1" s="1"/>
  <c r="L750" i="1"/>
  <c r="L749" i="1" s="1"/>
  <c r="L748" i="1" s="1"/>
  <c r="L747" i="1" s="1"/>
  <c r="K839" i="1"/>
  <c r="K838" i="1" s="1"/>
  <c r="K925" i="1"/>
  <c r="M83" i="1"/>
  <c r="K90" i="1"/>
  <c r="K89" i="1" s="1"/>
  <c r="L2102" i="1"/>
  <c r="M115" i="1"/>
  <c r="M154" i="1"/>
  <c r="L267" i="1"/>
  <c r="L266" i="1" s="1"/>
  <c r="L265" i="1" s="1"/>
  <c r="L264" i="1" s="1"/>
  <c r="M359" i="1"/>
  <c r="K447" i="1"/>
  <c r="L516" i="1"/>
  <c r="L515" i="1" s="1"/>
  <c r="L2136" i="1" s="1"/>
  <c r="L2135" i="1" s="1"/>
  <c r="K563" i="1"/>
  <c r="K562" i="1" s="1"/>
  <c r="K553" i="1" s="1"/>
  <c r="M651" i="1"/>
  <c r="L731" i="1"/>
  <c r="L730" i="1" s="1"/>
  <c r="L729" i="1" s="1"/>
  <c r="L728" i="1" s="1"/>
  <c r="M731" i="1"/>
  <c r="L852" i="1"/>
  <c r="M852" i="1"/>
  <c r="K896" i="1"/>
  <c r="K1067" i="1"/>
  <c r="K1248" i="1"/>
  <c r="K1247" i="1" s="1"/>
  <c r="L1298" i="1"/>
  <c r="L1501" i="1"/>
  <c r="L1500" i="1" s="1"/>
  <c r="L1499" i="1" s="1"/>
  <c r="L1737" i="1"/>
  <c r="L1736" i="1" s="1"/>
  <c r="L1735" i="1" s="1"/>
  <c r="L1734" i="1" s="1"/>
  <c r="K1908" i="1"/>
  <c r="K1907" i="1" s="1"/>
  <c r="K1901" i="1" s="1"/>
  <c r="L2013" i="1"/>
  <c r="L2012" i="1" s="1"/>
  <c r="L2011" i="1" s="1"/>
  <c r="M455" i="1"/>
  <c r="N455" i="1" s="1"/>
  <c r="K455" i="1"/>
  <c r="K472" i="1"/>
  <c r="L672" i="1"/>
  <c r="L671" i="1" s="1"/>
  <c r="L670" i="1" s="1"/>
  <c r="L669" i="1" s="1"/>
  <c r="K711" i="1"/>
  <c r="K710" i="1" s="1"/>
  <c r="K709" i="1" s="1"/>
  <c r="K708" i="1" s="1"/>
  <c r="L896" i="1"/>
  <c r="L990" i="1"/>
  <c r="L989" i="1" s="1"/>
  <c r="L988" i="1" s="1"/>
  <c r="K1004" i="1"/>
  <c r="K1003" i="1" s="1"/>
  <c r="K1002" i="1" s="1"/>
  <c r="K1001" i="1" s="1"/>
  <c r="M1004" i="1"/>
  <c r="K1199" i="1"/>
  <c r="K1198" i="1" s="1"/>
  <c r="K1197" i="1" s="1"/>
  <c r="K1241" i="1"/>
  <c r="K1435" i="1"/>
  <c r="K1434" i="1" s="1"/>
  <c r="K1433" i="1" s="1"/>
  <c r="K1427" i="1" s="1"/>
  <c r="K2144" i="1" s="1"/>
  <c r="K183" i="1"/>
  <c r="K182" i="1" s="1"/>
  <c r="K181" i="1" s="1"/>
  <c r="K180" i="1" s="1"/>
  <c r="K2116" i="1" s="1"/>
  <c r="L245" i="1"/>
  <c r="L244" i="1" s="1"/>
  <c r="L243" i="1" s="1"/>
  <c r="L242" i="1" s="1"/>
  <c r="M245" i="1"/>
  <c r="K284" i="1"/>
  <c r="K316" i="1"/>
  <c r="K315" i="1" s="1"/>
  <c r="K314" i="1" s="1"/>
  <c r="K2105" i="1" s="1"/>
  <c r="L316" i="1"/>
  <c r="L315" i="1" s="1"/>
  <c r="L314" i="1" s="1"/>
  <c r="L2105" i="1" s="1"/>
  <c r="K364" i="1"/>
  <c r="K357" i="1" s="1"/>
  <c r="K356" i="1" s="1"/>
  <c r="K355" i="1" s="1"/>
  <c r="K354" i="1" s="1"/>
  <c r="K427" i="1"/>
  <c r="K426" i="1" s="1"/>
  <c r="L472" i="1"/>
  <c r="M472" i="1"/>
  <c r="L480" i="1"/>
  <c r="K480" i="1"/>
  <c r="K545" i="1"/>
  <c r="K544" i="1" s="1"/>
  <c r="K539" i="1" s="1"/>
  <c r="K538" i="1" s="1"/>
  <c r="L545" i="1"/>
  <c r="L544" i="1" s="1"/>
  <c r="L539" i="1" s="1"/>
  <c r="L538" i="1" s="1"/>
  <c r="L553" i="1"/>
  <c r="L552" i="1" s="1"/>
  <c r="L2109" i="1" s="1"/>
  <c r="L618" i="1"/>
  <c r="L617" i="1" s="1"/>
  <c r="M626" i="1"/>
  <c r="K626" i="1"/>
  <c r="K625" i="1" s="1"/>
  <c r="K616" i="1" s="1"/>
  <c r="K615" i="1" s="1"/>
  <c r="K643" i="1"/>
  <c r="K642" i="1" s="1"/>
  <c r="K641" i="1" s="1"/>
  <c r="K640" i="1" s="1"/>
  <c r="K693" i="1"/>
  <c r="K692" i="1" s="1"/>
  <c r="K691" i="1" s="1"/>
  <c r="K690" i="1" s="1"/>
  <c r="K689" i="1" s="1"/>
  <c r="M693" i="1"/>
  <c r="K883" i="1"/>
  <c r="L925" i="1"/>
  <c r="L956" i="1"/>
  <c r="K968" i="1"/>
  <c r="M968" i="1"/>
  <c r="K990" i="1"/>
  <c r="K989" i="1" s="1"/>
  <c r="K988" i="1" s="1"/>
  <c r="L1004" i="1"/>
  <c r="L1326" i="1"/>
  <c r="M1029" i="1"/>
  <c r="K1060" i="1"/>
  <c r="K1059" i="1" s="1"/>
  <c r="K1058" i="1" s="1"/>
  <c r="L1079" i="1"/>
  <c r="M1153" i="1"/>
  <c r="M1281" i="1"/>
  <c r="L1603" i="1"/>
  <c r="L1602" i="1" s="1"/>
  <c r="K1603" i="1"/>
  <c r="K1602" i="1" s="1"/>
  <c r="L1633" i="1"/>
  <c r="K1679" i="1"/>
  <c r="K1678" i="1" s="1"/>
  <c r="L1679" i="1"/>
  <c r="L1678" i="1" s="1"/>
  <c r="L1689" i="1"/>
  <c r="L1688" i="1" s="1"/>
  <c r="M1689" i="1"/>
  <c r="K1816" i="1"/>
  <c r="K1810" i="1" s="1"/>
  <c r="K1809" i="1" s="1"/>
  <c r="K1955" i="1"/>
  <c r="L1995" i="1"/>
  <c r="L1994" i="1" s="1"/>
  <c r="L1993" i="1" s="1"/>
  <c r="L1992" i="1" s="1"/>
  <c r="L1991" i="1" s="1"/>
  <c r="M1995" i="1"/>
  <c r="L2004" i="1"/>
  <c r="L2003" i="1" s="1"/>
  <c r="L2002" i="1" s="1"/>
  <c r="L2001" i="1" s="1"/>
  <c r="L2000" i="1" s="1"/>
  <c r="K2013" i="1"/>
  <c r="K2012" i="1" s="1"/>
  <c r="K2011" i="1" s="1"/>
  <c r="K2065" i="1"/>
  <c r="K2064" i="1" s="1"/>
  <c r="K2063" i="1" s="1"/>
  <c r="K2062" i="1" s="1"/>
  <c r="K2061" i="1" s="1"/>
  <c r="L2065" i="1"/>
  <c r="L2064" i="1" s="1"/>
  <c r="L2063" i="1" s="1"/>
  <c r="L2062" i="1" s="1"/>
  <c r="L2061" i="1" s="1"/>
  <c r="K1048" i="1"/>
  <c r="K1044" i="1" s="1"/>
  <c r="K1043" i="1" s="1"/>
  <c r="M1048" i="1"/>
  <c r="L1097" i="1"/>
  <c r="L1265" i="1"/>
  <c r="L1831" i="1"/>
  <c r="M1838" i="1"/>
  <c r="M1908" i="1"/>
  <c r="K2054" i="1"/>
  <c r="K2053" i="1" s="1"/>
  <c r="K2047" i="1" s="1"/>
  <c r="L1048" i="1"/>
  <c r="L1044" i="1" s="1"/>
  <c r="L1043" i="1" s="1"/>
  <c r="K1097" i="1"/>
  <c r="K1212" i="1"/>
  <c r="L1223" i="1"/>
  <c r="L1234" i="1"/>
  <c r="L1233" i="1" s="1"/>
  <c r="L1232" i="1" s="1"/>
  <c r="L1231" i="1" s="1"/>
  <c r="M1265" i="1"/>
  <c r="L1574" i="1"/>
  <c r="K1633" i="1"/>
  <c r="L1778" i="1"/>
  <c r="L1777" i="1" s="1"/>
  <c r="L1776" i="1" s="1"/>
  <c r="L1775" i="1" s="1"/>
  <c r="M1778" i="1"/>
  <c r="L1856" i="1"/>
  <c r="L1855" i="1" s="1"/>
  <c r="L1854" i="1" s="1"/>
  <c r="L1853" i="1" s="1"/>
  <c r="L1852" i="1" s="1"/>
  <c r="K1935" i="1"/>
  <c r="K1934" i="1" s="1"/>
  <c r="K1933" i="1" s="1"/>
  <c r="L1948" i="1"/>
  <c r="M1982" i="1"/>
  <c r="L1982" i="1"/>
  <c r="L1981" i="1" s="1"/>
  <c r="L1975" i="1" s="1"/>
  <c r="M2004" i="1"/>
  <c r="K2032" i="1"/>
  <c r="K2025" i="1" s="1"/>
  <c r="K2024" i="1" s="1"/>
  <c r="M2065" i="1"/>
  <c r="L2150" i="1"/>
  <c r="L2149" i="1" s="1"/>
  <c r="L297" i="1"/>
  <c r="K214" i="1"/>
  <c r="K17" i="1"/>
  <c r="K16" i="1" s="1"/>
  <c r="L2147" i="1"/>
  <c r="L34" i="1"/>
  <c r="L2148" i="1"/>
  <c r="K2099" i="1"/>
  <c r="K2110" i="1"/>
  <c r="K163" i="1"/>
  <c r="L198" i="1"/>
  <c r="L214" i="1"/>
  <c r="L284" i="1"/>
  <c r="K2147" i="1"/>
  <c r="K34" i="1"/>
  <c r="L2099" i="1"/>
  <c r="L2110" i="1"/>
  <c r="L163" i="1"/>
  <c r="K2150" i="1"/>
  <c r="K2149" i="1" s="1"/>
  <c r="K297" i="1"/>
  <c r="L2103" i="1"/>
  <c r="K2124" i="1"/>
  <c r="K2123" i="1" s="1"/>
  <c r="K221" i="1"/>
  <c r="L2124" i="1"/>
  <c r="L2123" i="1" s="1"/>
  <c r="L221" i="1"/>
  <c r="L323" i="1"/>
  <c r="L322" i="1" s="1"/>
  <c r="L321" i="1" s="1"/>
  <c r="K672" i="1"/>
  <c r="K671" i="1" s="1"/>
  <c r="K747" i="1"/>
  <c r="L839" i="1"/>
  <c r="L838" i="1" s="1"/>
  <c r="K383" i="1"/>
  <c r="K382" i="1" s="1"/>
  <c r="L154" i="1"/>
  <c r="L153" i="1" s="1"/>
  <c r="M183" i="1"/>
  <c r="K257" i="1"/>
  <c r="K256" i="1" s="1"/>
  <c r="K255" i="1" s="1"/>
  <c r="K254" i="1" s="1"/>
  <c r="K345" i="1"/>
  <c r="K344" i="1" s="1"/>
  <c r="K343" i="1" s="1"/>
  <c r="K342" i="1" s="1"/>
  <c r="L359" i="1"/>
  <c r="L358" i="1" s="1"/>
  <c r="L364" i="1"/>
  <c r="L587" i="1"/>
  <c r="L586" i="1" s="1"/>
  <c r="L585" i="1" s="1"/>
  <c r="L584" i="1" s="1"/>
  <c r="L816" i="1"/>
  <c r="K731" i="1"/>
  <c r="K730" i="1" s="1"/>
  <c r="K729" i="1" s="1"/>
  <c r="K728" i="1" s="1"/>
  <c r="L883" i="1"/>
  <c r="M956" i="1"/>
  <c r="L968" i="1"/>
  <c r="L1149" i="1"/>
  <c r="L1182" i="1"/>
  <c r="L1181" i="1" s="1"/>
  <c r="M896" i="1"/>
  <c r="K1326" i="1"/>
  <c r="L1400" i="1"/>
  <c r="L1399" i="1" s="1"/>
  <c r="L1398" i="1" s="1"/>
  <c r="L1392" i="1" s="1"/>
  <c r="K1501" i="1"/>
  <c r="K1500" i="1" s="1"/>
  <c r="K1499" i="1" s="1"/>
  <c r="M1574" i="1"/>
  <c r="K1420" i="1"/>
  <c r="K1419" i="1" s="1"/>
  <c r="M1519" i="1"/>
  <c r="K1560" i="1"/>
  <c r="K1559" i="1" s="1"/>
  <c r="M1212" i="1"/>
  <c r="K1234" i="1"/>
  <c r="K1233" i="1" s="1"/>
  <c r="K1232" i="1" s="1"/>
  <c r="K1231" i="1" s="1"/>
  <c r="K1298" i="1"/>
  <c r="L1385" i="1"/>
  <c r="L1375" i="1" s="1"/>
  <c r="L1374" i="1" s="1"/>
  <c r="L1373" i="1" s="1"/>
  <c r="K1546" i="1"/>
  <c r="K1545" i="1" s="1"/>
  <c r="L1546" i="1"/>
  <c r="L1545" i="1" s="1"/>
  <c r="L1560" i="1"/>
  <c r="L1559" i="1" s="1"/>
  <c r="M1679" i="1"/>
  <c r="K1867" i="1"/>
  <c r="K1866" i="1" s="1"/>
  <c r="K1865" i="1" s="1"/>
  <c r="L1935" i="1"/>
  <c r="L1934" i="1" s="1"/>
  <c r="L1933" i="1" s="1"/>
  <c r="M1616" i="1"/>
  <c r="L1662" i="1"/>
  <c r="K1696" i="1"/>
  <c r="L1759" i="1"/>
  <c r="L1758" i="1" s="1"/>
  <c r="L1757" i="1" s="1"/>
  <c r="L1756" i="1" s="1"/>
  <c r="L2140" i="1" s="1"/>
  <c r="L1816" i="1"/>
  <c r="L1810" i="1" s="1"/>
  <c r="L1809" i="1" s="1"/>
  <c r="L1808" i="1" s="1"/>
  <c r="L1867" i="1"/>
  <c r="L1866" i="1" s="1"/>
  <c r="L1865" i="1" s="1"/>
  <c r="L1926" i="1"/>
  <c r="L1925" i="1" s="1"/>
  <c r="L1924" i="1" s="1"/>
  <c r="L1923" i="1" s="1"/>
  <c r="L1922" i="1" s="1"/>
  <c r="M1603" i="1"/>
  <c r="K2004" i="1"/>
  <c r="K2003" i="1" s="1"/>
  <c r="K2002" i="1" s="1"/>
  <c r="K2001" i="1" s="1"/>
  <c r="K2000" i="1" s="1"/>
  <c r="L2074" i="1"/>
  <c r="L2073" i="1" s="1"/>
  <c r="L2072" i="1" s="1"/>
  <c r="L2071" i="1" s="1"/>
  <c r="L2070" i="1" s="1"/>
  <c r="L2083" i="1"/>
  <c r="L2082" i="1" s="1"/>
  <c r="L2081" i="1" s="1"/>
  <c r="M1886" i="1"/>
  <c r="L1908" i="1"/>
  <c r="L1907" i="1" s="1"/>
  <c r="L1901" i="1" s="1"/>
  <c r="K1948" i="1"/>
  <c r="K1982" i="1"/>
  <c r="K1981" i="1" s="1"/>
  <c r="K1975" i="1" s="1"/>
  <c r="L2032" i="1"/>
  <c r="L2025" i="1" s="1"/>
  <c r="L2024" i="1" s="1"/>
  <c r="M2054" i="1"/>
  <c r="K2112" i="1" l="1"/>
  <c r="N502" i="1"/>
  <c r="N1265" i="1"/>
  <c r="N1223" i="1"/>
  <c r="K1078" i="1"/>
  <c r="K1066" i="1" s="1"/>
  <c r="K1065" i="1" s="1"/>
  <c r="N1048" i="1"/>
  <c r="L1601" i="1"/>
  <c r="L1600" i="1" s="1"/>
  <c r="L2114" i="1" s="1"/>
  <c r="N1574" i="1"/>
  <c r="K381" i="1"/>
  <c r="K380" i="1" s="1"/>
  <c r="K2146" i="1"/>
  <c r="K1632" i="1"/>
  <c r="K1631" i="1" s="1"/>
  <c r="K1625" i="1" s="1"/>
  <c r="L2023" i="1"/>
  <c r="L2022" i="1" s="1"/>
  <c r="L241" i="1"/>
  <c r="K1517" i="1"/>
  <c r="K1516" i="1" s="1"/>
  <c r="K2140" i="1"/>
  <c r="L263" i="1"/>
  <c r="L1517" i="1"/>
  <c r="L1516" i="1" s="1"/>
  <c r="L446" i="1"/>
  <c r="L445" i="1" s="1"/>
  <c r="L444" i="1" s="1"/>
  <c r="M1375" i="1"/>
  <c r="M1374" i="1" s="1"/>
  <c r="K2134" i="1"/>
  <c r="K514" i="1"/>
  <c r="K263" i="1"/>
  <c r="L2100" i="1"/>
  <c r="M300" i="1"/>
  <c r="N300" i="1" s="1"/>
  <c r="L414" i="1"/>
  <c r="L413" i="1" s="1"/>
  <c r="L1877" i="1"/>
  <c r="L1876" i="1" s="1"/>
  <c r="L1042" i="1"/>
  <c r="K1042" i="1"/>
  <c r="K2130" i="1" s="1"/>
  <c r="K1808" i="1"/>
  <c r="K1807" i="1" s="1"/>
  <c r="N1281" i="1"/>
  <c r="N1029" i="1"/>
  <c r="L471" i="1"/>
  <c r="L470" i="1" s="1"/>
  <c r="L469" i="1" s="1"/>
  <c r="L443" i="1" s="1"/>
  <c r="K552" i="1"/>
  <c r="K2109" i="1" s="1"/>
  <c r="M1559" i="1"/>
  <c r="N1559" i="1" s="1"/>
  <c r="N195" i="1"/>
  <c r="K851" i="1"/>
  <c r="K850" i="1" s="1"/>
  <c r="K849" i="1" s="1"/>
  <c r="M1632" i="1"/>
  <c r="L616" i="1"/>
  <c r="L615" i="1" s="1"/>
  <c r="L614" i="1" s="1"/>
  <c r="L583" i="1" s="1"/>
  <c r="L381" i="1"/>
  <c r="L380" i="1" s="1"/>
  <c r="N1024" i="1"/>
  <c r="M1586" i="1"/>
  <c r="M1585" i="1" s="1"/>
  <c r="N279" i="1"/>
  <c r="L52" i="1"/>
  <c r="N1926" i="1"/>
  <c r="N447" i="1"/>
  <c r="M516" i="1"/>
  <c r="M515" i="1" s="1"/>
  <c r="N515" i="1" s="1"/>
  <c r="M345" i="1"/>
  <c r="N345" i="1" s="1"/>
  <c r="K2141" i="1"/>
  <c r="K1877" i="1"/>
  <c r="K1876" i="1" s="1"/>
  <c r="N1068" i="1"/>
  <c r="L1391" i="1"/>
  <c r="L1390" i="1" s="1"/>
  <c r="M1078" i="1"/>
  <c r="L707" i="1"/>
  <c r="L681" i="1" s="1"/>
  <c r="M2025" i="1"/>
  <c r="M2024" i="1" s="1"/>
  <c r="N2024" i="1" s="1"/>
  <c r="L170" i="1"/>
  <c r="K1677" i="1"/>
  <c r="K1676" i="1" s="1"/>
  <c r="K2117" i="1" s="1"/>
  <c r="M1067" i="1"/>
  <c r="N1067" i="1" s="1"/>
  <c r="L2104" i="1"/>
  <c r="L1211" i="1"/>
  <c r="L1210" i="1" s="1"/>
  <c r="L1209" i="1" s="1"/>
  <c r="L1003" i="1"/>
  <c r="L1002" i="1" s="1"/>
  <c r="L1001" i="1" s="1"/>
  <c r="K446" i="1"/>
  <c r="K445" i="1" s="1"/>
  <c r="K444" i="1" s="1"/>
  <c r="N1662" i="1"/>
  <c r="M1501" i="1"/>
  <c r="M1500" i="1" s="1"/>
  <c r="K837" i="1"/>
  <c r="K1211" i="1"/>
  <c r="K1210" i="1" s="1"/>
  <c r="K1209" i="1" s="1"/>
  <c r="K1208" i="1" s="1"/>
  <c r="K1601" i="1"/>
  <c r="K1600" i="1" s="1"/>
  <c r="K2114" i="1" s="1"/>
  <c r="N1318" i="1"/>
  <c r="N1948" i="1"/>
  <c r="M1678" i="1"/>
  <c r="N1678" i="1" s="1"/>
  <c r="N1679" i="1"/>
  <c r="M1631" i="1"/>
  <c r="M1518" i="1"/>
  <c r="N1518" i="1" s="1"/>
  <c r="N1519" i="1"/>
  <c r="M1152" i="1"/>
  <c r="N1153" i="1"/>
  <c r="M625" i="1"/>
  <c r="N625" i="1" s="1"/>
  <c r="N626" i="1"/>
  <c r="M526" i="1"/>
  <c r="N527" i="1"/>
  <c r="M989" i="1"/>
  <c r="N990" i="1"/>
  <c r="M1855" i="1"/>
  <c r="N1856" i="1"/>
  <c r="M602" i="1"/>
  <c r="N602" i="1" s="1"/>
  <c r="N603" i="1"/>
  <c r="M1472" i="1"/>
  <c r="N1473" i="1"/>
  <c r="M1184" i="1"/>
  <c r="N1185" i="1"/>
  <c r="M2049" i="1"/>
  <c r="N2050" i="1"/>
  <c r="M1627" i="1"/>
  <c r="N1628" i="1"/>
  <c r="M608" i="1"/>
  <c r="N609" i="1"/>
  <c r="M338" i="1"/>
  <c r="N339" i="1"/>
  <c r="M217" i="1"/>
  <c r="N218" i="1"/>
  <c r="M193" i="1"/>
  <c r="N193" i="1" s="1"/>
  <c r="N194" i="1"/>
  <c r="M703" i="1"/>
  <c r="N704" i="1"/>
  <c r="M558" i="1"/>
  <c r="N558" i="1" s="1"/>
  <c r="N559" i="1"/>
  <c r="M231" i="1"/>
  <c r="N232" i="1"/>
  <c r="M103" i="1"/>
  <c r="N103" i="1" s="1"/>
  <c r="N104" i="1"/>
  <c r="M832" i="1"/>
  <c r="N833" i="1"/>
  <c r="M205" i="1"/>
  <c r="N206" i="1"/>
  <c r="N1718" i="1"/>
  <c r="M1717" i="1"/>
  <c r="M1486" i="1"/>
  <c r="N1487" i="1"/>
  <c r="M1139" i="1"/>
  <c r="N1139" i="1" s="1"/>
  <c r="N1140" i="1"/>
  <c r="M825" i="1"/>
  <c r="N826" i="1"/>
  <c r="M315" i="1"/>
  <c r="N316" i="1"/>
  <c r="M128" i="1"/>
  <c r="N129" i="1"/>
  <c r="M2018" i="1"/>
  <c r="N2018" i="1" s="1"/>
  <c r="N2019" i="1"/>
  <c r="M1602" i="1"/>
  <c r="N1602" i="1" s="1"/>
  <c r="N1603" i="1"/>
  <c r="M1615" i="1"/>
  <c r="N1615" i="1" s="1"/>
  <c r="N1616" i="1"/>
  <c r="M2064" i="1"/>
  <c r="N2065" i="1"/>
  <c r="M1837" i="1"/>
  <c r="N1837" i="1" s="1"/>
  <c r="N1838" i="1"/>
  <c r="L895" i="1"/>
  <c r="L894" i="1" s="1"/>
  <c r="L893" i="1" s="1"/>
  <c r="M672" i="1"/>
  <c r="M650" i="1"/>
  <c r="N651" i="1"/>
  <c r="K52" i="1"/>
  <c r="M1833" i="1"/>
  <c r="N1834" i="1"/>
  <c r="N1560" i="1"/>
  <c r="M2084" i="1"/>
  <c r="N2085" i="1"/>
  <c r="N2032" i="1"/>
  <c r="M1135" i="1"/>
  <c r="N1136" i="1"/>
  <c r="M790" i="1"/>
  <c r="N791" i="1"/>
  <c r="M277" i="1"/>
  <c r="N278" i="1"/>
  <c r="M1810" i="1"/>
  <c r="N1811" i="1"/>
  <c r="M749" i="1"/>
  <c r="N750" i="1"/>
  <c r="M710" i="1"/>
  <c r="N711" i="1"/>
  <c r="M110" i="1"/>
  <c r="N110" i="1" s="1"/>
  <c r="N111" i="1"/>
  <c r="M510" i="1"/>
  <c r="N511" i="1"/>
  <c r="N440" i="1"/>
  <c r="M439" i="1"/>
  <c r="M322" i="1"/>
  <c r="N323" i="1"/>
  <c r="M256" i="1"/>
  <c r="N257" i="1"/>
  <c r="M36" i="1"/>
  <c r="N37" i="1"/>
  <c r="M1751" i="1"/>
  <c r="N1752" i="1"/>
  <c r="M978" i="1"/>
  <c r="N978" i="1" s="1"/>
  <c r="N979" i="1"/>
  <c r="N309" i="1"/>
  <c r="M308" i="1"/>
  <c r="M1429" i="1"/>
  <c r="N1430" i="1"/>
  <c r="M409" i="1"/>
  <c r="N410" i="1"/>
  <c r="K1947" i="1"/>
  <c r="K1946" i="1" s="1"/>
  <c r="K1945" i="1" s="1"/>
  <c r="K1944" i="1" s="1"/>
  <c r="M1211" i="1"/>
  <c r="N1212" i="1"/>
  <c r="M1458" i="1"/>
  <c r="M1003" i="1"/>
  <c r="N956" i="1"/>
  <c r="N516" i="1"/>
  <c r="M383" i="1"/>
  <c r="M1981" i="1"/>
  <c r="N1982" i="1"/>
  <c r="M1777" i="1"/>
  <c r="N1778" i="1"/>
  <c r="M1356" i="1"/>
  <c r="N968" i="1"/>
  <c r="K639" i="1"/>
  <c r="M587" i="1"/>
  <c r="M17" i="1"/>
  <c r="M364" i="1"/>
  <c r="M53" i="1"/>
  <c r="N60" i="1"/>
  <c r="N1898" i="1"/>
  <c r="M1897" i="1"/>
  <c r="M1872" i="1"/>
  <c r="N1872" i="1" s="1"/>
  <c r="N1873" i="1"/>
  <c r="N1633" i="1"/>
  <c r="N1453" i="1"/>
  <c r="M1452" i="1"/>
  <c r="M1434" i="1"/>
  <c r="N1435" i="1"/>
  <c r="M1350" i="1"/>
  <c r="N1351" i="1"/>
  <c r="N1097" i="1"/>
  <c r="M819" i="1"/>
  <c r="N820" i="1"/>
  <c r="M724" i="1"/>
  <c r="N724" i="1" s="1"/>
  <c r="N725" i="1"/>
  <c r="M617" i="1"/>
  <c r="N618" i="1"/>
  <c r="N1972" i="1"/>
  <c r="M1971" i="1"/>
  <c r="K1755" i="1"/>
  <c r="K1747" i="1" s="1"/>
  <c r="M1545" i="1"/>
  <c r="N1545" i="1" s="1"/>
  <c r="N1546" i="1"/>
  <c r="N1495" i="1"/>
  <c r="M1494" i="1"/>
  <c r="M1233" i="1"/>
  <c r="N1234" i="1"/>
  <c r="M1200" i="1"/>
  <c r="N1201" i="1"/>
  <c r="N1622" i="1"/>
  <c r="M1621" i="1"/>
  <c r="N1621" i="1" s="1"/>
  <c r="M1059" i="1"/>
  <c r="N1060" i="1"/>
  <c r="M642" i="1"/>
  <c r="N643" i="1"/>
  <c r="M415" i="1"/>
  <c r="N416" i="1"/>
  <c r="M293" i="1"/>
  <c r="N294" i="1"/>
  <c r="M210" i="1"/>
  <c r="N211" i="1"/>
  <c r="N883" i="1"/>
  <c r="M224" i="1"/>
  <c r="N225" i="1"/>
  <c r="M123" i="1"/>
  <c r="N124" i="1"/>
  <c r="M1924" i="1"/>
  <c r="N1925" i="1"/>
  <c r="M571" i="1"/>
  <c r="N571" i="1" s="1"/>
  <c r="N572" i="1"/>
  <c r="N2015" i="1"/>
  <c r="M2014" i="1"/>
  <c r="M1966" i="1"/>
  <c r="N1967" i="1"/>
  <c r="M1553" i="1"/>
  <c r="N1553" i="1" s="1"/>
  <c r="N1554" i="1"/>
  <c r="N1385" i="1"/>
  <c r="M794" i="1"/>
  <c r="N794" i="1" s="1"/>
  <c r="N795" i="1"/>
  <c r="M743" i="1"/>
  <c r="N743" i="1" s="1"/>
  <c r="N744" i="1"/>
  <c r="M1801" i="1"/>
  <c r="N1802" i="1"/>
  <c r="N1759" i="1"/>
  <c r="M2053" i="1"/>
  <c r="N2054" i="1"/>
  <c r="M1879" i="1"/>
  <c r="N1886" i="1"/>
  <c r="K1264" i="1"/>
  <c r="K1263" i="1" s="1"/>
  <c r="K1257" i="1" s="1"/>
  <c r="K2133" i="1" s="1"/>
  <c r="K2132" i="1" s="1"/>
  <c r="M2003" i="1"/>
  <c r="N2004" i="1"/>
  <c r="M1907" i="1"/>
  <c r="N1908" i="1"/>
  <c r="M851" i="1"/>
  <c r="N852" i="1"/>
  <c r="M114" i="1"/>
  <c r="N115" i="1"/>
  <c r="K414" i="1"/>
  <c r="K413" i="1" s="1"/>
  <c r="K406" i="1" s="1"/>
  <c r="M1868" i="1"/>
  <c r="N1869" i="1"/>
  <c r="M1672" i="1"/>
  <c r="N1673" i="1"/>
  <c r="M1419" i="1"/>
  <c r="N1419" i="1" s="1"/>
  <c r="N1420" i="1"/>
  <c r="M1038" i="1"/>
  <c r="N1039" i="1"/>
  <c r="M1903" i="1"/>
  <c r="N1904" i="1"/>
  <c r="M1794" i="1"/>
  <c r="N1795" i="1"/>
  <c r="N1731" i="1"/>
  <c r="M1730" i="1"/>
  <c r="M1259" i="1"/>
  <c r="N1260" i="1"/>
  <c r="M426" i="1"/>
  <c r="N426" i="1" s="1"/>
  <c r="N427" i="1"/>
  <c r="M97" i="1"/>
  <c r="N98" i="1"/>
  <c r="M1394" i="1"/>
  <c r="N1395" i="1"/>
  <c r="M139" i="1"/>
  <c r="N139" i="1" s="1"/>
  <c r="N140" i="1"/>
  <c r="N1724" i="1"/>
  <c r="M1723" i="1"/>
  <c r="N1298" i="1"/>
  <c r="M685" i="1"/>
  <c r="N686" i="1"/>
  <c r="M562" i="1"/>
  <c r="N562" i="1" s="1"/>
  <c r="N563" i="1"/>
  <c r="M895" i="1"/>
  <c r="N896" i="1"/>
  <c r="M182" i="1"/>
  <c r="N183" i="1"/>
  <c r="K305" i="1"/>
  <c r="K304" i="1" s="1"/>
  <c r="K2115" i="1"/>
  <c r="L1677" i="1"/>
  <c r="L1676" i="1" s="1"/>
  <c r="M358" i="1"/>
  <c r="N358" i="1" s="1"/>
  <c r="N359" i="1"/>
  <c r="M266" i="1"/>
  <c r="N267" i="1"/>
  <c r="M133" i="1"/>
  <c r="N134" i="1"/>
  <c r="N2089" i="1"/>
  <c r="M2088" i="1"/>
  <c r="N2088" i="1" s="1"/>
  <c r="N1816" i="1"/>
  <c r="N1079" i="1"/>
  <c r="M1936" i="1"/>
  <c r="N1936" i="1" s="1"/>
  <c r="N1937" i="1"/>
  <c r="M1580" i="1"/>
  <c r="N1581" i="1"/>
  <c r="M840" i="1"/>
  <c r="N841" i="1"/>
  <c r="M554" i="1"/>
  <c r="N555" i="1"/>
  <c r="M1264" i="1"/>
  <c r="L851" i="1"/>
  <c r="L850" i="1" s="1"/>
  <c r="L849" i="1" s="1"/>
  <c r="M446" i="1"/>
  <c r="L2113" i="1"/>
  <c r="L2119" i="1"/>
  <c r="K101" i="1"/>
  <c r="K2106" i="1" s="1"/>
  <c r="L14" i="1"/>
  <c r="L1947" i="1"/>
  <c r="L1946" i="1" s="1"/>
  <c r="L2141" i="1"/>
  <c r="M1526" i="1"/>
  <c r="N1526" i="1" s="1"/>
  <c r="L1264" i="1"/>
  <c r="L1263" i="1" s="1"/>
  <c r="L1257" i="1" s="1"/>
  <c r="L2133" i="1" s="1"/>
  <c r="L2132" i="1" s="1"/>
  <c r="M1994" i="1"/>
  <c r="N1995" i="1"/>
  <c r="M1688" i="1"/>
  <c r="N1688" i="1" s="1"/>
  <c r="N1689" i="1"/>
  <c r="M1044" i="1"/>
  <c r="M1758" i="1"/>
  <c r="M1248" i="1"/>
  <c r="M692" i="1"/>
  <c r="N693" i="1"/>
  <c r="M471" i="1"/>
  <c r="N472" i="1"/>
  <c r="M244" i="1"/>
  <c r="N245" i="1"/>
  <c r="N1004" i="1"/>
  <c r="M800" i="1"/>
  <c r="M1947" i="1"/>
  <c r="K895" i="1"/>
  <c r="K894" i="1" s="1"/>
  <c r="K893" i="1" s="1"/>
  <c r="M730" i="1"/>
  <c r="N731" i="1"/>
  <c r="M153" i="1"/>
  <c r="N153" i="1" s="1"/>
  <c r="N154" i="1"/>
  <c r="M82" i="1"/>
  <c r="N82" i="1" s="1"/>
  <c r="N83" i="1"/>
  <c r="M89" i="1"/>
  <c r="N89" i="1" s="1"/>
  <c r="N90" i="1"/>
  <c r="M173" i="1"/>
  <c r="M1918" i="1"/>
  <c r="N1919" i="1"/>
  <c r="M1848" i="1"/>
  <c r="N1849" i="1"/>
  <c r="M1827" i="1"/>
  <c r="N1828" i="1"/>
  <c r="M1537" i="1"/>
  <c r="N1538" i="1"/>
  <c r="M1399" i="1"/>
  <c r="N1400" i="1"/>
  <c r="N925" i="1"/>
  <c r="M2073" i="1"/>
  <c r="N2074" i="1"/>
  <c r="M2043" i="1"/>
  <c r="N2044" i="1"/>
  <c r="N1941" i="1"/>
  <c r="M1940" i="1"/>
  <c r="M1708" i="1"/>
  <c r="N1708" i="1" s="1"/>
  <c r="N1709" i="1"/>
  <c r="M1595" i="1"/>
  <c r="N1596" i="1"/>
  <c r="M1176" i="1"/>
  <c r="N1177" i="1"/>
  <c r="M1145" i="1"/>
  <c r="N1146" i="1"/>
  <c r="M544" i="1"/>
  <c r="N544" i="1" s="1"/>
  <c r="N545" i="1"/>
  <c r="N1326" i="1"/>
  <c r="M1243" i="1"/>
  <c r="N1244" i="1"/>
  <c r="M1192" i="1"/>
  <c r="N1193" i="1"/>
  <c r="M812" i="1"/>
  <c r="N812" i="1" s="1"/>
  <c r="N813" i="1"/>
  <c r="M785" i="1"/>
  <c r="N786" i="1"/>
  <c r="M575" i="1"/>
  <c r="N575" i="1" s="1"/>
  <c r="N576" i="1"/>
  <c r="N540" i="1"/>
  <c r="N1705" i="1"/>
  <c r="M1704" i="1"/>
  <c r="N1704" i="1" s="1"/>
  <c r="M739" i="1"/>
  <c r="N740" i="1"/>
  <c r="N480" i="1"/>
  <c r="M1737" i="1"/>
  <c r="N1738" i="1"/>
  <c r="M665" i="1"/>
  <c r="N666" i="1"/>
  <c r="M398" i="1"/>
  <c r="N398" i="1" s="1"/>
  <c r="N399" i="1"/>
  <c r="M330" i="1"/>
  <c r="N331" i="1"/>
  <c r="M287" i="1"/>
  <c r="N288" i="1"/>
  <c r="M41" i="1"/>
  <c r="N42" i="1"/>
  <c r="M30" i="1"/>
  <c r="N31" i="1"/>
  <c r="M1977" i="1"/>
  <c r="N1978" i="1"/>
  <c r="M1696" i="1"/>
  <c r="N1696" i="1" s="1"/>
  <c r="N1697" i="1"/>
  <c r="M200" i="1"/>
  <c r="N201" i="1"/>
  <c r="M166" i="1"/>
  <c r="N167" i="1"/>
  <c r="M48" i="1"/>
  <c r="N49" i="1"/>
  <c r="N1481" i="1"/>
  <c r="M1480" i="1"/>
  <c r="M984" i="1"/>
  <c r="N985" i="1"/>
  <c r="L1208" i="1"/>
  <c r="L1256" i="1"/>
  <c r="K614" i="1"/>
  <c r="K2119" i="1"/>
  <c r="K2108" i="1"/>
  <c r="K2023" i="1"/>
  <c r="K2022" i="1" s="1"/>
  <c r="L1807" i="1"/>
  <c r="L357" i="1"/>
  <c r="L356" i="1" s="1"/>
  <c r="L355" i="1" s="1"/>
  <c r="L354" i="1" s="1"/>
  <c r="K2113" i="1"/>
  <c r="L305" i="1"/>
  <c r="L304" i="1" s="1"/>
  <c r="K471" i="1"/>
  <c r="K470" i="1" s="1"/>
  <c r="K469" i="1" s="1"/>
  <c r="K443" i="1" s="1"/>
  <c r="K2121" i="1"/>
  <c r="L1544" i="1"/>
  <c r="L1543" i="1" s="1"/>
  <c r="L1542" i="1" s="1"/>
  <c r="L1533" i="1" s="1"/>
  <c r="K2131" i="1"/>
  <c r="L514" i="1"/>
  <c r="L1632" i="1"/>
  <c r="L1631" i="1" s="1"/>
  <c r="L1625" i="1" s="1"/>
  <c r="L2115" i="1" s="1"/>
  <c r="K2103" i="1"/>
  <c r="L1078" i="1"/>
  <c r="L1066" i="1" s="1"/>
  <c r="L1065" i="1" s="1"/>
  <c r="L2131" i="1" s="1"/>
  <c r="L1491" i="1"/>
  <c r="L1468" i="1" s="1"/>
  <c r="L1372" i="1"/>
  <c r="L2139" i="1"/>
  <c r="L2120" i="1"/>
  <c r="L406" i="1"/>
  <c r="K1544" i="1"/>
  <c r="K1543" i="1" s="1"/>
  <c r="K1542" i="1" s="1"/>
  <c r="K1533" i="1" s="1"/>
  <c r="K707" i="1"/>
  <c r="K681" i="1" s="1"/>
  <c r="K2104" i="1"/>
  <c r="K670" i="1"/>
  <c r="K669" i="1" s="1"/>
  <c r="K170" i="1"/>
  <c r="L2146" i="1"/>
  <c r="L101" i="1"/>
  <c r="K241" i="1"/>
  <c r="K1398" i="1"/>
  <c r="K1392" i="1" s="1"/>
  <c r="K1391" i="1" s="1"/>
  <c r="K1390" i="1" s="1"/>
  <c r="K1491" i="1"/>
  <c r="K1468" i="1" s="1"/>
  <c r="L2108" i="1"/>
  <c r="L2107" i="1" s="1"/>
  <c r="L537" i="1"/>
  <c r="L536" i="1" s="1"/>
  <c r="K2139" i="1"/>
  <c r="K2100" i="1"/>
  <c r="K15" i="1"/>
  <c r="K14" i="1" s="1"/>
  <c r="L1755" i="1"/>
  <c r="L1747" i="1" s="1"/>
  <c r="L2121" i="1"/>
  <c r="L2112" i="1"/>
  <c r="L837" i="1"/>
  <c r="L2143" i="1"/>
  <c r="L2142" i="1" s="1"/>
  <c r="L2127" i="1" l="1"/>
  <c r="M299" i="1"/>
  <c r="N2025" i="1"/>
  <c r="K2137" i="1"/>
  <c r="L2128" i="1"/>
  <c r="K1256" i="1"/>
  <c r="K848" i="1"/>
  <c r="K836" i="1" s="1"/>
  <c r="K2120" i="1"/>
  <c r="K2118" i="1" s="1"/>
  <c r="M344" i="1"/>
  <c r="N1375" i="1"/>
  <c r="K2127" i="1"/>
  <c r="L2101" i="1"/>
  <c r="N1501" i="1"/>
  <c r="L2129" i="1"/>
  <c r="K1599" i="1"/>
  <c r="K1591" i="1" s="1"/>
  <c r="L1945" i="1"/>
  <c r="L1944" i="1" s="1"/>
  <c r="K2129" i="1"/>
  <c r="K537" i="1"/>
  <c r="K536" i="1" s="1"/>
  <c r="N1586" i="1"/>
  <c r="M1066" i="1"/>
  <c r="M1065" i="1" s="1"/>
  <c r="L2118" i="1"/>
  <c r="K2107" i="1"/>
  <c r="L2130" i="1"/>
  <c r="L2126" i="1" s="1"/>
  <c r="L2137" i="1"/>
  <c r="L848" i="1"/>
  <c r="L836" i="1" s="1"/>
  <c r="K46" i="1"/>
  <c r="K45" i="1" s="1"/>
  <c r="N1632" i="1"/>
  <c r="K2143" i="1"/>
  <c r="K2142" i="1" s="1"/>
  <c r="K379" i="1"/>
  <c r="M286" i="1"/>
  <c r="N287" i="1"/>
  <c r="M1736" i="1"/>
  <c r="N1737" i="1"/>
  <c r="M1175" i="1"/>
  <c r="N1176" i="1"/>
  <c r="M2042" i="1"/>
  <c r="N2043" i="1"/>
  <c r="M1946" i="1"/>
  <c r="N1947" i="1"/>
  <c r="M243" i="1"/>
  <c r="N244" i="1"/>
  <c r="M691" i="1"/>
  <c r="N692" i="1"/>
  <c r="M1579" i="1"/>
  <c r="N1579" i="1" s="1"/>
  <c r="N1580" i="1"/>
  <c r="M1793" i="1"/>
  <c r="N1793" i="1" s="1"/>
  <c r="N1794" i="1"/>
  <c r="M223" i="1"/>
  <c r="N224" i="1"/>
  <c r="M1457" i="1"/>
  <c r="N1458" i="1"/>
  <c r="M438" i="1"/>
  <c r="N439" i="1"/>
  <c r="N2084" i="1"/>
  <c r="M2083" i="1"/>
  <c r="M2063" i="1"/>
  <c r="N2064" i="1"/>
  <c r="M1935" i="1"/>
  <c r="N1940" i="1"/>
  <c r="M1398" i="1"/>
  <c r="N1398" i="1" s="1"/>
  <c r="N1399" i="1"/>
  <c r="M1917" i="1"/>
  <c r="N1918" i="1"/>
  <c r="M1247" i="1"/>
  <c r="N1247" i="1" s="1"/>
  <c r="N1248" i="1"/>
  <c r="M1729" i="1"/>
  <c r="N1730" i="1"/>
  <c r="M850" i="1"/>
  <c r="N851" i="1"/>
  <c r="M1800" i="1"/>
  <c r="N1801" i="1"/>
  <c r="M292" i="1"/>
  <c r="N293" i="1"/>
  <c r="M1349" i="1"/>
  <c r="N1349" i="1" s="1"/>
  <c r="N1350" i="1"/>
  <c r="M357" i="1"/>
  <c r="N364" i="1"/>
  <c r="M255" i="1"/>
  <c r="N256" i="1"/>
  <c r="M748" i="1"/>
  <c r="N749" i="1"/>
  <c r="M1134" i="1"/>
  <c r="N1134" i="1" s="1"/>
  <c r="N1135" i="1"/>
  <c r="M127" i="1"/>
  <c r="N127" i="1" s="1"/>
  <c r="N128" i="1"/>
  <c r="M824" i="1"/>
  <c r="N825" i="1"/>
  <c r="N1486" i="1"/>
  <c r="M1485" i="1"/>
  <c r="M204" i="1"/>
  <c r="N204" i="1" s="1"/>
  <c r="N205" i="1"/>
  <c r="N338" i="1"/>
  <c r="M337" i="1"/>
  <c r="M1584" i="1"/>
  <c r="N1584" i="1" s="1"/>
  <c r="N1585" i="1"/>
  <c r="M2048" i="1"/>
  <c r="N2048" i="1" s="1"/>
  <c r="N2049" i="1"/>
  <c r="M1471" i="1"/>
  <c r="N1472" i="1"/>
  <c r="M1854" i="1"/>
  <c r="N1855" i="1"/>
  <c r="M525" i="1"/>
  <c r="N526" i="1"/>
  <c r="M514" i="1"/>
  <c r="N514" i="1" s="1"/>
  <c r="M1677" i="1"/>
  <c r="K583" i="1"/>
  <c r="L1196" i="1"/>
  <c r="M983" i="1"/>
  <c r="N983" i="1" s="1"/>
  <c r="N984" i="1"/>
  <c r="M47" i="1"/>
  <c r="N48" i="1"/>
  <c r="M199" i="1"/>
  <c r="N200" i="1"/>
  <c r="M1976" i="1"/>
  <c r="N1976" i="1" s="1"/>
  <c r="N1977" i="1"/>
  <c r="M40" i="1"/>
  <c r="N41" i="1"/>
  <c r="M329" i="1"/>
  <c r="N330" i="1"/>
  <c r="M664" i="1"/>
  <c r="N665" i="1"/>
  <c r="M1144" i="1"/>
  <c r="N1144" i="1" s="1"/>
  <c r="N1145" i="1"/>
  <c r="M1594" i="1"/>
  <c r="N1595" i="1"/>
  <c r="M2072" i="1"/>
  <c r="N2073" i="1"/>
  <c r="M172" i="1"/>
  <c r="N173" i="1"/>
  <c r="M729" i="1"/>
  <c r="N730" i="1"/>
  <c r="M470" i="1"/>
  <c r="N471" i="1"/>
  <c r="M1757" i="1"/>
  <c r="N1758" i="1"/>
  <c r="M1263" i="1"/>
  <c r="N1264" i="1"/>
  <c r="N840" i="1"/>
  <c r="M839" i="1"/>
  <c r="M265" i="1"/>
  <c r="N266" i="1"/>
  <c r="M1393" i="1"/>
  <c r="N1394" i="1"/>
  <c r="M1902" i="1"/>
  <c r="N1902" i="1" s="1"/>
  <c r="N1903" i="1"/>
  <c r="M1867" i="1"/>
  <c r="N1868" i="1"/>
  <c r="N2053" i="1"/>
  <c r="M1965" i="1"/>
  <c r="N1965" i="1" s="1"/>
  <c r="N1966" i="1"/>
  <c r="M122" i="1"/>
  <c r="N122" i="1" s="1"/>
  <c r="N123" i="1"/>
  <c r="M1493" i="1"/>
  <c r="N1494" i="1"/>
  <c r="N617" i="1"/>
  <c r="M616" i="1"/>
  <c r="M818" i="1"/>
  <c r="N819" i="1"/>
  <c r="M16" i="1"/>
  <c r="N17" i="1"/>
  <c r="M1355" i="1"/>
  <c r="N1356" i="1"/>
  <c r="N1981" i="1"/>
  <c r="M1373" i="1"/>
  <c r="N1374" i="1"/>
  <c r="M649" i="1"/>
  <c r="N650" i="1"/>
  <c r="M1716" i="1"/>
  <c r="N1717" i="1"/>
  <c r="M1151" i="1"/>
  <c r="N1152" i="1"/>
  <c r="M1544" i="1"/>
  <c r="N1631" i="1"/>
  <c r="M165" i="1"/>
  <c r="N166" i="1"/>
  <c r="M29" i="1"/>
  <c r="N30" i="1"/>
  <c r="M445" i="1"/>
  <c r="N446" i="1"/>
  <c r="N554" i="1"/>
  <c r="M553" i="1"/>
  <c r="M132" i="1"/>
  <c r="N132" i="1" s="1"/>
  <c r="N133" i="1"/>
  <c r="M96" i="1"/>
  <c r="N97" i="1"/>
  <c r="M1258" i="1"/>
  <c r="N1258" i="1" s="1"/>
  <c r="N1259" i="1"/>
  <c r="M1037" i="1"/>
  <c r="N1037" i="1" s="1"/>
  <c r="N1038" i="1"/>
  <c r="M1671" i="1"/>
  <c r="N1672" i="1"/>
  <c r="M1878" i="1"/>
  <c r="N1879" i="1"/>
  <c r="M1923" i="1"/>
  <c r="N1924" i="1"/>
  <c r="M1451" i="1"/>
  <c r="N1451" i="1" s="1"/>
  <c r="N1452" i="1"/>
  <c r="M52" i="1"/>
  <c r="N53" i="1"/>
  <c r="M1776" i="1"/>
  <c r="N1777" i="1"/>
  <c r="M1210" i="1"/>
  <c r="N1211" i="1"/>
  <c r="M307" i="1"/>
  <c r="N308" i="1"/>
  <c r="M1499" i="1"/>
  <c r="N1499" i="1" s="1"/>
  <c r="N1500" i="1"/>
  <c r="M1517" i="1"/>
  <c r="M1242" i="1"/>
  <c r="N1243" i="1"/>
  <c r="M1826" i="1"/>
  <c r="N1826" i="1" s="1"/>
  <c r="N1827" i="1"/>
  <c r="M799" i="1"/>
  <c r="N800" i="1"/>
  <c r="M181" i="1"/>
  <c r="N182" i="1"/>
  <c r="M1722" i="1"/>
  <c r="N1722" i="1" s="1"/>
  <c r="N1723" i="1"/>
  <c r="M343" i="1"/>
  <c r="N344" i="1"/>
  <c r="M2002" i="1"/>
  <c r="N2003" i="1"/>
  <c r="M641" i="1"/>
  <c r="N642" i="1"/>
  <c r="M1232" i="1"/>
  <c r="N1233" i="1"/>
  <c r="M1896" i="1"/>
  <c r="N1896" i="1" s="1"/>
  <c r="N1897" i="1"/>
  <c r="M408" i="1"/>
  <c r="N409" i="1"/>
  <c r="M1750" i="1"/>
  <c r="N1751" i="1"/>
  <c r="M276" i="1"/>
  <c r="N276" i="1" s="1"/>
  <c r="N277" i="1"/>
  <c r="M1601" i="1"/>
  <c r="K1196" i="1"/>
  <c r="K2101" i="1"/>
  <c r="K2098" i="1" s="1"/>
  <c r="K2111" i="1"/>
  <c r="M2136" i="1"/>
  <c r="M2135" i="1" s="1"/>
  <c r="L1599" i="1"/>
  <c r="L1591" i="1" s="1"/>
  <c r="N1480" i="1"/>
  <c r="M1479" i="1"/>
  <c r="M738" i="1"/>
  <c r="N738" i="1" s="1"/>
  <c r="N739" i="1"/>
  <c r="M539" i="1"/>
  <c r="M784" i="1"/>
  <c r="N784" i="1" s="1"/>
  <c r="N785" i="1"/>
  <c r="M1191" i="1"/>
  <c r="N1191" i="1" s="1"/>
  <c r="N1192" i="1"/>
  <c r="M1536" i="1"/>
  <c r="N1537" i="1"/>
  <c r="M1847" i="1"/>
  <c r="N1848" i="1"/>
  <c r="M1043" i="1"/>
  <c r="N1044" i="1"/>
  <c r="M1993" i="1"/>
  <c r="N1994" i="1"/>
  <c r="M894" i="1"/>
  <c r="N895" i="1"/>
  <c r="M684" i="1"/>
  <c r="N685" i="1"/>
  <c r="M102" i="1"/>
  <c r="N114" i="1"/>
  <c r="N1907" i="1"/>
  <c r="N2014" i="1"/>
  <c r="M2013" i="1"/>
  <c r="M209" i="1"/>
  <c r="N209" i="1" s="1"/>
  <c r="N210" i="1"/>
  <c r="M414" i="1"/>
  <c r="N415" i="1"/>
  <c r="M1058" i="1"/>
  <c r="N1058" i="1" s="1"/>
  <c r="N1059" i="1"/>
  <c r="M1199" i="1"/>
  <c r="N1200" i="1"/>
  <c r="M1970" i="1"/>
  <c r="N1970" i="1" s="1"/>
  <c r="N1971" i="1"/>
  <c r="M1433" i="1"/>
  <c r="N1433" i="1" s="1"/>
  <c r="N1434" i="1"/>
  <c r="M586" i="1"/>
  <c r="N587" i="1"/>
  <c r="M382" i="1"/>
  <c r="N383" i="1"/>
  <c r="M1002" i="1"/>
  <c r="N1003" i="1"/>
  <c r="M298" i="1"/>
  <c r="N299" i="1"/>
  <c r="M1428" i="1"/>
  <c r="N1429" i="1"/>
  <c r="M35" i="1"/>
  <c r="N36" i="1"/>
  <c r="M321" i="1"/>
  <c r="N321" i="1" s="1"/>
  <c r="N322" i="1"/>
  <c r="M509" i="1"/>
  <c r="N510" i="1"/>
  <c r="M709" i="1"/>
  <c r="N710" i="1"/>
  <c r="M1809" i="1"/>
  <c r="N1809" i="1" s="1"/>
  <c r="N1810" i="1"/>
  <c r="M789" i="1"/>
  <c r="N789" i="1" s="1"/>
  <c r="N790" i="1"/>
  <c r="M1832" i="1"/>
  <c r="N1833" i="1"/>
  <c r="M671" i="1"/>
  <c r="N672" i="1"/>
  <c r="M314" i="1"/>
  <c r="N315" i="1"/>
  <c r="M831" i="1"/>
  <c r="N832" i="1"/>
  <c r="M230" i="1"/>
  <c r="N231" i="1"/>
  <c r="M702" i="1"/>
  <c r="N703" i="1"/>
  <c r="M216" i="1"/>
  <c r="N217" i="1"/>
  <c r="M607" i="1"/>
  <c r="N608" i="1"/>
  <c r="M1626" i="1"/>
  <c r="N1627" i="1"/>
  <c r="M1183" i="1"/>
  <c r="N1184" i="1"/>
  <c r="M988" i="1"/>
  <c r="N988" i="1" s="1"/>
  <c r="N989" i="1"/>
  <c r="N1078" i="1"/>
  <c r="L2117" i="1"/>
  <c r="L2111" i="1" s="1"/>
  <c r="K2128" i="1"/>
  <c r="L46" i="1"/>
  <c r="L45" i="1" s="1"/>
  <c r="L2106" i="1"/>
  <c r="L379" i="1"/>
  <c r="N1066" i="1" l="1"/>
  <c r="L2098" i="1"/>
  <c r="M2047" i="1"/>
  <c r="N2047" i="1" s="1"/>
  <c r="K2092" i="1"/>
  <c r="K2126" i="1"/>
  <c r="K2097" i="1"/>
  <c r="M1901" i="1"/>
  <c r="N1901" i="1" s="1"/>
  <c r="N1626" i="1"/>
  <c r="M1625" i="1"/>
  <c r="N1625" i="1" s="1"/>
  <c r="N230" i="1"/>
  <c r="M229" i="1"/>
  <c r="N1832" i="1"/>
  <c r="M1831" i="1"/>
  <c r="N35" i="1"/>
  <c r="M34" i="1"/>
  <c r="N34" i="1" s="1"/>
  <c r="M101" i="1"/>
  <c r="N101" i="1" s="1"/>
  <c r="N102" i="1"/>
  <c r="M1535" i="1"/>
  <c r="N1536" i="1"/>
  <c r="N1065" i="1"/>
  <c r="N1878" i="1"/>
  <c r="M2102" i="1"/>
  <c r="N96" i="1"/>
  <c r="N29" i="1"/>
  <c r="M1372" i="1"/>
  <c r="N1372" i="1" s="1"/>
  <c r="N1373" i="1"/>
  <c r="M407" i="1"/>
  <c r="N408" i="1"/>
  <c r="M1676" i="1"/>
  <c r="N1676" i="1" s="1"/>
  <c r="N1677" i="1"/>
  <c r="M823" i="1"/>
  <c r="N824" i="1"/>
  <c r="M1728" i="1"/>
  <c r="N1729" i="1"/>
  <c r="M1174" i="1"/>
  <c r="N1174" i="1" s="1"/>
  <c r="N1175" i="1"/>
  <c r="M701" i="1"/>
  <c r="N702" i="1"/>
  <c r="N671" i="1"/>
  <c r="M2104" i="1"/>
  <c r="M670" i="1"/>
  <c r="M708" i="1"/>
  <c r="N708" i="1" s="1"/>
  <c r="N709" i="1"/>
  <c r="N1428" i="1"/>
  <c r="M1427" i="1"/>
  <c r="M1209" i="1"/>
  <c r="N1210" i="1"/>
  <c r="M164" i="1"/>
  <c r="N165" i="1"/>
  <c r="M648" i="1"/>
  <c r="N649" i="1"/>
  <c r="M1975" i="1"/>
  <c r="N1975" i="1" s="1"/>
  <c r="M2100" i="1"/>
  <c r="N16" i="1"/>
  <c r="M15" i="1"/>
  <c r="M264" i="1"/>
  <c r="N265" i="1"/>
  <c r="M1257" i="1"/>
  <c r="N1263" i="1"/>
  <c r="M469" i="1"/>
  <c r="N470" i="1"/>
  <c r="M171" i="1"/>
  <c r="N172" i="1"/>
  <c r="M1593" i="1"/>
  <c r="N1594" i="1"/>
  <c r="M663" i="1"/>
  <c r="N664" i="1"/>
  <c r="N40" i="1"/>
  <c r="N199" i="1"/>
  <c r="M198" i="1"/>
  <c r="M336" i="1"/>
  <c r="M2150" i="1" s="1"/>
  <c r="M2149" i="1" s="1"/>
  <c r="N337" i="1"/>
  <c r="M1484" i="1"/>
  <c r="N1484" i="1" s="1"/>
  <c r="N1485" i="1"/>
  <c r="M215" i="1"/>
  <c r="N216" i="1"/>
  <c r="M2105" i="1"/>
  <c r="N314" i="1"/>
  <c r="M508" i="1"/>
  <c r="N509" i="1"/>
  <c r="N298" i="1"/>
  <c r="M297" i="1"/>
  <c r="N297" i="1" s="1"/>
  <c r="M381" i="1"/>
  <c r="N382" i="1"/>
  <c r="M1198" i="1"/>
  <c r="N1199" i="1"/>
  <c r="M413" i="1"/>
  <c r="N414" i="1"/>
  <c r="M893" i="1"/>
  <c r="N893" i="1" s="1"/>
  <c r="N894" i="1"/>
  <c r="M1042" i="1"/>
  <c r="N1043" i="1"/>
  <c r="M1478" i="1"/>
  <c r="N1479" i="1"/>
  <c r="M306" i="1"/>
  <c r="N307" i="1"/>
  <c r="N1776" i="1"/>
  <c r="M1775" i="1"/>
  <c r="M1543" i="1"/>
  <c r="N1544" i="1"/>
  <c r="M1715" i="1"/>
  <c r="N1716" i="1"/>
  <c r="M1354" i="1"/>
  <c r="N1355" i="1"/>
  <c r="M817" i="1"/>
  <c r="N818" i="1"/>
  <c r="M1492" i="1"/>
  <c r="N1493" i="1"/>
  <c r="M1866" i="1"/>
  <c r="N1867" i="1"/>
  <c r="N1393" i="1"/>
  <c r="M1392" i="1"/>
  <c r="M1756" i="1"/>
  <c r="N1756" i="1" s="1"/>
  <c r="N1757" i="1"/>
  <c r="M728" i="1"/>
  <c r="N729" i="1"/>
  <c r="M2071" i="1"/>
  <c r="N2072" i="1"/>
  <c r="M328" i="1"/>
  <c r="N328" i="1" s="1"/>
  <c r="N329" i="1"/>
  <c r="N47" i="1"/>
  <c r="M2099" i="1"/>
  <c r="M2082" i="1"/>
  <c r="N2083" i="1"/>
  <c r="M538" i="1"/>
  <c r="N539" i="1"/>
  <c r="M1231" i="1"/>
  <c r="N1231" i="1" s="1"/>
  <c r="N1232" i="1"/>
  <c r="M2001" i="1"/>
  <c r="N2002" i="1"/>
  <c r="N799" i="1"/>
  <c r="M798" i="1"/>
  <c r="N1242" i="1"/>
  <c r="M1241" i="1"/>
  <c r="N1241" i="1" s="1"/>
  <c r="M615" i="1"/>
  <c r="N616" i="1"/>
  <c r="M524" i="1"/>
  <c r="N525" i="1"/>
  <c r="M1470" i="1"/>
  <c r="N1471" i="1"/>
  <c r="M254" i="1"/>
  <c r="N254" i="1" s="1"/>
  <c r="N255" i="1"/>
  <c r="M1799" i="1"/>
  <c r="N1800" i="1"/>
  <c r="M1916" i="1"/>
  <c r="N1917" i="1"/>
  <c r="M1934" i="1"/>
  <c r="N1935" i="1"/>
  <c r="M1456" i="1"/>
  <c r="N1457" i="1"/>
  <c r="M690" i="1"/>
  <c r="N691" i="1"/>
  <c r="N1946" i="1"/>
  <c r="M285" i="1"/>
  <c r="M2147" i="1" s="1"/>
  <c r="N286" i="1"/>
  <c r="M1182" i="1"/>
  <c r="N1183" i="1"/>
  <c r="M606" i="1"/>
  <c r="N606" i="1" s="1"/>
  <c r="N607" i="1"/>
  <c r="M830" i="1"/>
  <c r="N831" i="1"/>
  <c r="M1001" i="1"/>
  <c r="N1002" i="1"/>
  <c r="M585" i="1"/>
  <c r="N586" i="1"/>
  <c r="M683" i="1"/>
  <c r="N684" i="1"/>
  <c r="M1992" i="1"/>
  <c r="N1993" i="1"/>
  <c r="M1846" i="1"/>
  <c r="N1847" i="1"/>
  <c r="M1516" i="1"/>
  <c r="N1517" i="1"/>
  <c r="N52" i="1"/>
  <c r="M2101" i="1"/>
  <c r="M1922" i="1"/>
  <c r="N1922" i="1" s="1"/>
  <c r="N1923" i="1"/>
  <c r="M1670" i="1"/>
  <c r="N1670" i="1" s="1"/>
  <c r="N1671" i="1"/>
  <c r="M444" i="1"/>
  <c r="N445" i="1"/>
  <c r="M1150" i="1"/>
  <c r="N1151" i="1"/>
  <c r="M2012" i="1"/>
  <c r="N2013" i="1"/>
  <c r="M1600" i="1"/>
  <c r="N1601" i="1"/>
  <c r="M1749" i="1"/>
  <c r="N1750" i="1"/>
  <c r="M640" i="1"/>
  <c r="N640" i="1" s="1"/>
  <c r="N641" i="1"/>
  <c r="M342" i="1"/>
  <c r="N342" i="1" s="1"/>
  <c r="N343" i="1"/>
  <c r="M180" i="1"/>
  <c r="N181" i="1"/>
  <c r="M552" i="1"/>
  <c r="N553" i="1"/>
  <c r="M838" i="1"/>
  <c r="N839" i="1"/>
  <c r="M1853" i="1"/>
  <c r="N1854" i="1"/>
  <c r="M747" i="1"/>
  <c r="N747" i="1" s="1"/>
  <c r="N748" i="1"/>
  <c r="M356" i="1"/>
  <c r="N357" i="1"/>
  <c r="M291" i="1"/>
  <c r="N291" i="1" s="1"/>
  <c r="N292" i="1"/>
  <c r="M849" i="1"/>
  <c r="N850" i="1"/>
  <c r="M2062" i="1"/>
  <c r="N2063" i="1"/>
  <c r="N438" i="1"/>
  <c r="M222" i="1"/>
  <c r="N223" i="1"/>
  <c r="M242" i="1"/>
  <c r="N243" i="1"/>
  <c r="N2042" i="1"/>
  <c r="M2023" i="1"/>
  <c r="M1735" i="1"/>
  <c r="N1736" i="1"/>
  <c r="L2097" i="1"/>
  <c r="L2092" i="1"/>
  <c r="M46" i="1" l="1"/>
  <c r="N46" i="1" s="1"/>
  <c r="M1945" i="1"/>
  <c r="M1877" i="1"/>
  <c r="N1877" i="1" s="1"/>
  <c r="N2023" i="1"/>
  <c r="M2122" i="1"/>
  <c r="N798" i="1"/>
  <c r="M2070" i="1"/>
  <c r="N2070" i="1" s="1"/>
  <c r="N2071" i="1"/>
  <c r="M1865" i="1"/>
  <c r="N1865" i="1" s="1"/>
  <c r="N1866" i="1"/>
  <c r="M1714" i="1"/>
  <c r="N1714" i="1" s="1"/>
  <c r="N1715" i="1"/>
  <c r="M1197" i="1"/>
  <c r="N1198" i="1"/>
  <c r="M2125" i="1"/>
  <c r="N823" i="1"/>
  <c r="N407" i="1"/>
  <c r="M406" i="1"/>
  <c r="N406" i="1" s="1"/>
  <c r="M1534" i="1"/>
  <c r="N1534" i="1" s="1"/>
  <c r="N1535" i="1"/>
  <c r="N229" i="1"/>
  <c r="M228" i="1"/>
  <c r="N228" i="1" s="1"/>
  <c r="M2061" i="1"/>
  <c r="N2061" i="1" s="1"/>
  <c r="N2062" i="1"/>
  <c r="M2112" i="1"/>
  <c r="N838" i="1"/>
  <c r="M837" i="1"/>
  <c r="N1150" i="1"/>
  <c r="M1149" i="1"/>
  <c r="N1149" i="1" s="1"/>
  <c r="M2139" i="1"/>
  <c r="M682" i="1"/>
  <c r="N683" i="1"/>
  <c r="N285" i="1"/>
  <c r="M284" i="1"/>
  <c r="N284" i="1" s="1"/>
  <c r="M1933" i="1"/>
  <c r="N1933" i="1" s="1"/>
  <c r="N1934" i="1"/>
  <c r="M1469" i="1"/>
  <c r="N1469" i="1" s="1"/>
  <c r="N1470" i="1"/>
  <c r="M2081" i="1"/>
  <c r="N2081" i="1" s="1"/>
  <c r="N2082" i="1"/>
  <c r="M662" i="1"/>
  <c r="N662" i="1" s="1"/>
  <c r="N663" i="1"/>
  <c r="N171" i="1"/>
  <c r="M2113" i="1"/>
  <c r="M170" i="1"/>
  <c r="N1209" i="1"/>
  <c r="M1208" i="1"/>
  <c r="N1208" i="1" s="1"/>
  <c r="M2121" i="1"/>
  <c r="M1808" i="1"/>
  <c r="N1831" i="1"/>
  <c r="N817" i="1"/>
  <c r="M816" i="1"/>
  <c r="N816" i="1" s="1"/>
  <c r="M1477" i="1"/>
  <c r="N1477" i="1" s="1"/>
  <c r="N1478" i="1"/>
  <c r="N198" i="1"/>
  <c r="M2117" i="1"/>
  <c r="N15" i="1"/>
  <c r="M14" i="1"/>
  <c r="N222" i="1"/>
  <c r="M221" i="1"/>
  <c r="N221" i="1" s="1"/>
  <c r="M2124" i="1"/>
  <c r="M2116" i="1"/>
  <c r="N180" i="1"/>
  <c r="N1600" i="1"/>
  <c r="M2114" i="1"/>
  <c r="M1599" i="1"/>
  <c r="M1845" i="1"/>
  <c r="N1845" i="1" s="1"/>
  <c r="N1846" i="1"/>
  <c r="N1001" i="1"/>
  <c r="M2129" i="1"/>
  <c r="N690" i="1"/>
  <c r="M689" i="1"/>
  <c r="N689" i="1" s="1"/>
  <c r="M1798" i="1"/>
  <c r="N1798" i="1" s="1"/>
  <c r="N1799" i="1"/>
  <c r="M614" i="1"/>
  <c r="N615" i="1"/>
  <c r="N1392" i="1"/>
  <c r="M1391" i="1"/>
  <c r="N1257" i="1"/>
  <c r="M1256" i="1"/>
  <c r="N1256" i="1" s="1"/>
  <c r="M639" i="1"/>
  <c r="N639" i="1" s="1"/>
  <c r="N648" i="1"/>
  <c r="N1945" i="1"/>
  <c r="M707" i="1"/>
  <c r="N707" i="1" s="1"/>
  <c r="N728" i="1"/>
  <c r="N1492" i="1"/>
  <c r="M2138" i="1"/>
  <c r="M1491" i="1"/>
  <c r="M2134" i="1"/>
  <c r="N1354" i="1"/>
  <c r="M1542" i="1"/>
  <c r="N1543" i="1"/>
  <c r="N306" i="1"/>
  <c r="M305" i="1"/>
  <c r="M2103" i="1"/>
  <c r="N1042" i="1"/>
  <c r="M2130" i="1"/>
  <c r="N413" i="1"/>
  <c r="M2120" i="1"/>
  <c r="M380" i="1"/>
  <c r="N380" i="1" s="1"/>
  <c r="N381" i="1"/>
  <c r="M2144" i="1"/>
  <c r="N1427" i="1"/>
  <c r="M669" i="1"/>
  <c r="N669" i="1" s="1"/>
  <c r="N670" i="1"/>
  <c r="N701" i="1"/>
  <c r="M2115" i="1"/>
  <c r="M1727" i="1"/>
  <c r="N1727" i="1" s="1"/>
  <c r="N1728" i="1"/>
  <c r="M2131" i="1"/>
  <c r="M1734" i="1"/>
  <c r="N1734" i="1" s="1"/>
  <c r="N1735" i="1"/>
  <c r="N242" i="1"/>
  <c r="M241" i="1"/>
  <c r="N241" i="1" s="1"/>
  <c r="M2133" i="1"/>
  <c r="N849" i="1"/>
  <c r="M848" i="1"/>
  <c r="N848" i="1" s="1"/>
  <c r="M355" i="1"/>
  <c r="N356" i="1"/>
  <c r="M1852" i="1"/>
  <c r="N1852" i="1" s="1"/>
  <c r="N1853" i="1"/>
  <c r="M2109" i="1"/>
  <c r="N552" i="1"/>
  <c r="M1748" i="1"/>
  <c r="N1748" i="1" s="1"/>
  <c r="N1749" i="1"/>
  <c r="M2011" i="1"/>
  <c r="N2011" i="1" s="1"/>
  <c r="N2012" i="1"/>
  <c r="N444" i="1"/>
  <c r="M2127" i="1"/>
  <c r="M443" i="1"/>
  <c r="M2141" i="1"/>
  <c r="N1516" i="1"/>
  <c r="M1991" i="1"/>
  <c r="N1991" i="1" s="1"/>
  <c r="N1992" i="1"/>
  <c r="M584" i="1"/>
  <c r="N584" i="1" s="1"/>
  <c r="N585" i="1"/>
  <c r="M829" i="1"/>
  <c r="N829" i="1" s="1"/>
  <c r="N830" i="1"/>
  <c r="M1181" i="1"/>
  <c r="N1181" i="1" s="1"/>
  <c r="N1182" i="1"/>
  <c r="M2145" i="1"/>
  <c r="N1456" i="1"/>
  <c r="M1915" i="1"/>
  <c r="N1915" i="1" s="1"/>
  <c r="N1916" i="1"/>
  <c r="N524" i="1"/>
  <c r="M523" i="1"/>
  <c r="N523" i="1" s="1"/>
  <c r="M2143" i="1"/>
  <c r="M2000" i="1"/>
  <c r="N2000" i="1" s="1"/>
  <c r="N2001" i="1"/>
  <c r="N538" i="1"/>
  <c r="M2108" i="1"/>
  <c r="M537" i="1"/>
  <c r="M1755" i="1"/>
  <c r="N1775" i="1"/>
  <c r="M507" i="1"/>
  <c r="N507" i="1" s="1"/>
  <c r="N508" i="1"/>
  <c r="N215" i="1"/>
  <c r="M214" i="1"/>
  <c r="N214" i="1" s="1"/>
  <c r="M2119" i="1"/>
  <c r="M335" i="1"/>
  <c r="N335" i="1" s="1"/>
  <c r="N336" i="1"/>
  <c r="M2148" i="1"/>
  <c r="M2146" i="1" s="1"/>
  <c r="M1592" i="1"/>
  <c r="N1592" i="1" s="1"/>
  <c r="N1593" i="1"/>
  <c r="M2128" i="1"/>
  <c r="N469" i="1"/>
  <c r="N264" i="1"/>
  <c r="M2140" i="1"/>
  <c r="M263" i="1"/>
  <c r="N263" i="1" s="1"/>
  <c r="N164" i="1"/>
  <c r="M163" i="1"/>
  <c r="N163" i="1" s="1"/>
  <c r="M2110" i="1"/>
  <c r="M2106" i="1"/>
  <c r="M2118" i="1" l="1"/>
  <c r="M2107" i="1"/>
  <c r="M2142" i="1"/>
  <c r="M2132" i="1"/>
  <c r="M2098" i="1"/>
  <c r="M1533" i="1"/>
  <c r="N1533" i="1" s="1"/>
  <c r="N1542" i="1"/>
  <c r="M2137" i="1"/>
  <c r="M1807" i="1"/>
  <c r="N1807" i="1" s="1"/>
  <c r="N1808" i="1"/>
  <c r="M45" i="1"/>
  <c r="N45" i="1" s="1"/>
  <c r="N170" i="1"/>
  <c r="N1197" i="1"/>
  <c r="M1196" i="1"/>
  <c r="N1196" i="1" s="1"/>
  <c r="M1876" i="1"/>
  <c r="N1876" i="1" s="1"/>
  <c r="M379" i="1"/>
  <c r="N379" i="1" s="1"/>
  <c r="N443" i="1"/>
  <c r="M354" i="1"/>
  <c r="N354" i="1" s="1"/>
  <c r="N355" i="1"/>
  <c r="M304" i="1"/>
  <c r="N304" i="1" s="1"/>
  <c r="N305" i="1"/>
  <c r="M1944" i="1"/>
  <c r="N1944" i="1" s="1"/>
  <c r="M583" i="1"/>
  <c r="N583" i="1" s="1"/>
  <c r="N614" i="1"/>
  <c r="M1747" i="1"/>
  <c r="N1747" i="1" s="1"/>
  <c r="N1755" i="1"/>
  <c r="M2126" i="1"/>
  <c r="M1390" i="1"/>
  <c r="N1390" i="1" s="1"/>
  <c r="N1391" i="1"/>
  <c r="M1591" i="1"/>
  <c r="N1591" i="1" s="1"/>
  <c r="N1599" i="1"/>
  <c r="N682" i="1"/>
  <c r="M681" i="1"/>
  <c r="N681" i="1" s="1"/>
  <c r="N837" i="1"/>
  <c r="M836" i="1"/>
  <c r="N836" i="1" s="1"/>
  <c r="M536" i="1"/>
  <c r="N536" i="1" s="1"/>
  <c r="N537" i="1"/>
  <c r="M1468" i="1"/>
  <c r="N1468" i="1" s="1"/>
  <c r="N1491" i="1"/>
  <c r="M2111" i="1"/>
  <c r="M2123" i="1"/>
  <c r="N14" i="1"/>
  <c r="M2022" i="1"/>
  <c r="N2022" i="1" s="1"/>
  <c r="M2092" i="1" l="1"/>
  <c r="N2092" i="1" s="1"/>
  <c r="M2097" i="1"/>
</calcChain>
</file>

<file path=xl/sharedStrings.xml><?xml version="1.0" encoding="utf-8"?>
<sst xmlns="http://schemas.openxmlformats.org/spreadsheetml/2006/main" count="13079" uniqueCount="890">
  <si>
    <t>к решению городской Думы</t>
  </si>
  <si>
    <t>Краснодара</t>
  </si>
  <si>
    <t>от____________ № _________</t>
  </si>
  <si>
    <t>№  п/п</t>
  </si>
  <si>
    <t>Наименование</t>
  </si>
  <si>
    <t xml:space="preserve">Вед </t>
  </si>
  <si>
    <t>РЗ</t>
  </si>
  <si>
    <t>ПР</t>
  </si>
  <si>
    <t>ЦСР</t>
  </si>
  <si>
    <t>ВР</t>
  </si>
  <si>
    <t>4</t>
  </si>
  <si>
    <t>5</t>
  </si>
  <si>
    <t>7</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</si>
  <si>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</si>
  <si>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</si>
  <si>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</si>
  <si>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</si>
  <si>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</si>
  <si>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</si>
  <si>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</si>
  <si>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</si>
  <si>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</si>
  <si>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</si>
  <si>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</si>
  <si>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</si>
  <si>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</si>
  <si>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</si>
  <si>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</si>
  <si>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</si>
  <si>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</si>
  <si>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</si>
  <si>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</si>
  <si>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</si>
  <si>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</si>
  <si>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</si>
  <si>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</si>
  <si>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</si>
  <si>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</si>
  <si>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</si>
  <si>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</si>
  <si>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</si>
  <si>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</si>
  <si>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</si>
  <si>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</si>
  <si>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</si>
  <si>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</si>
  <si>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</si>
  <si>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</si>
  <si>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</si>
  <si>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</si>
  <si>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</si>
  <si>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</si>
  <si>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</si>
  <si>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</si>
  <si>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</si>
  <si>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</si>
  <si>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</si>
  <si>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</si>
  <si>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</si>
  <si>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</si>
  <si>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</si>
  <si>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</si>
  <si>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Социальное обеспечение и иные выплаты населению</t>
  </si>
  <si>
    <t>Осуществление отдельных полномочий Российской Федерации и государственных полномочий Краснодарского края</t>
  </si>
  <si>
    <t>Расходы на осуществление отдельных государственных полномочий по созданию и организации деятельности комиссий по делам несовершеннолетних и защите их прав, источником финансового обеспечения которых являются средства местного бюджета</t>
  </si>
  <si>
    <t>2020Z</t>
  </si>
  <si>
    <t>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 источником финансового обеспечения которых являются средства местного бюджета</t>
  </si>
  <si>
    <t>Расходы на 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</si>
  <si>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</si>
  <si>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</si>
  <si>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</si>
  <si>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</si>
  <si>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</si>
  <si>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</si>
  <si>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</si>
  <si>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</si>
  <si>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</si>
  <si>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</si>
  <si>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</si>
  <si>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 xml:space="preserve">Расходы на обеспечение функций органов местного самоуправления     </t>
  </si>
  <si>
    <t>Расходы на осуществление отдельных государственных полномочий Краснодарского края по поддержке сельскохозяйственного производства, источником финансового обеспечения которых являются средства местного бюджета</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</si>
  <si>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</si>
  <si>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</si>
  <si>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</si>
  <si>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</si>
  <si>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Расходы на осуществление отдельных государственных полномочий по регулированию тарифов в сфере холодного водоснабжения, водоотведения, источником финансового обеспечения которых являются средства местного бюджета</t>
  </si>
  <si>
    <t>Осуществление отдельных государственных полномочий по регулированию тарифов в сфере холодного водоснабжения, водоотведения</t>
  </si>
  <si>
    <t>60990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</si>
  <si>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</si>
  <si>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</si>
  <si>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</si>
  <si>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</si>
  <si>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</si>
  <si>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</si>
  <si>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</si>
  <si>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</si>
  <si>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</si>
  <si>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</si>
  <si>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</si>
  <si>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</si>
  <si>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Подпрограмма «Развитие форм участия населения в местном самоуправлении муниципального образования город Краснодар»</t>
  </si>
  <si>
    <t xml:space="preserve">Развитие форм участия населения в местном самоуправлении </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</si>
  <si>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</si>
  <si>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</si>
  <si>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</si>
  <si>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Реализация иных мероприятий в рамках выполнения наказов избирателей</t>
  </si>
  <si>
    <t>И7210</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</si>
  <si>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</si>
  <si>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</si>
  <si>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</si>
  <si>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</si>
  <si>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</si>
  <si>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</si>
  <si>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</si>
  <si>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</si>
  <si>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</si>
  <si>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</si>
  <si>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</si>
  <si>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</si>
  <si>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</si>
  <si>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</si>
  <si>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</si>
  <si>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</si>
  <si>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</si>
  <si>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</si>
  <si>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</si>
  <si>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</si>
  <si>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</si>
  <si>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</si>
  <si>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мероприятий в рамках Программы по выполнению наказов избирателей депутатам городской Думы Краснодара</t>
  </si>
  <si>
    <t>300</t>
  </si>
  <si>
    <t>Расходы по решениям судебных органов</t>
  </si>
  <si>
    <t>Реализация других мероприятий</t>
  </si>
  <si>
    <t>99990</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</si>
  <si>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</si>
  <si>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</si>
  <si>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</si>
  <si>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</si>
  <si>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</si>
  <si>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</si>
  <si>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</si>
  <si>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</si>
  <si>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</si>
  <si>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</si>
  <si>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</si>
  <si>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</si>
  <si>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</si>
  <si>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</si>
  <si>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</si>
  <si>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</si>
  <si>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 xml:space="preserve">Мероприятия муниципальной программы муниципального образования город Краснодар «Электронный Краснодар» </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</si>
  <si>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</si>
  <si>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</si>
  <si>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</si>
  <si>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</si>
  <si>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</si>
  <si>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</si>
  <si>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</si>
  <si>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</si>
  <si>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</si>
  <si>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</si>
  <si>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</si>
  <si>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</si>
  <si>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</si>
  <si>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</si>
  <si>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</si>
  <si>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</si>
  <si>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</si>
  <si>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</si>
  <si>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</si>
  <si>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</si>
  <si>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</si>
  <si>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</si>
  <si>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Жилищно-коммунальное хозяйство</t>
  </si>
  <si>
    <t>Жилищное хозяйство</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</si>
  <si>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</si>
  <si>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</si>
  <si>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</si>
  <si>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</si>
  <si>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</si>
  <si>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</si>
  <si>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</si>
  <si>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</si>
  <si>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</si>
  <si>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</si>
  <si>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</si>
  <si>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</si>
  <si>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</si>
  <si>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</si>
  <si>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</si>
  <si>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Предоставление субсидий муниципальному автономному образовательному учреждению высшего образования «Краснодарский муниципальный медицинский институт высшего сестринского образования» на проведение мероприятий, связанных с его ликвидацией</t>
  </si>
  <si>
    <t>14700</t>
  </si>
  <si>
    <t>Культура, кинематография</t>
  </si>
  <si>
    <t>Культура</t>
  </si>
  <si>
    <t>Ведомственная целевая 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</si>
  <si>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</si>
  <si>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ведомственной целевой программы «Казаки Краснодара»</t>
  </si>
  <si>
    <t>10330</t>
  </si>
  <si>
    <t>И7300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</si>
  <si>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</si>
  <si>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</si>
  <si>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</si>
  <si>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</si>
  <si>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</si>
  <si>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</si>
  <si>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</si>
  <si>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</si>
  <si>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</si>
  <si>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краевого бюджета)</t>
  </si>
  <si>
    <t>L497К</t>
  </si>
  <si>
    <t>Реализация мероприятий по обеспечению жильём молодых семей (средства местного бюджета)</t>
  </si>
  <si>
    <t>L497М</t>
  </si>
  <si>
    <t>Реализация мероприятий по обеспечению жильём молодых семей (средства федерального бюджета)</t>
  </si>
  <si>
    <t>L497Ф</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</si>
  <si>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</si>
  <si>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</si>
  <si>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</si>
  <si>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</si>
  <si>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</si>
  <si>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</si>
  <si>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</si>
  <si>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</si>
  <si>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</si>
  <si>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</si>
  <si>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</si>
  <si>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</si>
  <si>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</si>
  <si>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</si>
  <si>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</si>
  <si>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</si>
  <si>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</si>
  <si>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</si>
  <si>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</si>
  <si>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</si>
  <si>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</si>
  <si>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</si>
  <si>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</si>
  <si>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</si>
  <si>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</si>
  <si>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</si>
  <si>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</si>
  <si>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</si>
  <si>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</si>
  <si>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</si>
  <si>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</si>
  <si>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</si>
  <si>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</si>
  <si>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краевого бюджета)</t>
  </si>
  <si>
    <t>S286К</t>
  </si>
  <si>
    <t>Подготовка документации по планировке территории (проекта планировки территории и проекта межевания территории) городских округов Краснодарского края (средства местного бюджета)</t>
  </si>
  <si>
    <t>S286M</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</si>
  <si>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</si>
  <si>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</si>
  <si>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</si>
  <si>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07</t>
  </si>
  <si>
    <t>6.</t>
  </si>
  <si>
    <t>ДЕПАРТАМЕНТ 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</si>
  <si>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</si>
  <si>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Прочие обязательства муниципального образования город Краснодар</t>
  </si>
  <si>
    <t>10380</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</si>
  <si>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</si>
  <si>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</si>
  <si>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</si>
  <si>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</si>
  <si>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</si>
  <si>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Организация газоснабжения населения</t>
  </si>
  <si>
    <t>11620</t>
  </si>
  <si>
    <t>Капитальные вложения в объекты государственной (муниципальной) собственности</t>
  </si>
  <si>
    <t>Организация теплоснабжения, водоснабжения, электроснабжения населения</t>
  </si>
  <si>
    <t>Канализование и водоотведение населённых пунктов</t>
  </si>
  <si>
    <t>11640</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</si>
  <si>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</si>
  <si>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Расходы местного бюджета на 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t>
  </si>
  <si>
    <t>12450</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</si>
  <si>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краевого бюджета)</t>
  </si>
  <si>
    <t>S264К</t>
  </si>
  <si>
    <t>Обеспечение в целях жилищного строительства земельных участков инженерной инфраструктурой, в том числе предоставленных (предоставляемых) семьям, имеющим трёх и более детей, а также под стандартное жильё и жильё из быстровозводимых конструкций (по земельным участкам, находящимся в муниципальной собственности) (средства местного бюджета)</t>
  </si>
  <si>
    <t>S264М</t>
  </si>
  <si>
    <t>Федеральный проект «Жильё»</t>
  </si>
  <si>
    <t>F1</t>
  </si>
  <si>
    <t>Cтимулирование программ развития жилищного строительства субъектов Российской Федерации</t>
  </si>
  <si>
    <t>Г0210</t>
  </si>
  <si>
    <t>Благоустройство</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</si>
  <si>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</si>
  <si>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</si>
  <si>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</si>
  <si>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</si>
  <si>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</si>
  <si>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</si>
  <si>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</si>
  <si>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400</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</si>
  <si>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краевого бюджета)</t>
  </si>
  <si>
    <t>S047К</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</si>
  <si>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</si>
  <si>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S047М</t>
  </si>
  <si>
    <t>Федеральный проект «Содействие занятости»</t>
  </si>
  <si>
    <t>P2</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</si>
  <si>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краевого бюджета)</t>
  </si>
  <si>
    <t>5232К</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</si>
  <si>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местного бюджета)</t>
  </si>
  <si>
    <t>5232M</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</si>
  <si>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(средства федерального бюджета)</t>
  </si>
  <si>
    <t>5232Ф</t>
  </si>
  <si>
    <t>S232К</t>
  </si>
  <si>
    <t>S232M</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</si>
  <si>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</si>
  <si>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Г2320</t>
  </si>
  <si>
    <t>Общее образование</t>
  </si>
  <si>
    <t>Федеральный проект «Современная школа»</t>
  </si>
  <si>
    <t>Е1</t>
  </si>
  <si>
    <t>Создание новых мест в общеобразовательных организациях в связи с ростом числа обучающихся, вызванным демографическим фактором, за счёт средств резервного фонда Правительства Российской Федерации</t>
  </si>
  <si>
    <t>5305F</t>
  </si>
  <si>
    <t>Создание новых мест в общеобразовательных организациях в связи с ростом числа обучающихся, вызванным демографическим фактором (средства краевого бюджета)</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</si>
  <si>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</si>
  <si>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</si>
  <si>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</si>
  <si>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</si>
  <si>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</si>
  <si>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Создание новых мест в общеобразовательных организациях, расположенных в сельской местности и посёлках городского типа (средства краевого бюджета)</t>
  </si>
  <si>
    <t>S230K</t>
  </si>
  <si>
    <t>Создание новых мест в общеобразовательных организациях, расположенных в сельской местности и посёлках городского типа (средства местного бюджета)</t>
  </si>
  <si>
    <t>S230M</t>
  </si>
  <si>
    <t>S305К</t>
  </si>
  <si>
    <t>S305М</t>
  </si>
  <si>
    <t>Создание новых мест в общеобразовательных организациях, расположенных в сельской местности и посёлках городского типа</t>
  </si>
  <si>
    <t>Г2300</t>
  </si>
  <si>
    <t>Создание новых мест в общеобразовательных организациях в связи с ростом числа обучающихся, вызванным демографическим фактором</t>
  </si>
  <si>
    <t>Г3050</t>
  </si>
  <si>
    <t>Стимулирование программ развития жилищного строительства субъектов Российской Федерации (средства краевого бюджета)</t>
  </si>
  <si>
    <t>S021К</t>
  </si>
  <si>
    <t>Стимулирование программ развития жилищного строительства субъектов Российской Федерации (средства местного бюджета)</t>
  </si>
  <si>
    <t>S021М</t>
  </si>
  <si>
    <t>Муниципальная программа муниципального образования город Краснодар «Развитие культуры в муниципальном образовании город Краснодар»</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</si>
  <si>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</si>
  <si>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</si>
  <si>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</si>
  <si>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</si>
  <si>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Здравоохранение</t>
  </si>
  <si>
    <t>Амбулаторная помощь</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</si>
  <si>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</si>
  <si>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60960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</si>
  <si>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</si>
  <si>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</si>
  <si>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</si>
  <si>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08</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</si>
  <si>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</si>
  <si>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</si>
  <si>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</si>
  <si>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</si>
  <si>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</si>
  <si>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</si>
  <si>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</si>
  <si>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</si>
  <si>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</si>
  <si>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</si>
  <si>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</si>
  <si>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</si>
  <si>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</si>
  <si>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</si>
  <si>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 xml:space="preserve">Управление реализацией муниципальной программы                                                                        </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</si>
  <si>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</si>
  <si>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</si>
  <si>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</si>
  <si>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</si>
  <si>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</si>
  <si>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</si>
  <si>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</si>
  <si>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</si>
  <si>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</si>
  <si>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</si>
  <si>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</si>
  <si>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</si>
  <si>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</si>
  <si>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</si>
  <si>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</si>
  <si>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</si>
  <si>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62600</t>
  </si>
  <si>
    <t>8.</t>
  </si>
  <si>
    <t>ДЕПАРТАМЕНТ МУНИЦИПАЛЬНОЙ СОБСТВЕННОСТИ И ГОРОДСКИХ ЗЕМЕЛЬ АДМИНИСТРАЦИИ МУНИЦИПАЛЬНОГО ОБРАЗОВАНИЯ ГОРОД КРАСНОДАР</t>
  </si>
  <si>
    <t>Муниципальная программа муниципального образования город Краснодар «Управление муниципальным имуществом»</t>
  </si>
  <si>
    <t>17</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</si>
  <si>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</si>
  <si>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</si>
  <si>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</si>
  <si>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10390</t>
  </si>
  <si>
    <t>Обеспечение руководства и управления в сфере установленных функций</t>
  </si>
  <si>
    <t>03</t>
  </si>
  <si>
    <t>Мероприятия по землеустройству и землепользованию</t>
  </si>
  <si>
    <t>11020</t>
  </si>
  <si>
    <t>27</t>
  </si>
  <si>
    <t>Приобретение объектов недвижимого имущества в муниципальную собственность</t>
  </si>
  <si>
    <t>14170</t>
  </si>
  <si>
    <t>15230</t>
  </si>
  <si>
    <t>Обеспечение сокращения непригодного для проживания жилищного фонда путём переселения граждан из жилых помещений в многоквартирных домах, признанных в установленном порядке после 01.01.2012 аварийными и подлежащими сносу или реконструкции в связи с физическим износом в процессе их эксплуатации, расположенных на территории муниципального образования город Краснодар</t>
  </si>
  <si>
    <t>Федеральный проект «Обеспечение устойчивого сокращения непригодного для проживания жилищного фонда»</t>
  </si>
  <si>
    <t>F3</t>
  </si>
  <si>
    <t>Обеспечение мероприятий по переселению граждан из аварийного жилищного фонда, в том числе переселению граждан из аварийного жилищного фонда с учётом необходимости развития малоэтажного жилищного строительства</t>
  </si>
  <si>
    <t>67483</t>
  </si>
  <si>
    <t>67484</t>
  </si>
  <si>
    <t>6748S</t>
  </si>
  <si>
    <t>Г7480</t>
  </si>
  <si>
    <t>S305K</t>
  </si>
  <si>
    <t>S305M</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</si>
  <si>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</si>
  <si>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</si>
  <si>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</si>
  <si>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</si>
  <si>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С0820</t>
  </si>
  <si>
    <t>9.</t>
  </si>
  <si>
    <t>ИЗБИРАТЕЛЬНАЯ КОМИССИЯ МУНИЦИПАЛЬНОГО ОБРАЗОВАНИЯ ГОРОД КРАСНОДАР</t>
  </si>
  <si>
    <t>Обеспечение проведения выборов и референдумов</t>
  </si>
  <si>
    <t>Обеспечение деятельности избирательной комиссии муниципального образования город Краснодар</t>
  </si>
  <si>
    <t>57</t>
  </si>
  <si>
    <t>Члены избирательной комиссии муниципального образования город Краснодар</t>
  </si>
  <si>
    <t>Избирательная комиссия муниципального образования город Краснодар</t>
  </si>
  <si>
    <t>10.</t>
  </si>
  <si>
    <t>ДЕПАРТАМЕНТ ГОРОДСКОГО ХОЗЯЙСТВА И ТОПЛИВНО-ЭНЕРГЕТИЧЕСКОГО КОМПЛЕКСА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</si>
  <si>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</si>
  <si>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</si>
  <si>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</si>
  <si>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</si>
  <si>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</si>
  <si>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</si>
  <si>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</si>
  <si>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</si>
  <si>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</si>
  <si>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</si>
  <si>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</si>
  <si>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</si>
  <si>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</si>
  <si>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</si>
  <si>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Расходы местного бюджета на поощрение победителей городского конкурса на звание «Лучший орган территориального общественного самоуправления в многоквартирном жилом доме»</t>
  </si>
  <si>
    <t>Капитальный ремонт муниципального жилищного фонда</t>
  </si>
  <si>
    <t>16020</t>
  </si>
  <si>
    <t>Дополнительная помощь местным бюджетам для решения социально значимых вопросов местного значения</t>
  </si>
  <si>
    <t>Предоставление субсидий в целях возмещения затрат, связанных с приобретением и установкой спортивного и детского игрового оборудования, элементов благоустройства на территории муниципального образования город Краснодар, в рамках реализации мероприятий Программы по выполнению наказов избирателей депутатам городской Думы Краснодара</t>
  </si>
  <si>
    <t>И7250</t>
  </si>
  <si>
    <t>Предоставление субсидий в целях возмещения затрат, связанных с капитальным ремонтом многоквартирных домов, в рамках реализации мероприятий Программы по выполнению наказов избирателей депутатам городской Думы Краснодара</t>
  </si>
  <si>
    <t>И7260</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</si>
  <si>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</si>
  <si>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Мероприятия в области коммунального хозяйства</t>
  </si>
  <si>
    <t>16050</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</si>
  <si>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</si>
  <si>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</si>
  <si>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</si>
  <si>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</si>
  <si>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</si>
  <si>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</si>
  <si>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</si>
  <si>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</si>
  <si>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</si>
  <si>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</si>
  <si>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</si>
  <si>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Расходы местного бюджета на поощрение победителей городского конкурса на звание «Лучший орган территориального общественного самоуправления в квартале»</t>
  </si>
  <si>
    <t>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 победителей краевого конкурса на звание «Лучший орган территориального общественного самоуправления»</t>
  </si>
  <si>
    <t>Реализация инициативного проекта «Строительство сетей наружного освещения 
по ул. Поливной от ул. Берёзовой до 
ул. Колосистой (включая участок дороги от 
ул. Поливной до дома № 17Б) и по 
ул. Колосистой от ул. Поливной до 
ул. Рябиновой в городе Краснодаре»</t>
  </si>
  <si>
    <t>Реализация инициативного проекта «Благоустройство общественной территории по адресу: ул. Алма-Атинская 2/3»</t>
  </si>
  <si>
    <t>Реализация инициативного проекта «Выполнение работ по текущему ремонту фонтана, расположенного на территории бульвара «Платановый» муниципального образования город Краснодар»</t>
  </si>
  <si>
    <t>Реализация инициативного проекта «Благоустройство сквера «Старокорсунский»</t>
  </si>
  <si>
    <t>Реализация инициативного проекта «Благоустройство сквера «Антракт»</t>
  </si>
  <si>
    <t>Реализация инициативного проекта «Выполнение работ по устройству системы звукового оповещения вблизи памятника           13 тысячам краснодарцев – жертвам фашистского террора на территории муниципального образования город Краснодар»</t>
  </si>
  <si>
    <t>21</t>
  </si>
  <si>
    <t>14210</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</si>
  <si>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</si>
  <si>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</si>
  <si>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</si>
  <si>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</si>
  <si>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</si>
  <si>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</si>
  <si>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05</t>
  </si>
  <si>
    <t>06</t>
  </si>
  <si>
    <t>Другие вопросы в области охраны окружающей среды</t>
  </si>
  <si>
    <t>Мероприятия в области охраны окружающей среды</t>
  </si>
  <si>
    <t>03920</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</si>
  <si>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</si>
  <si>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</si>
  <si>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</si>
  <si>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</si>
  <si>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11.</t>
  </si>
  <si>
    <t>ДЕПАРТАМЕНТ ОБРАЗОВАНИЯ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</si>
  <si>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</si>
  <si>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</si>
  <si>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10</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</si>
  <si>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</si>
  <si>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</si>
  <si>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</si>
  <si>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</si>
  <si>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</si>
  <si>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</si>
  <si>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</si>
  <si>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</si>
  <si>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</si>
  <si>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</si>
  <si>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Приобретение муниципальными учреждениями движимого имущества</t>
  </si>
  <si>
    <t>09010</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</si>
  <si>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</si>
  <si>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</si>
  <si>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</si>
  <si>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</si>
  <si>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</si>
  <si>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</si>
  <si>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</si>
  <si>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</si>
  <si>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краевого бюджета)</t>
  </si>
  <si>
    <t>S349K</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</si>
  <si>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 (средства местного бюджета)</t>
  </si>
  <si>
    <t>S349M</t>
  </si>
  <si>
    <t>Реализация мер по социальной поддержке отдельных категорий обучающихся и педагогических работников</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</si>
  <si>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</si>
  <si>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</si>
  <si>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</si>
  <si>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Осуществление муниципальными учреждениями капитального ремонта</t>
  </si>
  <si>
    <t>09020</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</si>
  <si>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</si>
  <si>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</si>
  <si>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</si>
  <si>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Укрепление материально-технической базы муниципальных бюджетных и автономных учреждений в рамках выполнения наказов избирателей</t>
  </si>
  <si>
    <t>И7220</t>
  </si>
  <si>
    <t>Осуществление муниципальными бюджетными и автономными учреждениями капитального ремонта в рамках выполнения наказов избирателей</t>
  </si>
  <si>
    <t>И7230</t>
  </si>
  <si>
    <t>Осуществление муниципальными бюджетными и автономными учреждениями иных мероприятий в рамках выполнения наказов избирателей</t>
  </si>
  <si>
    <t>И7240</t>
  </si>
  <si>
    <t>Реализация мероприятий в рамках дополнительной помощи местным бюджетам для решения социально значимых вопросов</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</si>
  <si>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</si>
  <si>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</si>
  <si>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Осуществление комплекса мер по развитию системы организации школьного питания</t>
  </si>
  <si>
    <t>10170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</si>
  <si>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</si>
  <si>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краевого бюджета)</t>
  </si>
  <si>
    <t>S337К</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</si>
  <si>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(средства местного бюджета)</t>
  </si>
  <si>
    <t>S337М</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</si>
  <si>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</si>
  <si>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</si>
  <si>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62370</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</si>
  <si>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</si>
  <si>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</si>
  <si>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краевого бюджета)</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</si>
  <si>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</si>
  <si>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</si>
  <si>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</si>
  <si>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</si>
  <si>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</si>
  <si>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краевого бюджета)</t>
  </si>
  <si>
    <t>S355К</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</si>
  <si>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</si>
  <si>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</si>
  <si>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</si>
  <si>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</si>
  <si>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Реализация мероприятий, направленных на модернизацию школьных систем образования</t>
  </si>
  <si>
    <t>Реализация мероприятий по модернизации школьных систем образования (средства краевого бюджета)</t>
  </si>
  <si>
    <t>L750K</t>
  </si>
  <si>
    <t>Реализация мероприятий по модернизации школьных систем образования (средства местного бюджета)</t>
  </si>
  <si>
    <t>L750M</t>
  </si>
  <si>
    <t>Реализация мероприятий по модернизации школьных систем образования (средства федерального бюджета)</t>
  </si>
  <si>
    <t>L750Ф</t>
  </si>
  <si>
    <t>Федеральный проект «Патриотическое воспитание граждан Российской Федерации»</t>
  </si>
  <si>
    <t>EB</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</si>
  <si>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счёт средств резервного фонда Правительства Российской Федерации</t>
  </si>
  <si>
    <t>5179F</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</si>
  <si>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</si>
  <si>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</si>
  <si>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</si>
  <si>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</si>
  <si>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</si>
  <si>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</si>
  <si>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</si>
  <si>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</si>
  <si>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</si>
  <si>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</si>
  <si>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</si>
  <si>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</si>
  <si>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</si>
  <si>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</si>
  <si>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</si>
  <si>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</si>
  <si>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</si>
  <si>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</si>
  <si>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Молодёжная политика</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</si>
  <si>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</si>
  <si>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краевого бюджета)</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</si>
  <si>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</si>
  <si>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</si>
  <si>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</si>
  <si>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</si>
  <si>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</si>
  <si>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Организация отдыха, оздоровления и занятости детей и подростков</t>
  </si>
  <si>
    <t>10460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</si>
  <si>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</si>
  <si>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</si>
  <si>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Реализация мероприятий в сфере развития образования</t>
  </si>
  <si>
    <t>11250</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</si>
  <si>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</si>
  <si>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</si>
  <si>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</si>
  <si>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</si>
  <si>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</si>
  <si>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</si>
  <si>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</si>
  <si>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</si>
  <si>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</si>
  <si>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</si>
  <si>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</si>
  <si>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</si>
  <si>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</si>
  <si>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</si>
  <si>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</si>
  <si>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</si>
  <si>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</si>
  <si>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</si>
  <si>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</si>
  <si>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</si>
  <si>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</si>
  <si>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</si>
  <si>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</si>
  <si>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</si>
  <si>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</si>
  <si>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</si>
  <si>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</si>
  <si>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</si>
  <si>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</si>
  <si>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</si>
  <si>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</si>
  <si>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</si>
  <si>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краевого бюджета</t>
  </si>
  <si>
    <t>Дополнительная мера социальной поддержки для обучающихся с ограниченными возможностями здоровья в муниципальных общеобразовательных организациях муниципального образования город Краснодар в виде денежной компенсации на бесплатное двухразовое питание</t>
  </si>
  <si>
    <t>23360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</si>
  <si>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</si>
  <si>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23380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</si>
  <si>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</si>
  <si>
    <t>12.</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</si>
  <si>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</si>
  <si>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</si>
  <si>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Организация работы с детьми и подростками на досуговых площадках по месту жительства</t>
  </si>
  <si>
    <t xml:space="preserve">Создание комфортной и доброжелательной среды для жизни детей и подростков в муниципальном образовании город Краснодар                         </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</si>
  <si>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</si>
  <si>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</si>
  <si>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</si>
  <si>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</si>
  <si>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</si>
  <si>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</si>
  <si>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</si>
  <si>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</si>
  <si>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</si>
  <si>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</si>
  <si>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</si>
  <si>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</si>
  <si>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</si>
  <si>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краевого бюджета)</t>
  </si>
  <si>
    <t>S064K</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</si>
  <si>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</si>
  <si>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S064M</t>
  </si>
  <si>
    <t>Поддержка и развитие муниципальных библиотек муниципального образования город Краснодар</t>
  </si>
  <si>
    <t xml:space="preserve">Реализация мероприятий в сфере поддержки и развития муниципальных библиотек </t>
  </si>
  <si>
    <t>10820</t>
  </si>
  <si>
    <t>Государственная поддержка отрасли культуры (средства краевого бюджета)</t>
  </si>
  <si>
    <t>L519К</t>
  </si>
  <si>
    <t>Государственная поддержка отрасли культуры (средства местного бюджета)</t>
  </si>
  <si>
    <t>L519М</t>
  </si>
  <si>
    <t>Государственная поддержка отрасли культуры (средства федерального бюджета)</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</si>
  <si>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</si>
  <si>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</si>
  <si>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краевого бюджета)</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</si>
  <si>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</si>
  <si>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</si>
  <si>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</si>
  <si>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</si>
  <si>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</si>
  <si>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</si>
  <si>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</si>
  <si>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Реализация инициативного проекта «Ремонт асфальтового покрытия тротуаров парка «Старая Кубань»</t>
  </si>
  <si>
    <t>26003</t>
  </si>
  <si>
    <t>Реализация инициативного проекта «Благоустройство территории парка «Солнечный остров» с ремонтом асфальтового покрытия и плитки центральной клумбы»</t>
  </si>
  <si>
    <t>26004</t>
  </si>
  <si>
    <t>Реализация инициативного проекта «Благоустройство территории парка 
им. 30-летия Победы с ремонтом плиточного покрытия тротуара вдоль набережной 
р. Кубань»</t>
  </si>
  <si>
    <t>26005</t>
  </si>
  <si>
    <t>Реализация инициативного проекта «Благоустройство территории парка «Городской сад» с обустройством дополнительных мест отдыха граждан»</t>
  </si>
  <si>
    <t>26006</t>
  </si>
  <si>
    <t>Реализация инициативного проекта «Благоустройство территории парка «Городской сад» с устройством площадки для занятий воркаутом»</t>
  </si>
  <si>
    <t>26012</t>
  </si>
  <si>
    <t>Реализация инициативного проекта «Выполнение работ по ремонту фотозоны «Свадебный мост» в парке «Чистяковская роща»</t>
  </si>
  <si>
    <t>26013</t>
  </si>
  <si>
    <t>Реализация инициативного проекта «Ремонт асфальтового покрытия тротуара и замена парковых лавочек с урнами в парке «Солнечный остров»</t>
  </si>
  <si>
    <t>26018</t>
  </si>
  <si>
    <t>Реализация инициативного проекта «Благоустройство территории парка им. 30-летия Победы с обустройством дополнительных мест отдыха граждан»</t>
  </si>
  <si>
    <t>26019</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</si>
  <si>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</si>
  <si>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</si>
  <si>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</si>
  <si>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</si>
  <si>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</si>
  <si>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</si>
  <si>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</si>
  <si>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13.</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</si>
  <si>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</si>
  <si>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</si>
  <si>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</si>
  <si>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краевого бюджета)</t>
  </si>
  <si>
    <t>S357K</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</si>
  <si>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(укрепление материально-технической базы муниципальных физкультурно-спортивных организаций) (средства местного бюджета)</t>
  </si>
  <si>
    <t>S357M</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</si>
  <si>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</si>
  <si>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</si>
  <si>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</si>
  <si>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Благоустройство и ремонт спортивных объектов и сооружений, приобретение спортивно-технологического оборудования для их оснащения</t>
  </si>
  <si>
    <t>11300</t>
  </si>
  <si>
    <t>Массовый спорт</t>
  </si>
  <si>
    <t>Обеспечение условий для развития физической культуры и массового спорта в части оплаты труда инструкторов по спорту (средства краевого бюджета)</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</si>
  <si>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</si>
  <si>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</si>
  <si>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</si>
  <si>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Другие вопросы в области физической культуры и спорта</t>
  </si>
  <si>
    <t>Повышение эффективности управления отрасли физической культуры и спорта</t>
  </si>
  <si>
    <t>14.</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</si>
  <si>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</si>
  <si>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</si>
  <si>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</si>
  <si>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</si>
  <si>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</si>
  <si>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</si>
  <si>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</si>
  <si>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</si>
  <si>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</si>
  <si>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</si>
  <si>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</si>
  <si>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</si>
  <si>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</si>
  <si>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</si>
  <si>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из социально незащищённых семей, при проведении мероприятий, приуроченных к Новогоднему празднику, Дням новогодней ёлки</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</si>
  <si>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</si>
  <si>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</si>
  <si>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</si>
  <si>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</si>
  <si>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</si>
  <si>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Ежемесячная денежная выплата Почётным гражданам города Краснодара, пережившим супругам Почётных граждан города Краснодара</t>
  </si>
  <si>
    <t>23140</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</si>
  <si>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</si>
  <si>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</si>
  <si>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</si>
  <si>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</si>
  <si>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</si>
  <si>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</si>
  <si>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15.</t>
  </si>
  <si>
    <t>УПРАВЛЕНИЕ ПО ДЕЛАМ МОЛОДЁЖИ АДМИНИСТРАЦИИ МУНИЦИПАЛЬНОГО ОБРАЗОВАНИЯ ГОРОД КРАСНОДАР</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</si>
  <si>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</si>
  <si>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</si>
  <si>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</si>
  <si>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</si>
  <si>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</si>
  <si>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</si>
  <si>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16.</t>
  </si>
  <si>
    <t>ДЕПАРТАМЕНТ ТРАНСПОРТА И ДОРОЖНОГО ХОЗЯЙСТВА АДМИНИСТРАЦИИ МУНИЦИПАЛЬНОГО ОБРАЗОВАНИЯ ГОРОД КРАСНОДАР</t>
  </si>
  <si>
    <t>Транспорт</t>
  </si>
  <si>
    <t>26</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</si>
  <si>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</si>
  <si>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</si>
  <si>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</si>
  <si>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Приобретение подвижного состава городского пассажирского транспорта</t>
  </si>
  <si>
    <t>03500</t>
  </si>
  <si>
    <t>Оплата первоначального взноса по договорам финансовой аренды (лизинга), заключённым для приобретения городского наземного электрического транспорта (троллейбусов), в целях создания условий для предоставления транспортных услуг населению и организации транспортного обслуживания населения в границах городского округа (средства краевого бюджета)</t>
  </si>
  <si>
    <t>S367K</t>
  </si>
  <si>
    <t>Оплата первоначального взноса по договорам финансовой аренды (лизинга), заключённым для приобретения городского наземного электрического транспорта (троллейбусов), в целях создания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</si>
  <si>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S367M</t>
  </si>
  <si>
    <t>Реализация мероприятий по развитию транспортной инфраструктуры</t>
  </si>
  <si>
    <t>Проектирование и строительство трамвайной линии в границах муниципального образования город Краснодар</t>
  </si>
  <si>
    <t>12408</t>
  </si>
  <si>
    <t>Развитие транспортной инфраструктуры, предназначенной для общественного пользования, в границах муниципального образования город Краснодар</t>
  </si>
  <si>
    <t>6</t>
  </si>
  <si>
    <t>Строительство, реконструкция и техническое перевооружение объектов транспортной инфраструктуры, предназначенной для общественного пользования</t>
  </si>
  <si>
    <t>Расходы на осуществление органами местного самоуправления полномочий в области мобилизационной подготовки и мобилизации</t>
  </si>
  <si>
    <t>Обеспечение беспрепятственного доступа инженерной и транспортной инфраструктуры</t>
  </si>
  <si>
    <t>10780</t>
  </si>
  <si>
    <t>Реализация инициативного проекта «Капитальный ремонт автомобильной дороги по ул. Придорожной в районе Западного обхода                                                г. Краснодара от ул. Поливной до                       ЖК «Казанский» в г. Краснодаре (устройство тротуара) 2 этап»</t>
  </si>
  <si>
    <t>Реализация инициативного проекта «Ремонт тротуара по улице Дежнёва, от улицы                    1-й проезд Заречный, дом 14 до улицы                     3-й проезд Заречный, дом 2»</t>
  </si>
  <si>
    <t>Реализация инициативного проекта «Ремонт гравийного покрытия дороги по                                  ул. Шипкинской от ул. Ильская до                                ул. Донбасская. Ремонт гравийного покрытия дороги по ул. Ильская от ул. Шипкинская до дома № 31А; от дома № 31 до дома № 37 и напротив дома № 33»</t>
  </si>
  <si>
    <t>Реализация инициативного проекта «Капитальный ремонт автомобильной дороги по ул. Лучезарной от ул. Мариупольской до                                           ул. Яснополянской в г. Краснодаре (устройство тротуара)»</t>
  </si>
  <si>
    <t>Реализация инициативного проекта «Капитальный ремонт автомобильной дороги на участке от ул. Комарова до ул. Ратной Славы в створе с ул. Баррикадная в г. Краснодаре (устройство тротуара)»</t>
  </si>
  <si>
    <t>Строительство (реконструкция) автомобильных дорог общего пользования местного значения (средства краевого бюджета)</t>
  </si>
  <si>
    <t>S111К</t>
  </si>
  <si>
    <t>Строительство (реконструкция) автомобильных дорог общего пользования местного значения (средства местного бюджета)</t>
  </si>
  <si>
    <t>S111М</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</si>
  <si>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краевого бюджета)</t>
  </si>
  <si>
    <t>S275К</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</si>
  <si>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местного бюджета)</t>
  </si>
  <si>
    <t>S275М</t>
  </si>
  <si>
    <t>Федеральный проект «Региональная и местная дорожная сеть»</t>
  </si>
  <si>
    <t>R1</t>
  </si>
  <si>
    <t>Финансовое обеспечение дорожной деятельности в рамках реализации национального проекта «Безопасные качественные дороги» (средства краевого бюджета)</t>
  </si>
  <si>
    <t>S393К</t>
  </si>
  <si>
    <t>Финансовое обеспечение дорожной деятельности в рамках реализации национального проекта «Безопасные качественные дороги» (средства местного бюджета)</t>
  </si>
  <si>
    <t>S393М</t>
  </si>
  <si>
    <t>Федеральный проект «Общесистемные меры развития дорожного хозяйства»</t>
  </si>
  <si>
    <t>R2</t>
  </si>
  <si>
    <t>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</si>
  <si>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54180</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</si>
  <si>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</si>
  <si>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</si>
  <si>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</si>
  <si>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</si>
  <si>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</si>
  <si>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</si>
  <si>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</si>
  <si>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</si>
  <si>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</si>
  <si>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</si>
  <si>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</si>
  <si>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</si>
  <si>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</si>
  <si>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</si>
  <si>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</si>
  <si>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</si>
  <si>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</si>
  <si>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</si>
  <si>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</si>
  <si>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21.05.2009 № 56 п. 7                                                    «О дополнительной мере социальной поддержки граждан, постоянно проживающих на территории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</si>
  <si>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дополнительной меры социальной поддержки гражданами в соответствии с решением городской Думы Краснодара от 21.05.2009                                        № 56 п. 7 «О дополнительной мере социальной поддержки граждан, постоянно проживающих на территории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</si>
  <si>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23410</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</si>
  <si>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</si>
  <si>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</si>
  <si>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</si>
  <si>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</si>
  <si>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</si>
  <si>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</si>
  <si>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17.</t>
  </si>
  <si>
    <t>УПРАВЛЕНИЕ ПО ВОПРОСАМ СЕМЬИ И ДЕТСТВА АДМИНИСТРАЦИИ МУНИЦИПАЛЬНОГО ОБРАЗОВАНИЯ ГОРОД КРАСНОДАР</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</si>
  <si>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и обратно</t>
  </si>
  <si>
    <t>6912Z</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</si>
  <si>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</si>
  <si>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</si>
  <si>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</si>
  <si>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</si>
  <si>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</si>
  <si>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</si>
  <si>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</si>
  <si>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</si>
  <si>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</si>
  <si>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приёмных семьях, семьях опекунов (попечителей), а также по окончании службы в Вооружённых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</si>
  <si>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</si>
  <si>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</si>
  <si>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</si>
  <si>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</si>
  <si>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</si>
  <si>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</si>
  <si>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</si>
  <si>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</si>
  <si>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</si>
  <si>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</si>
  <si>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</si>
  <si>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</si>
  <si>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18.</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</si>
  <si>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</si>
  <si>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</si>
  <si>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</si>
  <si>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</si>
  <si>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19.</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</si>
  <si>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</si>
  <si>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</si>
  <si>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</si>
  <si>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</si>
  <si>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Осуществление отдельных государственных полномочий по образованию и организации деятельности административных комиссий</t>
  </si>
  <si>
    <t>60190</t>
  </si>
  <si>
    <t>Осуществление поддержки и содействие развитию инициатив органов территориального общественного самоуправления</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</si>
  <si>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</si>
  <si>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10310</t>
  </si>
  <si>
    <t>Праздничные мероприятия, юбилейные и памятные даты в рамках выполнения наказов избирателей</t>
  </si>
  <si>
    <t>И7170</t>
  </si>
  <si>
    <t>20.</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</si>
  <si>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</si>
  <si>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</si>
  <si>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</si>
  <si>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Непрограммные расходы в рамках обеспечения деятельности территориальных органов администрации муниципального образования город Краснодар</t>
  </si>
  <si>
    <t>21.</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</si>
  <si>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</si>
  <si>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</si>
  <si>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</si>
  <si>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Проведение муниципальных выборов</t>
  </si>
  <si>
    <t>22.</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</si>
  <si>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</si>
  <si>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</si>
  <si>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</si>
  <si>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ВСЕГО ПО МУНИЦИПАЛЬНОМУ ОБРАЗОВАНИЮ ГОРОД КРАСНОДАР</t>
  </si>
  <si>
    <t>СВОД</t>
  </si>
  <si>
    <t>итог</t>
  </si>
  <si>
    <t>РАСХОДЫ</t>
  </si>
  <si>
    <t>Уточнённая сводная бюджетная роспись на 2022 год 
(тыс. рублей)</t>
  </si>
  <si>
    <t>Исполнено за 2022 год
(тыс. рублей)</t>
  </si>
  <si>
    <t>Процент исполне-ния к уточнён-ной сводной бюджет-ной росписи на 2022 год 
(%)</t>
  </si>
  <si>
    <t>местного бюджета (бюджета муниципального образования город Краснодар)                                                                                                             за 2022 год по ведомственной структуре расходов местного бюджета                                                                                                            (бюджета муниципального образования город Краснодар)</t>
  </si>
  <si>
    <t>Утверждено
 на 2022 год 
решением городской Думы Краснодара 
от 16.12.2021 № 25 п. 6
(тыс. рублей)</t>
  </si>
  <si>
    <t>ПРИЛОЖЕНИЕ №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</si>
</sst>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
  </numFmts>
  <fonts count="15" x14ac:knownFonts="1">
    <font>
      <sz val="11"/>
      <color theme="1"/>
      <name val="Calibri"/>
      <family val="2"/>
      <charset val="204"/>
      <scheme val="minor"/>
    </font>
    <font>
      <sz val="10"/>
      <name val="Arial"/>
      <family val="2"/>
      <charset val="204"/>
    </font>
    <font>
      <sz val="18"/>
      <name val="Arial"/>
      <family val="2"/>
      <charset val="204"/>
    </font>
    <font>
      <sz val="18"/>
      <name val="Times New Roman"/>
      <family val="1"/>
      <charset val="204"/>
    </font>
    <font>
      <sz val="14"/>
      <name val="Arial"/>
      <family val="2"/>
      <charset val="204"/>
    </font>
    <font>
      <sz val="14"/>
      <name val="Times New Roman"/>
      <family val="1"/>
      <charset val="204"/>
    </font>
    <font>
      <b/>
      <sz val="18"/>
      <name val="Times New Roman"/>
      <family val="1"/>
      <charset val="204"/>
    </font>
    <font>
      <b/>
      <sz val="18"/>
      <name val="Arial"/>
      <family val="2"/>
      <charset val="204"/>
    </font>
    <font>
      <sz val="12"/>
      <name val="Times New Roman"/>
      <family val="1"/>
      <charset val="204"/>
    </font>
    <font>
      <sz val="12"/>
      <name val="Times New Roman CYR"/>
      <charset val="204"/>
    </font>
    <font>
      <b/>
      <sz val="12"/>
      <name val="Times New Roman"/>
      <family val="1"/>
      <charset val="204"/>
    </font>
    <font>
      <b/>
      <sz val="10"/>
      <name val="Arial"/>
      <family val="2"/>
      <charset val="204"/>
    </font>
    <font>
      <sz val="10"/>
      <color theme="4" tint="-0.249977111117893"/>
      <name val="Arial"/>
      <family val="2"/>
      <charset val="204"/>
    </font>
    <font>
      <sz val="12"/>
      <color theme="4" tint="-0.249977111117893"/>
      <name val="Times New Roman"/>
      <family val="1"/>
      <charset val="204"/>
    </font>
    <font>
      <sz val="22"/>
      <name val="Times New Roman"/>
      <family val="1"/>
      <charset val="204"/>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auto="1"/>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xf numFmtId="0" fontId="1" fillId="0" borderId="0"/>
    <xf numFmtId="0" fontId="1" fillId="0" borderId="0"/>
  </cellStyleXfs>
  <cellXfs count="100">
    <xf numFmtId="0" fontId="0" fillId="0" borderId="0" xfId="0"/>
    <xf numFmtId="166" fontId="8" fillId="0" borderId="11" xfId="1" applyNumberFormat="1" applyFont="1" applyFill="1" applyBorder="1" applyAlignment="1" applyProtection="1">
      <alignment horizontal="right"/>
      <protection hidden="1"/>
    </xf>
    <xf numFmtId="49" fontId="9" fillId="0" borderId="2" xfId="1" applyNumberFormat="1" applyFont="1" applyFill="1" applyBorder="1" applyAlignment="1" applyProtection="1">
      <alignment horizontal="center" vertical="center" wrapText="1"/>
      <protection hidden="1"/>
    </xf>
    <xf numFmtId="0" fontId="9" fillId="0" borderId="2" xfId="1" applyFont="1" applyFill="1" applyBorder="1" applyAlignment="1" applyProtection="1">
      <alignment horizontal="center" vertical="center" wrapText="1"/>
      <protection hidden="1"/>
    </xf>
    <xf numFmtId="49" fontId="9" fillId="0" borderId="6" xfId="1" applyNumberFormat="1" applyFont="1" applyFill="1" applyBorder="1" applyAlignment="1" applyProtection="1">
      <alignment horizontal="center" vertical="center" wrapText="1"/>
      <protection hidden="1"/>
    </xf>
    <xf numFmtId="0" fontId="8" fillId="0" borderId="2" xfId="1" applyNumberFormat="1" applyFont="1" applyFill="1" applyBorder="1" applyAlignment="1" applyProtection="1">
      <alignment horizontal="center" vertical="center" wrapText="1"/>
      <protection hidden="1"/>
    </xf>
    <xf numFmtId="0" fontId="2" fillId="0" borderId="0" xfId="1" applyFont="1" applyFill="1"/>
    <xf numFmtId="0" fontId="4" fillId="0" borderId="0" xfId="1" applyFont="1" applyFill="1"/>
    <xf numFmtId="0" fontId="5" fillId="0" borderId="0" xfId="1" applyFont="1" applyFill="1" applyAlignment="1" applyProtection="1">
      <alignment horizontal="center"/>
      <protection hidden="1"/>
    </xf>
    <xf numFmtId="0" fontId="5" fillId="0" borderId="0" xfId="1" applyFont="1" applyFill="1" applyAlignment="1">
      <alignment horizontal="left"/>
    </xf>
    <xf numFmtId="49" fontId="5" fillId="0" borderId="0" xfId="0" applyNumberFormat="1" applyFont="1" applyFill="1" applyAlignment="1">
      <alignment wrapText="1"/>
    </xf>
    <xf numFmtId="49" fontId="5" fillId="0" borderId="0" xfId="0" applyNumberFormat="1" applyFont="1" applyFill="1" applyAlignment="1">
      <alignment horizontal="center" wrapText="1"/>
    </xf>
    <xf numFmtId="0" fontId="5" fillId="0" borderId="0" xfId="1" applyFont="1" applyFill="1" applyProtection="1">
      <protection hidden="1"/>
    </xf>
    <xf numFmtId="0" fontId="7" fillId="0" borderId="0" xfId="1" applyFont="1" applyFill="1"/>
    <xf numFmtId="0" fontId="8" fillId="0" borderId="0" xfId="1" applyFont="1" applyFill="1" applyProtection="1">
      <protection hidden="1"/>
    </xf>
    <xf numFmtId="0" fontId="8" fillId="0" borderId="1" xfId="1" applyFont="1" applyFill="1" applyBorder="1" applyAlignment="1" applyProtection="1">
      <alignment horizontal="right"/>
      <protection hidden="1"/>
    </xf>
    <xf numFmtId="0" fontId="1" fillId="0" borderId="0" xfId="1" applyFill="1"/>
    <xf numFmtId="1" fontId="9" fillId="0" borderId="2" xfId="1" applyNumberFormat="1" applyFont="1" applyFill="1" applyBorder="1" applyAlignment="1" applyProtection="1">
      <alignment horizontal="center" vertical="top" wrapText="1"/>
      <protection hidden="1"/>
    </xf>
    <xf numFmtId="0" fontId="1" fillId="0" borderId="3" xfId="1" applyFill="1" applyBorder="1"/>
    <xf numFmtId="0" fontId="8" fillId="0" borderId="4" xfId="1" applyFont="1" applyFill="1" applyBorder="1" applyAlignment="1" applyProtection="1">
      <alignment vertical="center" wrapText="1"/>
      <protection hidden="1"/>
    </xf>
    <xf numFmtId="0" fontId="8" fillId="0" borderId="5" xfId="1" applyFont="1" applyFill="1" applyBorder="1" applyAlignment="1" applyProtection="1">
      <alignment vertical="center" wrapText="1"/>
      <protection hidden="1"/>
    </xf>
    <xf numFmtId="0" fontId="10" fillId="0" borderId="7" xfId="1" applyFont="1" applyFill="1" applyBorder="1" applyAlignment="1" applyProtection="1">
      <alignment horizontal="center" vertical="top"/>
      <protection hidden="1"/>
    </xf>
    <xf numFmtId="0" fontId="10" fillId="0" borderId="8" xfId="1" applyFont="1" applyFill="1" applyBorder="1" applyAlignment="1" applyProtection="1">
      <alignment wrapText="1"/>
      <protection hidden="1"/>
    </xf>
    <xf numFmtId="164" fontId="10" fillId="0" borderId="8" xfId="1" applyNumberFormat="1" applyFont="1" applyFill="1" applyBorder="1" applyAlignment="1" applyProtection="1">
      <alignment horizontal="center"/>
      <protection hidden="1"/>
    </xf>
    <xf numFmtId="165" fontId="10" fillId="0" borderId="8" xfId="1" applyNumberFormat="1" applyFont="1" applyFill="1" applyBorder="1" applyAlignment="1" applyProtection="1">
      <alignment horizontal="center"/>
      <protection hidden="1"/>
    </xf>
    <xf numFmtId="0" fontId="10" fillId="0" borderId="8" xfId="1" applyFont="1" applyFill="1" applyBorder="1" applyAlignment="1" applyProtection="1">
      <alignment horizontal="center"/>
      <protection hidden="1"/>
    </xf>
    <xf numFmtId="166" fontId="10" fillId="0" borderId="8" xfId="1" applyNumberFormat="1" applyFont="1" applyFill="1" applyBorder="1" applyAlignment="1" applyProtection="1">
      <alignment horizontal="right"/>
      <protection hidden="1"/>
    </xf>
    <xf numFmtId="0" fontId="11" fillId="0" borderId="0" xfId="1" applyFont="1" applyFill="1"/>
    <xf numFmtId="0" fontId="8" fillId="0" borderId="10" xfId="1" applyFont="1" applyFill="1" applyBorder="1" applyAlignment="1" applyProtection="1">
      <alignment horizontal="center" vertical="top"/>
      <protection hidden="1"/>
    </xf>
    <xf numFmtId="0" fontId="8" fillId="0" borderId="11" xfId="1" applyFont="1" applyFill="1" applyBorder="1" applyAlignment="1" applyProtection="1">
      <alignment wrapText="1"/>
      <protection hidden="1"/>
    </xf>
    <xf numFmtId="164" fontId="8" fillId="0" borderId="11" xfId="1" applyNumberFormat="1" applyFont="1" applyFill="1" applyBorder="1" applyAlignment="1" applyProtection="1">
      <alignment horizontal="center"/>
      <protection hidden="1"/>
    </xf>
    <xf numFmtId="165" fontId="8" fillId="0" borderId="11" xfId="1" applyNumberFormat="1" applyFont="1" applyFill="1" applyBorder="1" applyAlignment="1" applyProtection="1">
      <alignment horizontal="center"/>
      <protection hidden="1"/>
    </xf>
    <xf numFmtId="0" fontId="8" fillId="0" borderId="11" xfId="1" applyFont="1" applyFill="1" applyBorder="1" applyAlignment="1" applyProtection="1">
      <alignment horizontal="center"/>
      <protection hidden="1"/>
    </xf>
    <xf numFmtId="0" fontId="8" fillId="0" borderId="11" xfId="0" applyFont="1" applyFill="1" applyBorder="1" applyAlignment="1" applyProtection="1">
      <alignment wrapText="1"/>
      <protection hidden="1"/>
    </xf>
    <xf numFmtId="0" fontId="10" fillId="0" borderId="10" xfId="1" applyFont="1" applyFill="1" applyBorder="1" applyAlignment="1" applyProtection="1">
      <alignment horizontal="center" vertical="top"/>
      <protection hidden="1"/>
    </xf>
    <xf numFmtId="0" fontId="10" fillId="0" borderId="11" xfId="1" applyFont="1" applyFill="1" applyBorder="1" applyAlignment="1" applyProtection="1">
      <alignment wrapText="1"/>
      <protection hidden="1"/>
    </xf>
    <xf numFmtId="164" fontId="10" fillId="0" borderId="11" xfId="1" applyNumberFormat="1" applyFont="1" applyFill="1" applyBorder="1" applyAlignment="1" applyProtection="1">
      <alignment horizontal="center"/>
      <protection hidden="1"/>
    </xf>
    <xf numFmtId="165" fontId="10" fillId="0" borderId="11" xfId="1" applyNumberFormat="1" applyFont="1" applyFill="1" applyBorder="1" applyAlignment="1" applyProtection="1">
      <alignment horizontal="center"/>
      <protection hidden="1"/>
    </xf>
    <xf numFmtId="0" fontId="10" fillId="0" borderId="11" xfId="1" applyFont="1" applyFill="1" applyBorder="1" applyAlignment="1" applyProtection="1">
      <alignment horizontal="center"/>
      <protection hidden="1"/>
    </xf>
    <xf numFmtId="166" fontId="10" fillId="0" borderId="11" xfId="1" applyNumberFormat="1" applyFont="1" applyFill="1" applyBorder="1" applyAlignment="1" applyProtection="1">
      <alignment horizontal="right"/>
      <protection hidden="1"/>
    </xf>
    <xf numFmtId="49" fontId="8" fillId="0" borderId="11" xfId="1" applyNumberFormat="1" applyFont="1" applyFill="1" applyBorder="1" applyAlignment="1" applyProtection="1">
      <alignment horizontal="center"/>
      <protection hidden="1"/>
    </xf>
    <xf numFmtId="0" fontId="8" fillId="0" borderId="11" xfId="0" applyFont="1" applyFill="1" applyBorder="1" applyAlignment="1">
      <alignment wrapText="1"/>
    </xf>
    <xf numFmtId="0" fontId="12" fillId="0" borderId="0" xfId="1" applyFont="1" applyFill="1"/>
    <xf numFmtId="0" fontId="8" fillId="0" borderId="11" xfId="2" applyFont="1" applyFill="1" applyBorder="1" applyAlignment="1" applyProtection="1">
      <alignment wrapText="1"/>
      <protection hidden="1"/>
    </xf>
    <xf numFmtId="49" fontId="8" fillId="0" borderId="11" xfId="0" applyNumberFormat="1" applyFont="1" applyFill="1" applyBorder="1" applyAlignment="1">
      <alignment wrapText="1"/>
    </xf>
    <xf numFmtId="0" fontId="8" fillId="0" borderId="11" xfId="0" applyFont="1" applyFill="1" applyBorder="1" applyAlignment="1">
      <alignment horizontal="left" wrapText="1"/>
    </xf>
    <xf numFmtId="0" fontId="8" fillId="0" borderId="11" xfId="1" applyFont="1" applyFill="1" applyBorder="1"/>
    <xf numFmtId="0" fontId="8" fillId="0" borderId="11" xfId="0" applyFont="1" applyFill="1" applyBorder="1" applyAlignment="1" applyProtection="1">
      <alignment horizontal="left" wrapText="1"/>
      <protection hidden="1"/>
    </xf>
    <xf numFmtId="0" fontId="8" fillId="0" borderId="11" xfId="0" applyFont="1" applyFill="1" applyBorder="1" applyAlignment="1" applyProtection="1">
      <alignment horizontal="left" vertical="center" wrapText="1"/>
      <protection hidden="1"/>
    </xf>
    <xf numFmtId="0" fontId="8" fillId="0" borderId="13" xfId="1" applyFont="1" applyFill="1" applyBorder="1" applyAlignment="1" applyProtection="1">
      <alignment horizontal="center" vertical="top"/>
      <protection hidden="1"/>
    </xf>
    <xf numFmtId="0" fontId="10" fillId="0" borderId="14" xfId="1" applyFont="1" applyFill="1" applyBorder="1" applyAlignment="1" applyProtection="1">
      <alignment wrapText="1"/>
      <protection hidden="1"/>
    </xf>
    <xf numFmtId="164" fontId="10" fillId="0" borderId="14" xfId="1" applyNumberFormat="1" applyFont="1" applyFill="1" applyBorder="1" applyAlignment="1" applyProtection="1">
      <alignment horizontal="center"/>
      <protection hidden="1"/>
    </xf>
    <xf numFmtId="165" fontId="10" fillId="0" borderId="14" xfId="1" applyNumberFormat="1" applyFont="1" applyFill="1" applyBorder="1" applyAlignment="1" applyProtection="1">
      <alignment horizontal="center"/>
      <protection hidden="1"/>
    </xf>
    <xf numFmtId="0" fontId="10" fillId="0" borderId="14" xfId="1" applyFont="1" applyFill="1" applyBorder="1" applyAlignment="1" applyProtection="1">
      <alignment horizontal="center"/>
      <protection hidden="1"/>
    </xf>
    <xf numFmtId="166" fontId="10" fillId="0" borderId="14" xfId="1" applyNumberFormat="1" applyFont="1" applyFill="1" applyBorder="1" applyAlignment="1" applyProtection="1">
      <alignment horizontal="right"/>
      <protection hidden="1"/>
    </xf>
    <xf numFmtId="166" fontId="8" fillId="0" borderId="0" xfId="1" applyNumberFormat="1" applyFont="1" applyFill="1" applyProtection="1">
      <protection hidden="1"/>
    </xf>
    <xf numFmtId="0" fontId="8" fillId="0" borderId="11" xfId="1" applyFont="1" applyFill="1" applyBorder="1" applyProtection="1">
      <protection hidden="1"/>
    </xf>
    <xf numFmtId="166" fontId="10" fillId="0" borderId="11" xfId="1" applyNumberFormat="1" applyFont="1" applyFill="1" applyBorder="1" applyProtection="1">
      <protection hidden="1"/>
    </xf>
    <xf numFmtId="49" fontId="8" fillId="0" borderId="11" xfId="1" applyNumberFormat="1" applyFont="1" applyFill="1" applyBorder="1" applyProtection="1">
      <protection hidden="1"/>
    </xf>
    <xf numFmtId="166" fontId="10" fillId="0" borderId="11" xfId="1" applyNumberFormat="1" applyFont="1" applyFill="1" applyBorder="1"/>
    <xf numFmtId="0" fontId="8" fillId="0" borderId="0" xfId="1" applyFont="1" applyFill="1"/>
    <xf numFmtId="166" fontId="8" fillId="0" borderId="11" xfId="1" applyNumberFormat="1" applyFont="1" applyFill="1" applyBorder="1" applyProtection="1">
      <protection hidden="1"/>
    </xf>
    <xf numFmtId="49" fontId="8" fillId="0" borderId="11" xfId="1" applyNumberFormat="1" applyFont="1" applyFill="1" applyBorder="1"/>
    <xf numFmtId="166" fontId="8" fillId="0" borderId="11" xfId="1" applyNumberFormat="1" applyFont="1" applyFill="1" applyBorder="1"/>
    <xf numFmtId="166" fontId="10" fillId="0" borderId="9" xfId="1" applyNumberFormat="1" applyFont="1" applyFill="1" applyBorder="1"/>
    <xf numFmtId="166" fontId="8" fillId="0" borderId="12" xfId="1" applyNumberFormat="1" applyFont="1" applyFill="1" applyBorder="1"/>
    <xf numFmtId="166" fontId="10" fillId="0" borderId="12" xfId="1" applyNumberFormat="1" applyFont="1" applyFill="1" applyBorder="1"/>
    <xf numFmtId="166" fontId="13" fillId="0" borderId="12" xfId="1" applyNumberFormat="1" applyFont="1" applyFill="1" applyBorder="1"/>
    <xf numFmtId="0" fontId="10" fillId="0" borderId="16" xfId="1" applyFont="1" applyFill="1" applyBorder="1" applyAlignment="1" applyProtection="1">
      <alignment horizontal="center"/>
      <protection hidden="1"/>
    </xf>
    <xf numFmtId="0" fontId="10" fillId="0" borderId="17" xfId="1" applyFont="1" applyFill="1" applyBorder="1" applyAlignment="1" applyProtection="1">
      <alignment horizontal="center"/>
      <protection hidden="1"/>
    </xf>
    <xf numFmtId="0" fontId="10" fillId="0" borderId="18" xfId="1" applyFont="1" applyFill="1" applyBorder="1" applyAlignment="1" applyProtection="1">
      <alignment horizontal="center"/>
      <protection hidden="1"/>
    </xf>
    <xf numFmtId="0" fontId="8" fillId="0" borderId="19" xfId="1" applyFont="1" applyFill="1" applyBorder="1" applyAlignment="1" applyProtection="1">
      <alignment horizontal="center"/>
      <protection hidden="1"/>
    </xf>
    <xf numFmtId="0" fontId="8" fillId="0" borderId="20" xfId="1" applyFont="1" applyFill="1" applyBorder="1" applyAlignment="1" applyProtection="1">
      <alignment horizontal="center"/>
      <protection hidden="1"/>
    </xf>
    <xf numFmtId="0" fontId="8" fillId="0" borderId="21" xfId="1" applyFont="1" applyFill="1" applyBorder="1" applyAlignment="1" applyProtection="1">
      <alignment horizontal="center"/>
      <protection hidden="1"/>
    </xf>
    <xf numFmtId="0" fontId="10" fillId="0" borderId="19" xfId="1" applyFont="1" applyFill="1" applyBorder="1" applyAlignment="1" applyProtection="1">
      <alignment horizontal="center"/>
      <protection hidden="1"/>
    </xf>
    <xf numFmtId="0" fontId="10" fillId="0" borderId="20" xfId="1" applyFont="1" applyFill="1" applyBorder="1" applyAlignment="1" applyProtection="1">
      <alignment horizontal="center"/>
      <protection hidden="1"/>
    </xf>
    <xf numFmtId="0" fontId="10" fillId="0" borderId="21" xfId="1" applyFont="1" applyFill="1" applyBorder="1" applyAlignment="1" applyProtection="1">
      <alignment horizontal="center"/>
      <protection hidden="1"/>
    </xf>
    <xf numFmtId="49" fontId="8" fillId="0" borderId="20" xfId="1" applyNumberFormat="1" applyFont="1" applyFill="1" applyBorder="1" applyAlignment="1" applyProtection="1">
      <alignment horizontal="center"/>
      <protection hidden="1"/>
    </xf>
    <xf numFmtId="49" fontId="8" fillId="0" borderId="21" xfId="1" applyNumberFormat="1" applyFont="1" applyFill="1" applyBorder="1" applyAlignment="1" applyProtection="1">
      <alignment horizontal="center"/>
      <protection hidden="1"/>
    </xf>
    <xf numFmtId="49" fontId="8" fillId="0" borderId="19" xfId="1" applyNumberFormat="1" applyFont="1" applyFill="1" applyBorder="1" applyAlignment="1" applyProtection="1">
      <alignment horizontal="center"/>
      <protection hidden="1"/>
    </xf>
    <xf numFmtId="49" fontId="10" fillId="0" borderId="19" xfId="1" applyNumberFormat="1" applyFont="1" applyFill="1" applyBorder="1" applyAlignment="1" applyProtection="1">
      <alignment horizontal="center"/>
      <protection hidden="1"/>
    </xf>
    <xf numFmtId="165" fontId="8" fillId="0" borderId="20" xfId="1" applyNumberFormat="1" applyFont="1" applyFill="1" applyBorder="1" applyAlignment="1" applyProtection="1">
      <alignment horizontal="center"/>
      <protection hidden="1"/>
    </xf>
    <xf numFmtId="49" fontId="10" fillId="0" borderId="20" xfId="1" applyNumberFormat="1" applyFont="1" applyFill="1" applyBorder="1" applyAlignment="1" applyProtection="1">
      <alignment horizontal="center"/>
      <protection hidden="1"/>
    </xf>
    <xf numFmtId="49" fontId="10" fillId="0" borderId="21" xfId="1" applyNumberFormat="1" applyFont="1" applyFill="1" applyBorder="1" applyAlignment="1" applyProtection="1">
      <alignment horizontal="center"/>
      <protection hidden="1"/>
    </xf>
    <xf numFmtId="0" fontId="8" fillId="0" borderId="19" xfId="1" applyFont="1" applyFill="1" applyBorder="1"/>
    <xf numFmtId="0" fontId="8" fillId="0" borderId="20" xfId="1" applyFont="1" applyFill="1" applyBorder="1"/>
    <xf numFmtId="0" fontId="8" fillId="0" borderId="21" xfId="1" applyFont="1" applyFill="1" applyBorder="1"/>
    <xf numFmtId="0" fontId="10" fillId="0" borderId="22" xfId="1" applyFont="1" applyFill="1" applyBorder="1" applyAlignment="1" applyProtection="1">
      <alignment horizontal="center"/>
      <protection hidden="1"/>
    </xf>
    <xf numFmtId="0" fontId="10" fillId="0" borderId="23" xfId="1" applyFont="1" applyFill="1" applyBorder="1" applyAlignment="1" applyProtection="1">
      <alignment horizontal="center"/>
      <protection hidden="1"/>
    </xf>
    <xf numFmtId="0" fontId="10" fillId="0" borderId="24" xfId="1" applyFont="1" applyFill="1" applyBorder="1" applyAlignment="1" applyProtection="1">
      <alignment horizontal="center"/>
      <protection hidden="1"/>
    </xf>
    <xf numFmtId="0" fontId="3" fillId="0" borderId="0" xfId="0" applyFont="1" applyFill="1" applyAlignment="1">
      <alignment horizontal="center" wrapText="1"/>
    </xf>
    <xf numFmtId="49" fontId="3" fillId="0" borderId="0" xfId="0" applyNumberFormat="1" applyFont="1" applyFill="1" applyAlignment="1">
      <alignment horizontal="center" wrapText="1"/>
    </xf>
    <xf numFmtId="166" fontId="10" fillId="0" borderId="15" xfId="1" applyNumberFormat="1" applyFont="1" applyFill="1" applyBorder="1"/>
    <xf numFmtId="0" fontId="6" fillId="0" borderId="0" xfId="1" applyFont="1" applyFill="1" applyAlignment="1" applyProtection="1">
      <alignment horizontal="center" wrapText="1"/>
      <protection hidden="1"/>
    </xf>
    <xf numFmtId="0" fontId="8" fillId="0" borderId="3" xfId="1" applyNumberFormat="1" applyFont="1" applyFill="1" applyBorder="1" applyAlignment="1" applyProtection="1">
      <alignment horizontal="center" vertical="center" wrapText="1"/>
      <protection hidden="1"/>
    </xf>
    <xf numFmtId="0" fontId="8" fillId="0" borderId="4" xfId="1" applyNumberFormat="1" applyFont="1" applyFill="1" applyBorder="1" applyAlignment="1" applyProtection="1">
      <alignment horizontal="center" vertical="center" wrapText="1"/>
      <protection hidden="1"/>
    </xf>
    <xf numFmtId="0" fontId="8" fillId="0" borderId="5" xfId="1" applyNumberFormat="1" applyFont="1" applyFill="1" applyBorder="1" applyAlignment="1" applyProtection="1">
      <alignment horizontal="center" vertical="center" wrapText="1"/>
      <protection hidden="1"/>
    </xf>
    <xf numFmtId="0" fontId="14" fillId="0" borderId="0" xfId="0" applyFont="1" applyFill="1" applyAlignment="1">
      <alignment horizontal="center" wrapText="1"/>
    </xf>
    <xf numFmtId="49" fontId="14" fillId="0" borderId="0" xfId="0" applyNumberFormat="1" applyFont="1" applyFill="1" applyAlignment="1">
      <alignment horizontal="center" wrapText="1"/>
    </xf>
    <xf numFmtId="0" fontId="6" fillId="0" borderId="0" xfId="1" applyFont="1" applyFill="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51"/>
  <sheetViews>
    <sheetView tabSelected="1" topLeftCell="A2081" zoomScale="85" zoomScaleNormal="85" zoomScaleSheetLayoutView="100" workbookViewId="0">
      <selection activeCell="AA51" sqref="AA51"/>
    </sheetView>
  </sheetViews>
  <sheetFormatPr defaultColWidth="9.140625" defaultRowHeight="12.75" outlineLevelRow="1" x14ac:dyDescent="0.2"/>
  <cols>
    <col min="1" max="1" width="5.140625" style="16" customWidth="1"/>
    <col min="2" max="2" width="45.28515625" style="16" customWidth="1"/>
    <col min="3" max="3" width="7.85546875" style="16" customWidth="1"/>
    <col min="4" max="5" width="4" style="16" customWidth="1"/>
    <col min="6" max="6" width="3.28515625" style="16" customWidth="1"/>
    <col min="7" max="7" width="2.28515625" style="16" customWidth="1"/>
    <col min="8" max="8" width="3.85546875" style="16" customWidth="1"/>
    <col min="9" max="9" width="8" style="16" customWidth="1"/>
    <col min="10" max="10" width="6.85546875" style="16" customWidth="1"/>
    <col min="11" max="12" width="15" style="16" customWidth="1"/>
    <col min="13" max="13" width="14" style="16" customWidth="1"/>
    <col min="14" max="16384" width="9.140625" style="16"/>
  </cols>
  <sheetData>
    <row r="1" spans="1:14" s="6" customFormat="1" ht="23.25" customHeight="1" outlineLevel="1" x14ac:dyDescent="0.4">
      <c r="E1" s="90"/>
      <c r="F1" s="90"/>
      <c r="G1" s="90"/>
      <c r="H1" s="90"/>
      <c r="I1" s="90"/>
      <c r="J1" s="90"/>
      <c r="K1" s="97" t="s">
        <v>889</v>
      </c>
      <c r="L1" s="97"/>
      <c r="M1" s="97"/>
      <c r="N1" s="97"/>
    </row>
    <row r="2" spans="1:14" s="6" customFormat="1" ht="29.25" customHeight="1" outlineLevel="1" x14ac:dyDescent="0.4">
      <c r="E2" s="90"/>
      <c r="F2" s="90"/>
      <c r="G2" s="90"/>
      <c r="H2" s="90"/>
      <c r="I2" s="90"/>
      <c r="J2" s="90"/>
      <c r="K2" s="97" t="s">
        <v>0</v>
      </c>
      <c r="L2" s="97"/>
      <c r="M2" s="97"/>
      <c r="N2" s="97"/>
    </row>
    <row r="3" spans="1:14" s="6" customFormat="1" ht="26.25" customHeight="1" outlineLevel="1" x14ac:dyDescent="0.4">
      <c r="E3" s="91"/>
      <c r="F3" s="91"/>
      <c r="G3" s="91"/>
      <c r="H3" s="91"/>
      <c r="I3" s="91"/>
      <c r="J3" s="91"/>
      <c r="K3" s="98" t="s">
        <v>1</v>
      </c>
      <c r="L3" s="98"/>
      <c r="M3" s="98"/>
      <c r="N3" s="98"/>
    </row>
    <row r="4" spans="1:14" s="6" customFormat="1" ht="27" customHeight="1" outlineLevel="1" x14ac:dyDescent="0.4">
      <c r="E4" s="91"/>
      <c r="F4" s="91"/>
      <c r="G4" s="91"/>
      <c r="H4" s="91"/>
      <c r="I4" s="91"/>
      <c r="J4" s="91"/>
      <c r="K4" s="98" t="s">
        <v>2</v>
      </c>
      <c r="L4" s="98"/>
      <c r="M4" s="98"/>
      <c r="N4" s="98"/>
    </row>
    <row r="5" spans="1:14" s="7" customFormat="1" ht="18" outlineLevel="1" x14ac:dyDescent="0.25"/>
    <row r="6" spans="1:14" s="7" customFormat="1" ht="18.75" x14ac:dyDescent="0.3">
      <c r="A6" s="8"/>
      <c r="B6" s="8"/>
      <c r="C6" s="9"/>
      <c r="D6" s="10"/>
      <c r="E6" s="11"/>
      <c r="F6" s="11"/>
      <c r="G6" s="11"/>
      <c r="H6" s="11"/>
      <c r="I6" s="11"/>
      <c r="J6" s="11"/>
      <c r="K6" s="11"/>
      <c r="L6" s="11"/>
      <c r="M6" s="11"/>
    </row>
    <row r="7" spans="1:14" s="7" customFormat="1" ht="18.75" x14ac:dyDescent="0.3">
      <c r="A7" s="12"/>
      <c r="B7" s="12"/>
      <c r="C7" s="9"/>
      <c r="D7" s="10"/>
      <c r="E7" s="11"/>
      <c r="F7" s="11"/>
      <c r="G7" s="11"/>
      <c r="H7" s="11"/>
      <c r="I7" s="11"/>
      <c r="J7" s="11"/>
      <c r="K7" s="11"/>
      <c r="L7" s="11"/>
      <c r="M7" s="11"/>
    </row>
    <row r="8" spans="1:14" s="13" customFormat="1" ht="23.25" x14ac:dyDescent="0.35">
      <c r="A8" s="99" t="s">
        <v>883</v>
      </c>
      <c r="B8" s="99"/>
      <c r="C8" s="99"/>
      <c r="D8" s="99"/>
      <c r="E8" s="99"/>
      <c r="F8" s="99"/>
      <c r="G8" s="99"/>
      <c r="H8" s="99"/>
      <c r="I8" s="99"/>
      <c r="J8" s="99"/>
      <c r="K8" s="99"/>
      <c r="L8" s="99"/>
      <c r="M8" s="99"/>
      <c r="N8" s="99"/>
    </row>
    <row r="9" spans="1:14" s="13" customFormat="1" ht="73.5" customHeight="1" x14ac:dyDescent="0.35">
      <c r="A9" s="93" t="s">
        <v>887</v>
      </c>
      <c r="B9" s="93"/>
      <c r="C9" s="93"/>
      <c r="D9" s="93"/>
      <c r="E9" s="93"/>
      <c r="F9" s="93"/>
      <c r="G9" s="93"/>
      <c r="H9" s="93"/>
      <c r="I9" s="93"/>
      <c r="J9" s="93"/>
      <c r="K9" s="93"/>
      <c r="L9" s="93"/>
      <c r="M9" s="93"/>
      <c r="N9" s="93"/>
    </row>
    <row r="10" spans="1:14" s="7" customFormat="1" ht="18.75" x14ac:dyDescent="0.3">
      <c r="A10" s="12"/>
      <c r="B10" s="8"/>
      <c r="C10" s="9"/>
      <c r="D10" s="10"/>
      <c r="E10" s="11"/>
      <c r="F10" s="11"/>
      <c r="G10" s="11"/>
      <c r="H10" s="11"/>
      <c r="I10" s="11"/>
      <c r="J10" s="11"/>
      <c r="K10" s="11"/>
      <c r="L10" s="11"/>
      <c r="M10" s="11"/>
    </row>
    <row r="11" spans="1:14" ht="24" customHeight="1" x14ac:dyDescent="0.25">
      <c r="A11" s="14"/>
      <c r="B11" s="14"/>
      <c r="C11" s="14"/>
      <c r="D11" s="14"/>
      <c r="E11" s="14"/>
      <c r="F11" s="14"/>
      <c r="G11" s="14"/>
      <c r="H11" s="14"/>
      <c r="I11" s="14"/>
      <c r="J11" s="14"/>
      <c r="K11" s="15"/>
      <c r="L11" s="15"/>
      <c r="M11" s="15"/>
    </row>
    <row r="12" spans="1:14" ht="197.25" customHeight="1" x14ac:dyDescent="0.2">
      <c r="A12" s="2" t="s">
        <v>3</v>
      </c>
      <c r="B12" s="3" t="s">
        <v>4</v>
      </c>
      <c r="C12" s="3" t="s">
        <v>5</v>
      </c>
      <c r="D12" s="2" t="s">
        <v>6</v>
      </c>
      <c r="E12" s="2" t="s">
        <v>7</v>
      </c>
      <c r="F12" s="94" t="s">
        <v>8</v>
      </c>
      <c r="G12" s="95"/>
      <c r="H12" s="95"/>
      <c r="I12" s="96"/>
      <c r="J12" s="4" t="s">
        <v>9</v>
      </c>
      <c r="K12" s="5" t="s">
        <v>888</v>
      </c>
      <c r="L12" s="5" t="s">
        <v>884</v>
      </c>
      <c r="M12" s="5" t="s">
        <v>885</v>
      </c>
      <c r="N12" s="5" t="s">
        <v>886</v>
      </c>
    </row>
    <row r="13" spans="1:14" ht="19.5" customHeight="1" x14ac:dyDescent="0.2">
      <c r="A13" s="17">
        <v>1</v>
      </c>
      <c r="B13" s="17">
        <v>2</v>
      </c>
      <c r="C13" s="17">
        <v>3</v>
      </c>
      <c r="D13" s="17" t="s">
        <v>10</v>
      </c>
      <c r="E13" s="17" t="s">
        <v>11</v>
      </c>
      <c r="F13" s="18"/>
      <c r="G13" s="19"/>
      <c r="H13" s="19">
        <v>6</v>
      </c>
      <c r="I13" s="20"/>
      <c r="J13" s="17" t="s">
        <v>12</v>
      </c>
      <c r="K13" s="17">
        <v>8</v>
      </c>
      <c r="L13" s="17">
        <v>9</v>
      </c>
      <c r="M13" s="17">
        <v>10</v>
      </c>
      <c r="N13" s="17">
        <v>11</v>
      </c>
    </row>
    <row r="14" spans="1:14" s="27" customFormat="1" ht="15.75" customHeight="1" outlineLevel="1" x14ac:dyDescent="0.25">
      <c r="A14" s="21" t="s">
        <v>13</v>
      </c>
      <c r="B14" s="22" t="s">
        <v>14</v>
      </c>
      <c r="C14" s="23">
        <v>901</v>
      </c>
      <c r="D14" s="24" t="s">
        <v>15</v>
      </c>
      <c r="E14" s="24" t="s">
        <v>15</v>
      </c>
      <c r="F14" s="68" t="s">
        <v>15</v>
      </c>
      <c r="G14" s="69" t="s">
        <v>15</v>
      </c>
      <c r="H14" s="69" t="s">
        <v>15</v>
      </c>
      <c r="I14" s="70" t="s">
        <v>15</v>
      </c>
      <c r="J14" s="25" t="s">
        <v>15</v>
      </c>
      <c r="K14" s="26">
        <f t="shared" ref="K14:M14" si="0">K15+K34</f>
        <v>280852.3</v>
      </c>
      <c r="L14" s="26">
        <f t="shared" si="0"/>
        <v>280852.3</v>
      </c>
      <c r="M14" s="26">
        <f t="shared" si="0"/>
        <v>275264.2</v>
      </c>
      <c r="N14" s="64">
        <f>M14/L14*100</f>
        <v>98.010306484938894</v>
      </c>
    </row>
    <row r="15" spans="1:14" ht="15.75" customHeight="1" outlineLevel="1" x14ac:dyDescent="0.25">
      <c r="A15" s="28" t="s">
        <v>15</v>
      </c>
      <c r="B15" s="29" t="s">
        <v>16</v>
      </c>
      <c r="C15" s="30">
        <v>901</v>
      </c>
      <c r="D15" s="31">
        <v>1</v>
      </c>
      <c r="E15" s="31" t="s">
        <v>15</v>
      </c>
      <c r="F15" s="71" t="s">
        <v>15</v>
      </c>
      <c r="G15" s="72" t="s">
        <v>15</v>
      </c>
      <c r="H15" s="72" t="s">
        <v>15</v>
      </c>
      <c r="I15" s="73" t="s">
        <v>15</v>
      </c>
      <c r="J15" s="32" t="s">
        <v>15</v>
      </c>
      <c r="K15" s="1">
        <f t="shared" ref="K15:M15" si="1">K16+K29</f>
        <v>255445.3</v>
      </c>
      <c r="L15" s="1">
        <f t="shared" si="1"/>
        <v>255445.3</v>
      </c>
      <c r="M15" s="1">
        <f t="shared" si="1"/>
        <v>250148.5</v>
      </c>
      <c r="N15" s="65">
        <f t="shared" ref="N15:N78" si="2">M15/L15*100</f>
        <v>97.926444526479841</v>
      </c>
    </row>
    <row r="16" spans="1:14" ht="64.5" customHeight="1" outlineLevel="1" x14ac:dyDescent="0.25">
      <c r="A16" s="28" t="s">
        <v>15</v>
      </c>
      <c r="B16" s="29" t="s">
        <v>17</v>
      </c>
      <c r="C16" s="30">
        <v>901</v>
      </c>
      <c r="D16" s="31">
        <v>1</v>
      </c>
      <c r="E16" s="31">
        <v>3</v>
      </c>
      <c r="F16" s="71" t="s">
        <v>15</v>
      </c>
      <c r="G16" s="72" t="s">
        <v>15</v>
      </c>
      <c r="H16" s="72" t="s">
        <v>15</v>
      </c>
      <c r="I16" s="73" t="s">
        <v>15</v>
      </c>
      <c r="J16" s="32" t="s">
        <v>15</v>
      </c>
      <c r="K16" s="1">
        <f t="shared" ref="K16:M16" si="3">K17</f>
        <v>255157.3</v>
      </c>
      <c r="L16" s="1">
        <f t="shared" si="3"/>
        <v>255157.3</v>
      </c>
      <c r="M16" s="1">
        <f t="shared" si="3"/>
        <v>249884.7</v>
      </c>
      <c r="N16" s="65">
        <f t="shared" si="2"/>
        <v>97.933588417811308</v>
      </c>
    </row>
    <row r="17" spans="1:14" ht="31.5" customHeight="1" outlineLevel="1" x14ac:dyDescent="0.25">
      <c r="A17" s="28" t="s">
        <v>15</v>
      </c>
      <c r="B17" s="29" t="s">
        <v>18</v>
      </c>
      <c r="C17" s="30">
        <v>901</v>
      </c>
      <c r="D17" s="31">
        <v>1</v>
      </c>
      <c r="E17" s="31">
        <v>3</v>
      </c>
      <c r="F17" s="71" t="s">
        <v>19</v>
      </c>
      <c r="G17" s="72" t="s">
        <v>20</v>
      </c>
      <c r="H17" s="72" t="s">
        <v>21</v>
      </c>
      <c r="I17" s="73" t="s">
        <v>22</v>
      </c>
      <c r="J17" s="32" t="s">
        <v>15</v>
      </c>
      <c r="K17" s="1">
        <f t="shared" ref="K17:M17" si="4">K18+K21+K24</f>
        <v>255157.3</v>
      </c>
      <c r="L17" s="1">
        <f t="shared" si="4"/>
        <v>255157.3</v>
      </c>
      <c r="M17" s="1">
        <f t="shared" si="4"/>
        <v>249884.7</v>
      </c>
      <c r="N17" s="65">
        <f t="shared" si="2"/>
        <v>97.933588417811308</v>
      </c>
    </row>
    <row r="18" spans="1:14" ht="15.75" customHeight="1" outlineLevel="1" x14ac:dyDescent="0.25">
      <c r="A18" s="28" t="s">
        <v>15</v>
      </c>
      <c r="B18" s="33" t="s">
        <v>23</v>
      </c>
      <c r="C18" s="30">
        <v>901</v>
      </c>
      <c r="D18" s="31">
        <v>1</v>
      </c>
      <c r="E18" s="31">
        <v>3</v>
      </c>
      <c r="F18" s="71" t="s">
        <v>19</v>
      </c>
      <c r="G18" s="72" t="s">
        <v>24</v>
      </c>
      <c r="H18" s="72" t="s">
        <v>21</v>
      </c>
      <c r="I18" s="73" t="s">
        <v>22</v>
      </c>
      <c r="J18" s="32" t="s">
        <v>15</v>
      </c>
      <c r="K18" s="1">
        <f t="shared" ref="K18:M19" si="5">K19</f>
        <v>2831.8</v>
      </c>
      <c r="L18" s="1">
        <f t="shared" si="5"/>
        <v>2831.8</v>
      </c>
      <c r="M18" s="1">
        <f t="shared" si="5"/>
        <v>2770.9</v>
      </c>
      <c r="N18" s="65">
        <f t="shared" si="2"/>
        <v>97.849424394378133</v>
      </c>
    </row>
    <row r="19" spans="1:14" ht="47.25" customHeight="1" outlineLevel="1" x14ac:dyDescent="0.25">
      <c r="A19" s="28" t="s">
        <v>15</v>
      </c>
      <c r="B19" s="29" t="s">
        <v>25</v>
      </c>
      <c r="C19" s="30">
        <v>901</v>
      </c>
      <c r="D19" s="31">
        <v>1</v>
      </c>
      <c r="E19" s="31">
        <v>3</v>
      </c>
      <c r="F19" s="71" t="s">
        <v>19</v>
      </c>
      <c r="G19" s="72" t="s">
        <v>24</v>
      </c>
      <c r="H19" s="72" t="s">
        <v>21</v>
      </c>
      <c r="I19" s="73" t="s">
        <v>26</v>
      </c>
      <c r="J19" s="32" t="s">
        <v>15</v>
      </c>
      <c r="K19" s="1">
        <f t="shared" si="5"/>
        <v>2831.8</v>
      </c>
      <c r="L19" s="1">
        <f t="shared" si="5"/>
        <v>2831.8</v>
      </c>
      <c r="M19" s="1">
        <f t="shared" si="5"/>
        <v>2770.9</v>
      </c>
      <c r="N19" s="65">
        <f t="shared" si="2"/>
        <v>97.849424394378133</v>
      </c>
    </row>
    <row r="20" spans="1:14" ht="94.5" customHeight="1" outlineLevel="1" x14ac:dyDescent="0.25">
      <c r="A20" s="28"/>
      <c r="B20" s="29" t="s">
        <v>27</v>
      </c>
      <c r="C20" s="30">
        <v>901</v>
      </c>
      <c r="D20" s="31">
        <v>1</v>
      </c>
      <c r="E20" s="31">
        <v>3</v>
      </c>
      <c r="F20" s="71" t="s">
        <v>19</v>
      </c>
      <c r="G20" s="72" t="s">
        <v>24</v>
      </c>
      <c r="H20" s="72" t="s">
        <v>21</v>
      </c>
      <c r="I20" s="73" t="s">
        <v>26</v>
      </c>
      <c r="J20" s="32" t="s">
        <v>28</v>
      </c>
      <c r="K20" s="1">
        <v>2831.8</v>
      </c>
      <c r="L20" s="1">
        <v>2831.8</v>
      </c>
      <c r="M20" s="1">
        <v>2770.9</v>
      </c>
      <c r="N20" s="65">
        <f t="shared" si="2"/>
        <v>97.849424394378133</v>
      </c>
    </row>
    <row r="21" spans="1:14" ht="15.75" customHeight="1" outlineLevel="1" x14ac:dyDescent="0.25">
      <c r="A21" s="28" t="s">
        <v>15</v>
      </c>
      <c r="B21" s="29" t="s">
        <v>29</v>
      </c>
      <c r="C21" s="30">
        <v>901</v>
      </c>
      <c r="D21" s="31">
        <v>1</v>
      </c>
      <c r="E21" s="31">
        <v>3</v>
      </c>
      <c r="F21" s="71" t="s">
        <v>19</v>
      </c>
      <c r="G21" s="72" t="s">
        <v>30</v>
      </c>
      <c r="H21" s="72" t="s">
        <v>21</v>
      </c>
      <c r="I21" s="73" t="s">
        <v>22</v>
      </c>
      <c r="J21" s="32" t="s">
        <v>15</v>
      </c>
      <c r="K21" s="1">
        <f t="shared" ref="K21:M22" si="6">K22</f>
        <v>26901.5</v>
      </c>
      <c r="L21" s="1">
        <f t="shared" si="6"/>
        <v>26901.5</v>
      </c>
      <c r="M21" s="1">
        <f t="shared" si="6"/>
        <v>26807.200000000001</v>
      </c>
      <c r="N21" s="65">
        <f t="shared" si="2"/>
        <v>99.64946192591492</v>
      </c>
    </row>
    <row r="22" spans="1:14" ht="47.25" customHeight="1" outlineLevel="1" x14ac:dyDescent="0.25">
      <c r="A22" s="28" t="s">
        <v>15</v>
      </c>
      <c r="B22" s="29" t="s">
        <v>25</v>
      </c>
      <c r="C22" s="30">
        <v>901</v>
      </c>
      <c r="D22" s="31">
        <v>1</v>
      </c>
      <c r="E22" s="31">
        <v>3</v>
      </c>
      <c r="F22" s="71" t="s">
        <v>19</v>
      </c>
      <c r="G22" s="72" t="s">
        <v>30</v>
      </c>
      <c r="H22" s="72" t="s">
        <v>21</v>
      </c>
      <c r="I22" s="73" t="s">
        <v>26</v>
      </c>
      <c r="J22" s="32" t="s">
        <v>15</v>
      </c>
      <c r="K22" s="1">
        <f t="shared" si="6"/>
        <v>26901.5</v>
      </c>
      <c r="L22" s="1">
        <f t="shared" si="6"/>
        <v>26901.5</v>
      </c>
      <c r="M22" s="1">
        <f t="shared" si="6"/>
        <v>26807.200000000001</v>
      </c>
      <c r="N22" s="65">
        <f t="shared" si="2"/>
        <v>99.64946192591492</v>
      </c>
    </row>
    <row r="23" spans="1:14" ht="94.5" customHeight="1" outlineLevel="1" x14ac:dyDescent="0.25">
      <c r="A23" s="28"/>
      <c r="B23" s="29" t="s">
        <v>27</v>
      </c>
      <c r="C23" s="30">
        <v>901</v>
      </c>
      <c r="D23" s="31">
        <v>1</v>
      </c>
      <c r="E23" s="31">
        <v>3</v>
      </c>
      <c r="F23" s="71" t="s">
        <v>19</v>
      </c>
      <c r="G23" s="72" t="s">
        <v>30</v>
      </c>
      <c r="H23" s="72" t="s">
        <v>21</v>
      </c>
      <c r="I23" s="73" t="s">
        <v>26</v>
      </c>
      <c r="J23" s="32" t="s">
        <v>28</v>
      </c>
      <c r="K23" s="1">
        <v>26901.5</v>
      </c>
      <c r="L23" s="1">
        <v>26901.5</v>
      </c>
      <c r="M23" s="1">
        <v>26807.200000000001</v>
      </c>
      <c r="N23" s="65">
        <f t="shared" si="2"/>
        <v>99.64946192591492</v>
      </c>
    </row>
    <row r="24" spans="1:14" ht="15.75" customHeight="1" outlineLevel="1" x14ac:dyDescent="0.25">
      <c r="A24" s="28" t="s">
        <v>15</v>
      </c>
      <c r="B24" s="29" t="s">
        <v>31</v>
      </c>
      <c r="C24" s="30">
        <v>901</v>
      </c>
      <c r="D24" s="31">
        <v>1</v>
      </c>
      <c r="E24" s="31">
        <v>3</v>
      </c>
      <c r="F24" s="71" t="s">
        <v>19</v>
      </c>
      <c r="G24" s="72" t="s">
        <v>32</v>
      </c>
      <c r="H24" s="72" t="s">
        <v>21</v>
      </c>
      <c r="I24" s="73" t="s">
        <v>22</v>
      </c>
      <c r="J24" s="32" t="s">
        <v>15</v>
      </c>
      <c r="K24" s="1">
        <f t="shared" ref="K24:M24" si="7">K25</f>
        <v>225424</v>
      </c>
      <c r="L24" s="1">
        <f t="shared" si="7"/>
        <v>225424</v>
      </c>
      <c r="M24" s="1">
        <f t="shared" si="7"/>
        <v>220306.6</v>
      </c>
      <c r="N24" s="65">
        <f t="shared" si="2"/>
        <v>97.72987791894387</v>
      </c>
    </row>
    <row r="25" spans="1:14" ht="47.25" customHeight="1" outlineLevel="1" x14ac:dyDescent="0.25">
      <c r="A25" s="28" t="s">
        <v>15</v>
      </c>
      <c r="B25" s="29" t="s">
        <v>25</v>
      </c>
      <c r="C25" s="30">
        <v>901</v>
      </c>
      <c r="D25" s="31">
        <v>1</v>
      </c>
      <c r="E25" s="31">
        <v>3</v>
      </c>
      <c r="F25" s="71" t="s">
        <v>19</v>
      </c>
      <c r="G25" s="72" t="s">
        <v>32</v>
      </c>
      <c r="H25" s="72" t="s">
        <v>21</v>
      </c>
      <c r="I25" s="73" t="s">
        <v>26</v>
      </c>
      <c r="J25" s="32" t="s">
        <v>15</v>
      </c>
      <c r="K25" s="1">
        <f t="shared" ref="K25:M25" si="8">K26+K27+K28</f>
        <v>225424</v>
      </c>
      <c r="L25" s="1">
        <f t="shared" si="8"/>
        <v>225424</v>
      </c>
      <c r="M25" s="1">
        <f t="shared" si="8"/>
        <v>220306.6</v>
      </c>
      <c r="N25" s="65">
        <f t="shared" si="2"/>
        <v>97.72987791894387</v>
      </c>
    </row>
    <row r="26" spans="1:14" ht="94.5" customHeight="1" outlineLevel="1" x14ac:dyDescent="0.25">
      <c r="A26" s="28"/>
      <c r="B26" s="29" t="s">
        <v>27</v>
      </c>
      <c r="C26" s="30">
        <v>901</v>
      </c>
      <c r="D26" s="31">
        <v>1</v>
      </c>
      <c r="E26" s="31">
        <v>3</v>
      </c>
      <c r="F26" s="71" t="s">
        <v>19</v>
      </c>
      <c r="G26" s="72" t="s">
        <v>32</v>
      </c>
      <c r="H26" s="72" t="s">
        <v>21</v>
      </c>
      <c r="I26" s="73" t="s">
        <v>26</v>
      </c>
      <c r="J26" s="32" t="s">
        <v>28</v>
      </c>
      <c r="K26" s="1">
        <v>205689.4</v>
      </c>
      <c r="L26" s="1">
        <v>205689.4</v>
      </c>
      <c r="M26" s="1">
        <v>203989.5</v>
      </c>
      <c r="N26" s="65">
        <f t="shared" si="2"/>
        <v>99.173559745908165</v>
      </c>
    </row>
    <row r="27" spans="1:14" ht="33.75" customHeight="1" outlineLevel="1" x14ac:dyDescent="0.25">
      <c r="A27" s="28"/>
      <c r="B27" s="29" t="s">
        <v>33</v>
      </c>
      <c r="C27" s="30">
        <v>901</v>
      </c>
      <c r="D27" s="31">
        <v>1</v>
      </c>
      <c r="E27" s="31">
        <v>3</v>
      </c>
      <c r="F27" s="71" t="s">
        <v>19</v>
      </c>
      <c r="G27" s="72" t="s">
        <v>32</v>
      </c>
      <c r="H27" s="72" t="s">
        <v>21</v>
      </c>
      <c r="I27" s="73" t="s">
        <v>26</v>
      </c>
      <c r="J27" s="32" t="s">
        <v>34</v>
      </c>
      <c r="K27" s="1">
        <v>19676.7</v>
      </c>
      <c r="L27" s="1">
        <v>19676.7</v>
      </c>
      <c r="M27" s="1">
        <v>16266.2</v>
      </c>
      <c r="N27" s="65">
        <f t="shared" si="2"/>
        <v>82.667317182251082</v>
      </c>
    </row>
    <row r="28" spans="1:14" ht="15.75" customHeight="1" outlineLevel="1" x14ac:dyDescent="0.25">
      <c r="A28" s="28"/>
      <c r="B28" s="29" t="s">
        <v>35</v>
      </c>
      <c r="C28" s="30">
        <v>901</v>
      </c>
      <c r="D28" s="31">
        <v>1</v>
      </c>
      <c r="E28" s="31">
        <v>3</v>
      </c>
      <c r="F28" s="71" t="s">
        <v>19</v>
      </c>
      <c r="G28" s="72" t="s">
        <v>32</v>
      </c>
      <c r="H28" s="72" t="s">
        <v>21</v>
      </c>
      <c r="I28" s="73" t="s">
        <v>26</v>
      </c>
      <c r="J28" s="32" t="s">
        <v>36</v>
      </c>
      <c r="K28" s="1">
        <v>57.9</v>
      </c>
      <c r="L28" s="1">
        <v>57.9</v>
      </c>
      <c r="M28" s="1">
        <v>50.9</v>
      </c>
      <c r="N28" s="65">
        <f t="shared" si="2"/>
        <v>87.910189982728852</v>
      </c>
    </row>
    <row r="29" spans="1:14" ht="15.75" customHeight="1" outlineLevel="1" x14ac:dyDescent="0.25">
      <c r="A29" s="28" t="s">
        <v>15</v>
      </c>
      <c r="B29" s="29" t="s">
        <v>37</v>
      </c>
      <c r="C29" s="30">
        <v>901</v>
      </c>
      <c r="D29" s="31">
        <v>1</v>
      </c>
      <c r="E29" s="31">
        <v>13</v>
      </c>
      <c r="F29" s="71" t="s">
        <v>15</v>
      </c>
      <c r="G29" s="72" t="s">
        <v>15</v>
      </c>
      <c r="H29" s="72" t="s">
        <v>15</v>
      </c>
      <c r="I29" s="73" t="s">
        <v>15</v>
      </c>
      <c r="J29" s="32" t="s">
        <v>15</v>
      </c>
      <c r="K29" s="1">
        <f t="shared" ref="K29:M32" si="9">K30</f>
        <v>288</v>
      </c>
      <c r="L29" s="1">
        <f t="shared" si="9"/>
        <v>288</v>
      </c>
      <c r="M29" s="1">
        <f t="shared" si="9"/>
        <v>263.8</v>
      </c>
      <c r="N29" s="65">
        <f t="shared" si="2"/>
        <v>91.597222222222229</v>
      </c>
    </row>
    <row r="30" spans="1:14" ht="31.5" customHeight="1" outlineLevel="1" x14ac:dyDescent="0.25">
      <c r="A30" s="28" t="s">
        <v>15</v>
      </c>
      <c r="B30" s="29" t="s">
        <v>38</v>
      </c>
      <c r="C30" s="30">
        <v>901</v>
      </c>
      <c r="D30" s="31">
        <v>1</v>
      </c>
      <c r="E30" s="31">
        <v>13</v>
      </c>
      <c r="F30" s="71" t="s">
        <v>39</v>
      </c>
      <c r="G30" s="72" t="s">
        <v>20</v>
      </c>
      <c r="H30" s="72" t="s">
        <v>21</v>
      </c>
      <c r="I30" s="73" t="s">
        <v>22</v>
      </c>
      <c r="J30" s="32" t="s">
        <v>15</v>
      </c>
      <c r="K30" s="1">
        <f t="shared" si="9"/>
        <v>288</v>
      </c>
      <c r="L30" s="1">
        <f t="shared" si="9"/>
        <v>288</v>
      </c>
      <c r="M30" s="1">
        <f t="shared" si="9"/>
        <v>263.8</v>
      </c>
      <c r="N30" s="65">
        <f t="shared" si="2"/>
        <v>91.597222222222229</v>
      </c>
    </row>
    <row r="31" spans="1:14" ht="15.75" customHeight="1" outlineLevel="1" x14ac:dyDescent="0.25">
      <c r="A31" s="28" t="s">
        <v>15</v>
      </c>
      <c r="B31" s="29" t="s">
        <v>40</v>
      </c>
      <c r="C31" s="30">
        <v>901</v>
      </c>
      <c r="D31" s="31">
        <v>1</v>
      </c>
      <c r="E31" s="31">
        <v>13</v>
      </c>
      <c r="F31" s="71" t="s">
        <v>39</v>
      </c>
      <c r="G31" s="72" t="s">
        <v>41</v>
      </c>
      <c r="H31" s="72" t="s">
        <v>21</v>
      </c>
      <c r="I31" s="73" t="s">
        <v>22</v>
      </c>
      <c r="J31" s="32" t="s">
        <v>15</v>
      </c>
      <c r="K31" s="1">
        <f t="shared" si="9"/>
        <v>288</v>
      </c>
      <c r="L31" s="1">
        <f t="shared" si="9"/>
        <v>288</v>
      </c>
      <c r="M31" s="1">
        <f t="shared" si="9"/>
        <v>263.8</v>
      </c>
      <c r="N31" s="65">
        <f t="shared" si="2"/>
        <v>91.597222222222229</v>
      </c>
    </row>
    <row r="32" spans="1:14" ht="47.25" customHeight="1" outlineLevel="1" x14ac:dyDescent="0.25">
      <c r="A32" s="28" t="s">
        <v>15</v>
      </c>
      <c r="B32" s="29" t="s">
        <v>42</v>
      </c>
      <c r="C32" s="30">
        <v>901</v>
      </c>
      <c r="D32" s="31">
        <v>1</v>
      </c>
      <c r="E32" s="31">
        <v>13</v>
      </c>
      <c r="F32" s="71" t="s">
        <v>39</v>
      </c>
      <c r="G32" s="72" t="s">
        <v>41</v>
      </c>
      <c r="H32" s="72" t="s">
        <v>21</v>
      </c>
      <c r="I32" s="73" t="s">
        <v>43</v>
      </c>
      <c r="J32" s="32" t="s">
        <v>15</v>
      </c>
      <c r="K32" s="1">
        <f t="shared" si="9"/>
        <v>288</v>
      </c>
      <c r="L32" s="1">
        <f t="shared" si="9"/>
        <v>288</v>
      </c>
      <c r="M32" s="1">
        <f t="shared" si="9"/>
        <v>263.8</v>
      </c>
      <c r="N32" s="65">
        <f t="shared" si="2"/>
        <v>91.597222222222229</v>
      </c>
    </row>
    <row r="33" spans="1:14" ht="33.75" customHeight="1" outlineLevel="1" x14ac:dyDescent="0.25">
      <c r="A33" s="28"/>
      <c r="B33" s="29" t="s">
        <v>33</v>
      </c>
      <c r="C33" s="30">
        <v>901</v>
      </c>
      <c r="D33" s="31">
        <v>1</v>
      </c>
      <c r="E33" s="31">
        <v>13</v>
      </c>
      <c r="F33" s="71" t="s">
        <v>39</v>
      </c>
      <c r="G33" s="72" t="s">
        <v>41</v>
      </c>
      <c r="H33" s="72" t="s">
        <v>21</v>
      </c>
      <c r="I33" s="73" t="s">
        <v>43</v>
      </c>
      <c r="J33" s="32" t="s">
        <v>34</v>
      </c>
      <c r="K33" s="1">
        <v>288</v>
      </c>
      <c r="L33" s="1">
        <v>288</v>
      </c>
      <c r="M33" s="1">
        <v>263.8</v>
      </c>
      <c r="N33" s="65">
        <f t="shared" si="2"/>
        <v>91.597222222222229</v>
      </c>
    </row>
    <row r="34" spans="1:14" ht="15.75" customHeight="1" outlineLevel="1" x14ac:dyDescent="0.25">
      <c r="A34" s="28" t="s">
        <v>15</v>
      </c>
      <c r="B34" s="29" t="s">
        <v>44</v>
      </c>
      <c r="C34" s="30">
        <v>901</v>
      </c>
      <c r="D34" s="31">
        <v>12</v>
      </c>
      <c r="E34" s="31" t="s">
        <v>15</v>
      </c>
      <c r="F34" s="71" t="s">
        <v>15</v>
      </c>
      <c r="G34" s="72" t="s">
        <v>15</v>
      </c>
      <c r="H34" s="72" t="s">
        <v>15</v>
      </c>
      <c r="I34" s="73" t="s">
        <v>15</v>
      </c>
      <c r="J34" s="32" t="s">
        <v>15</v>
      </c>
      <c r="K34" s="1">
        <f t="shared" ref="K34:M34" si="10">K35+K40</f>
        <v>25407</v>
      </c>
      <c r="L34" s="1">
        <f t="shared" si="10"/>
        <v>25407</v>
      </c>
      <c r="M34" s="1">
        <f t="shared" si="10"/>
        <v>25115.7</v>
      </c>
      <c r="N34" s="65">
        <f t="shared" si="2"/>
        <v>98.85346558035188</v>
      </c>
    </row>
    <row r="35" spans="1:14" ht="15.75" customHeight="1" outlineLevel="1" x14ac:dyDescent="0.25">
      <c r="A35" s="28" t="s">
        <v>15</v>
      </c>
      <c r="B35" s="29" t="s">
        <v>45</v>
      </c>
      <c r="C35" s="30">
        <v>901</v>
      </c>
      <c r="D35" s="31">
        <v>12</v>
      </c>
      <c r="E35" s="31">
        <v>1</v>
      </c>
      <c r="F35" s="71" t="s">
        <v>15</v>
      </c>
      <c r="G35" s="72" t="s">
        <v>15</v>
      </c>
      <c r="H35" s="72" t="s">
        <v>15</v>
      </c>
      <c r="I35" s="73" t="s">
        <v>15</v>
      </c>
      <c r="J35" s="32" t="s">
        <v>15</v>
      </c>
      <c r="K35" s="1">
        <f t="shared" ref="K35:M38" si="11">K36</f>
        <v>14605</v>
      </c>
      <c r="L35" s="1">
        <f t="shared" si="11"/>
        <v>14605</v>
      </c>
      <c r="M35" s="1">
        <f t="shared" si="11"/>
        <v>14313.7</v>
      </c>
      <c r="N35" s="65">
        <f t="shared" si="2"/>
        <v>98.005477576172552</v>
      </c>
    </row>
    <row r="36" spans="1:14" ht="31.5" customHeight="1" outlineLevel="1" x14ac:dyDescent="0.25">
      <c r="A36" s="28" t="s">
        <v>15</v>
      </c>
      <c r="B36" s="29" t="s">
        <v>18</v>
      </c>
      <c r="C36" s="30">
        <v>901</v>
      </c>
      <c r="D36" s="31">
        <v>12</v>
      </c>
      <c r="E36" s="31">
        <v>1</v>
      </c>
      <c r="F36" s="71" t="s">
        <v>19</v>
      </c>
      <c r="G36" s="72" t="s">
        <v>20</v>
      </c>
      <c r="H36" s="72" t="s">
        <v>21</v>
      </c>
      <c r="I36" s="73" t="s">
        <v>22</v>
      </c>
      <c r="J36" s="32" t="s">
        <v>15</v>
      </c>
      <c r="K36" s="1">
        <f t="shared" si="11"/>
        <v>14605</v>
      </c>
      <c r="L36" s="1">
        <f t="shared" si="11"/>
        <v>14605</v>
      </c>
      <c r="M36" s="1">
        <f t="shared" si="11"/>
        <v>14313.7</v>
      </c>
      <c r="N36" s="65">
        <f t="shared" si="2"/>
        <v>98.005477576172552</v>
      </c>
    </row>
    <row r="37" spans="1:14" ht="31.5" customHeight="1" outlineLevel="1" x14ac:dyDescent="0.25">
      <c r="A37" s="28" t="s">
        <v>15</v>
      </c>
      <c r="B37" s="29" t="s">
        <v>46</v>
      </c>
      <c r="C37" s="30">
        <v>901</v>
      </c>
      <c r="D37" s="31">
        <v>12</v>
      </c>
      <c r="E37" s="31">
        <v>1</v>
      </c>
      <c r="F37" s="71" t="s">
        <v>19</v>
      </c>
      <c r="G37" s="72" t="s">
        <v>10</v>
      </c>
      <c r="H37" s="72" t="s">
        <v>21</v>
      </c>
      <c r="I37" s="73" t="s">
        <v>22</v>
      </c>
      <c r="J37" s="32" t="s">
        <v>15</v>
      </c>
      <c r="K37" s="1">
        <f t="shared" si="11"/>
        <v>14605</v>
      </c>
      <c r="L37" s="1">
        <f t="shared" si="11"/>
        <v>14605</v>
      </c>
      <c r="M37" s="1">
        <f t="shared" si="11"/>
        <v>14313.7</v>
      </c>
      <c r="N37" s="65">
        <f t="shared" si="2"/>
        <v>98.005477576172552</v>
      </c>
    </row>
    <row r="38" spans="1:14" ht="31.5" customHeight="1" outlineLevel="1" x14ac:dyDescent="0.25">
      <c r="A38" s="28" t="s">
        <v>15</v>
      </c>
      <c r="B38" s="29" t="s">
        <v>47</v>
      </c>
      <c r="C38" s="30">
        <v>901</v>
      </c>
      <c r="D38" s="31">
        <v>12</v>
      </c>
      <c r="E38" s="31">
        <v>1</v>
      </c>
      <c r="F38" s="71" t="s">
        <v>19</v>
      </c>
      <c r="G38" s="72" t="s">
        <v>10</v>
      </c>
      <c r="H38" s="72" t="s">
        <v>21</v>
      </c>
      <c r="I38" s="73" t="s">
        <v>48</v>
      </c>
      <c r="J38" s="32" t="s">
        <v>15</v>
      </c>
      <c r="K38" s="1">
        <f t="shared" si="11"/>
        <v>14605</v>
      </c>
      <c r="L38" s="1">
        <f t="shared" si="11"/>
        <v>14605</v>
      </c>
      <c r="M38" s="1">
        <f t="shared" si="11"/>
        <v>14313.7</v>
      </c>
      <c r="N38" s="65">
        <f t="shared" si="2"/>
        <v>98.005477576172552</v>
      </c>
    </row>
    <row r="39" spans="1:14" ht="33.75" customHeight="1" outlineLevel="1" x14ac:dyDescent="0.25">
      <c r="A39" s="28"/>
      <c r="B39" s="29" t="s">
        <v>33</v>
      </c>
      <c r="C39" s="30">
        <v>901</v>
      </c>
      <c r="D39" s="31">
        <v>12</v>
      </c>
      <c r="E39" s="31">
        <v>1</v>
      </c>
      <c r="F39" s="71" t="s">
        <v>19</v>
      </c>
      <c r="G39" s="72" t="s">
        <v>10</v>
      </c>
      <c r="H39" s="72" t="s">
        <v>21</v>
      </c>
      <c r="I39" s="73" t="s">
        <v>48</v>
      </c>
      <c r="J39" s="32" t="s">
        <v>34</v>
      </c>
      <c r="K39" s="1">
        <v>14605</v>
      </c>
      <c r="L39" s="1">
        <v>14605</v>
      </c>
      <c r="M39" s="1">
        <v>14313.7</v>
      </c>
      <c r="N39" s="65">
        <f t="shared" si="2"/>
        <v>98.005477576172552</v>
      </c>
    </row>
    <row r="40" spans="1:14" ht="15.75" customHeight="1" outlineLevel="1" x14ac:dyDescent="0.25">
      <c r="A40" s="28" t="s">
        <v>15</v>
      </c>
      <c r="B40" s="29" t="s">
        <v>49</v>
      </c>
      <c r="C40" s="30">
        <v>901</v>
      </c>
      <c r="D40" s="31">
        <v>12</v>
      </c>
      <c r="E40" s="31">
        <v>2</v>
      </c>
      <c r="F40" s="71" t="s">
        <v>15</v>
      </c>
      <c r="G40" s="72" t="s">
        <v>15</v>
      </c>
      <c r="H40" s="72" t="s">
        <v>15</v>
      </c>
      <c r="I40" s="73" t="s">
        <v>15</v>
      </c>
      <c r="J40" s="32" t="s">
        <v>15</v>
      </c>
      <c r="K40" s="1">
        <f t="shared" ref="K40:M43" si="12">K41</f>
        <v>10802</v>
      </c>
      <c r="L40" s="1">
        <f t="shared" si="12"/>
        <v>10802</v>
      </c>
      <c r="M40" s="1">
        <f t="shared" si="12"/>
        <v>10802</v>
      </c>
      <c r="N40" s="65">
        <f t="shared" si="2"/>
        <v>100</v>
      </c>
    </row>
    <row r="41" spans="1:14" ht="31.5" customHeight="1" outlineLevel="1" x14ac:dyDescent="0.25">
      <c r="A41" s="28" t="s">
        <v>15</v>
      </c>
      <c r="B41" s="29" t="s">
        <v>18</v>
      </c>
      <c r="C41" s="30">
        <v>901</v>
      </c>
      <c r="D41" s="31">
        <v>12</v>
      </c>
      <c r="E41" s="31">
        <v>2</v>
      </c>
      <c r="F41" s="71" t="s">
        <v>19</v>
      </c>
      <c r="G41" s="72" t="s">
        <v>20</v>
      </c>
      <c r="H41" s="72" t="s">
        <v>21</v>
      </c>
      <c r="I41" s="73" t="s">
        <v>22</v>
      </c>
      <c r="J41" s="32" t="s">
        <v>15</v>
      </c>
      <c r="K41" s="1">
        <f t="shared" si="12"/>
        <v>10802</v>
      </c>
      <c r="L41" s="1">
        <f t="shared" si="12"/>
        <v>10802</v>
      </c>
      <c r="M41" s="1">
        <f t="shared" si="12"/>
        <v>10802</v>
      </c>
      <c r="N41" s="65">
        <f t="shared" si="2"/>
        <v>100</v>
      </c>
    </row>
    <row r="42" spans="1:14" ht="31.5" customHeight="1" outlineLevel="1" x14ac:dyDescent="0.25">
      <c r="A42" s="28" t="s">
        <v>15</v>
      </c>
      <c r="B42" s="29" t="s">
        <v>46</v>
      </c>
      <c r="C42" s="30">
        <v>901</v>
      </c>
      <c r="D42" s="31">
        <v>12</v>
      </c>
      <c r="E42" s="31">
        <v>2</v>
      </c>
      <c r="F42" s="71" t="s">
        <v>19</v>
      </c>
      <c r="G42" s="72" t="s">
        <v>10</v>
      </c>
      <c r="H42" s="72" t="s">
        <v>21</v>
      </c>
      <c r="I42" s="73" t="s">
        <v>22</v>
      </c>
      <c r="J42" s="32" t="s">
        <v>15</v>
      </c>
      <c r="K42" s="1">
        <f t="shared" si="12"/>
        <v>10802</v>
      </c>
      <c r="L42" s="1">
        <f t="shared" si="12"/>
        <v>10802</v>
      </c>
      <c r="M42" s="1">
        <f t="shared" si="12"/>
        <v>10802</v>
      </c>
      <c r="N42" s="65">
        <f t="shared" si="2"/>
        <v>100</v>
      </c>
    </row>
    <row r="43" spans="1:14" ht="32.1" customHeight="1" outlineLevel="1" x14ac:dyDescent="0.25">
      <c r="A43" s="28" t="s">
        <v>15</v>
      </c>
      <c r="B43" s="29" t="s">
        <v>50</v>
      </c>
      <c r="C43" s="30">
        <v>901</v>
      </c>
      <c r="D43" s="31">
        <v>12</v>
      </c>
      <c r="E43" s="31">
        <v>2</v>
      </c>
      <c r="F43" s="71" t="s">
        <v>19</v>
      </c>
      <c r="G43" s="72" t="s">
        <v>10</v>
      </c>
      <c r="H43" s="72" t="s">
        <v>21</v>
      </c>
      <c r="I43" s="73" t="s">
        <v>51</v>
      </c>
      <c r="J43" s="32" t="s">
        <v>15</v>
      </c>
      <c r="K43" s="1">
        <f t="shared" si="12"/>
        <v>10802</v>
      </c>
      <c r="L43" s="1">
        <f t="shared" si="12"/>
        <v>10802</v>
      </c>
      <c r="M43" s="1">
        <f t="shared" si="12"/>
        <v>10802</v>
      </c>
      <c r="N43" s="65">
        <f t="shared" si="2"/>
        <v>100</v>
      </c>
    </row>
    <row r="44" spans="1:14" ht="33.75" customHeight="1" outlineLevel="1" x14ac:dyDescent="0.25">
      <c r="A44" s="28"/>
      <c r="B44" s="29" t="s">
        <v>33</v>
      </c>
      <c r="C44" s="30">
        <v>901</v>
      </c>
      <c r="D44" s="31">
        <v>12</v>
      </c>
      <c r="E44" s="31">
        <v>2</v>
      </c>
      <c r="F44" s="71" t="s">
        <v>19</v>
      </c>
      <c r="G44" s="72" t="s">
        <v>10</v>
      </c>
      <c r="H44" s="72" t="s">
        <v>21</v>
      </c>
      <c r="I44" s="73" t="s">
        <v>51</v>
      </c>
      <c r="J44" s="32" t="s">
        <v>34</v>
      </c>
      <c r="K44" s="1">
        <v>10802</v>
      </c>
      <c r="L44" s="1">
        <v>10802</v>
      </c>
      <c r="M44" s="1">
        <v>10802</v>
      </c>
      <c r="N44" s="65">
        <f t="shared" si="2"/>
        <v>100</v>
      </c>
    </row>
    <row r="45" spans="1:14" s="27" customFormat="1" ht="33" customHeight="1" outlineLevel="1" x14ac:dyDescent="0.25">
      <c r="A45" s="34" t="s">
        <v>52</v>
      </c>
      <c r="B45" s="35" t="s">
        <v>53</v>
      </c>
      <c r="C45" s="36">
        <v>902</v>
      </c>
      <c r="D45" s="37" t="s">
        <v>15</v>
      </c>
      <c r="E45" s="37" t="s">
        <v>15</v>
      </c>
      <c r="F45" s="74" t="s">
        <v>15</v>
      </c>
      <c r="G45" s="75" t="s">
        <v>15</v>
      </c>
      <c r="H45" s="75" t="s">
        <v>15</v>
      </c>
      <c r="I45" s="76" t="s">
        <v>15</v>
      </c>
      <c r="J45" s="38" t="s">
        <v>15</v>
      </c>
      <c r="K45" s="39">
        <f>K46+K163+K170+K214+K221+K228+K241+K263+K284+K297</f>
        <v>2276114.1999999997</v>
      </c>
      <c r="L45" s="39">
        <f>L46+L163+L170+L214+L221+L228+L241+L263+L284+L297</f>
        <v>2276157.1999999997</v>
      </c>
      <c r="M45" s="39">
        <f>M46+M163+M170+M214+M221+M228+M241+M263+M284+M297</f>
        <v>2227123.9000000004</v>
      </c>
      <c r="N45" s="66">
        <f t="shared" si="2"/>
        <v>97.845785871028625</v>
      </c>
    </row>
    <row r="46" spans="1:14" ht="15.75" customHeight="1" outlineLevel="1" x14ac:dyDescent="0.25">
      <c r="A46" s="28" t="s">
        <v>15</v>
      </c>
      <c r="B46" s="29" t="s">
        <v>16</v>
      </c>
      <c r="C46" s="30">
        <v>902</v>
      </c>
      <c r="D46" s="31">
        <v>1</v>
      </c>
      <c r="E46" s="31" t="s">
        <v>15</v>
      </c>
      <c r="F46" s="71" t="s">
        <v>15</v>
      </c>
      <c r="G46" s="72" t="s">
        <v>15</v>
      </c>
      <c r="H46" s="72" t="s">
        <v>15</v>
      </c>
      <c r="I46" s="73" t="s">
        <v>15</v>
      </c>
      <c r="J46" s="32" t="s">
        <v>15</v>
      </c>
      <c r="K46" s="1">
        <f>K47+K52+K96+K101</f>
        <v>1379693.1999999997</v>
      </c>
      <c r="L46" s="1">
        <f>L47+L52+L96+L101</f>
        <v>1379736.1999999997</v>
      </c>
      <c r="M46" s="1">
        <f>M47+M52+M96+M101</f>
        <v>1335451.7000000002</v>
      </c>
      <c r="N46" s="65">
        <f t="shared" si="2"/>
        <v>96.790364708848003</v>
      </c>
    </row>
    <row r="47" spans="1:14" ht="47.25" customHeight="1" outlineLevel="1" x14ac:dyDescent="0.25">
      <c r="A47" s="28" t="s">
        <v>15</v>
      </c>
      <c r="B47" s="29" t="s">
        <v>54</v>
      </c>
      <c r="C47" s="30">
        <v>902</v>
      </c>
      <c r="D47" s="31">
        <v>1</v>
      </c>
      <c r="E47" s="31">
        <v>2</v>
      </c>
      <c r="F47" s="71" t="s">
        <v>15</v>
      </c>
      <c r="G47" s="72" t="s">
        <v>15</v>
      </c>
      <c r="H47" s="72" t="s">
        <v>15</v>
      </c>
      <c r="I47" s="73" t="s">
        <v>15</v>
      </c>
      <c r="J47" s="32" t="s">
        <v>15</v>
      </c>
      <c r="K47" s="1">
        <f t="shared" ref="K47:M50" si="13">K48</f>
        <v>2328.8000000000002</v>
      </c>
      <c r="L47" s="1">
        <f t="shared" si="13"/>
        <v>2328.8000000000002</v>
      </c>
      <c r="M47" s="1">
        <f t="shared" si="13"/>
        <v>2153.9</v>
      </c>
      <c r="N47" s="65">
        <f t="shared" si="2"/>
        <v>92.48969426313981</v>
      </c>
    </row>
    <row r="48" spans="1:14" ht="31.5" customHeight="1" outlineLevel="1" x14ac:dyDescent="0.25">
      <c r="A48" s="28" t="s">
        <v>15</v>
      </c>
      <c r="B48" s="29" t="s">
        <v>55</v>
      </c>
      <c r="C48" s="30">
        <v>902</v>
      </c>
      <c r="D48" s="31">
        <v>1</v>
      </c>
      <c r="E48" s="31">
        <v>2</v>
      </c>
      <c r="F48" s="71" t="s">
        <v>56</v>
      </c>
      <c r="G48" s="72" t="s">
        <v>20</v>
      </c>
      <c r="H48" s="72" t="s">
        <v>21</v>
      </c>
      <c r="I48" s="73" t="s">
        <v>22</v>
      </c>
      <c r="J48" s="32" t="s">
        <v>15</v>
      </c>
      <c r="K48" s="1">
        <f t="shared" si="13"/>
        <v>2328.8000000000002</v>
      </c>
      <c r="L48" s="1">
        <f t="shared" si="13"/>
        <v>2328.8000000000002</v>
      </c>
      <c r="M48" s="1">
        <f t="shared" si="13"/>
        <v>2153.9</v>
      </c>
      <c r="N48" s="65">
        <f t="shared" si="2"/>
        <v>92.48969426313981</v>
      </c>
    </row>
    <row r="49" spans="1:14" ht="31.5" customHeight="1" outlineLevel="1" x14ac:dyDescent="0.25">
      <c r="A49" s="28" t="s">
        <v>15</v>
      </c>
      <c r="B49" s="29" t="s">
        <v>57</v>
      </c>
      <c r="C49" s="30">
        <v>902</v>
      </c>
      <c r="D49" s="31">
        <v>1</v>
      </c>
      <c r="E49" s="31">
        <v>2</v>
      </c>
      <c r="F49" s="71" t="s">
        <v>56</v>
      </c>
      <c r="G49" s="72" t="s">
        <v>24</v>
      </c>
      <c r="H49" s="72" t="s">
        <v>21</v>
      </c>
      <c r="I49" s="73" t="s">
        <v>22</v>
      </c>
      <c r="J49" s="32" t="s">
        <v>15</v>
      </c>
      <c r="K49" s="1">
        <f t="shared" si="13"/>
        <v>2328.8000000000002</v>
      </c>
      <c r="L49" s="1">
        <f t="shared" si="13"/>
        <v>2328.8000000000002</v>
      </c>
      <c r="M49" s="1">
        <f t="shared" si="13"/>
        <v>2153.9</v>
      </c>
      <c r="N49" s="65">
        <f t="shared" si="2"/>
        <v>92.48969426313981</v>
      </c>
    </row>
    <row r="50" spans="1:14" ht="47.25" customHeight="1" outlineLevel="1" x14ac:dyDescent="0.25">
      <c r="A50" s="28" t="s">
        <v>15</v>
      </c>
      <c r="B50" s="29" t="s">
        <v>25</v>
      </c>
      <c r="C50" s="30">
        <v>902</v>
      </c>
      <c r="D50" s="31">
        <v>1</v>
      </c>
      <c r="E50" s="31">
        <v>2</v>
      </c>
      <c r="F50" s="71" t="s">
        <v>56</v>
      </c>
      <c r="G50" s="72" t="s">
        <v>24</v>
      </c>
      <c r="H50" s="72" t="s">
        <v>21</v>
      </c>
      <c r="I50" s="73" t="s">
        <v>26</v>
      </c>
      <c r="J50" s="32" t="s">
        <v>15</v>
      </c>
      <c r="K50" s="1">
        <f t="shared" si="13"/>
        <v>2328.8000000000002</v>
      </c>
      <c r="L50" s="1">
        <f t="shared" si="13"/>
        <v>2328.8000000000002</v>
      </c>
      <c r="M50" s="1">
        <f t="shared" si="13"/>
        <v>2153.9</v>
      </c>
      <c r="N50" s="65">
        <f t="shared" si="2"/>
        <v>92.48969426313981</v>
      </c>
    </row>
    <row r="51" spans="1:14" ht="94.5" customHeight="1" outlineLevel="1" x14ac:dyDescent="0.25">
      <c r="A51" s="28"/>
      <c r="B51" s="29" t="s">
        <v>27</v>
      </c>
      <c r="C51" s="30">
        <v>902</v>
      </c>
      <c r="D51" s="31">
        <v>1</v>
      </c>
      <c r="E51" s="31">
        <v>2</v>
      </c>
      <c r="F51" s="71" t="s">
        <v>56</v>
      </c>
      <c r="G51" s="72" t="s">
        <v>24</v>
      </c>
      <c r="H51" s="72" t="s">
        <v>21</v>
      </c>
      <c r="I51" s="73" t="s">
        <v>26</v>
      </c>
      <c r="J51" s="32" t="s">
        <v>28</v>
      </c>
      <c r="K51" s="1">
        <v>2328.8000000000002</v>
      </c>
      <c r="L51" s="1">
        <v>2328.8000000000002</v>
      </c>
      <c r="M51" s="1">
        <v>2153.9</v>
      </c>
      <c r="N51" s="65">
        <f t="shared" si="2"/>
        <v>92.48969426313981</v>
      </c>
    </row>
    <row r="52" spans="1:14" ht="63.75" customHeight="1" outlineLevel="1" x14ac:dyDescent="0.25">
      <c r="A52" s="28" t="s">
        <v>15</v>
      </c>
      <c r="B52" s="29" t="s">
        <v>58</v>
      </c>
      <c r="C52" s="30">
        <v>902</v>
      </c>
      <c r="D52" s="31">
        <v>1</v>
      </c>
      <c r="E52" s="31">
        <v>4</v>
      </c>
      <c r="F52" s="71" t="s">
        <v>15</v>
      </c>
      <c r="G52" s="72" t="s">
        <v>15</v>
      </c>
      <c r="H52" s="72" t="s">
        <v>15</v>
      </c>
      <c r="I52" s="73" t="s">
        <v>15</v>
      </c>
      <c r="J52" s="32" t="s">
        <v>15</v>
      </c>
      <c r="K52" s="1">
        <f>K53+K82+K89</f>
        <v>762833.29999999993</v>
      </c>
      <c r="L52" s="1">
        <f>L53+L82+L89</f>
        <v>762833.29999999993</v>
      </c>
      <c r="M52" s="1">
        <f>M53+M82+M89</f>
        <v>734489.20000000007</v>
      </c>
      <c r="N52" s="65">
        <f t="shared" si="2"/>
        <v>96.284365142423667</v>
      </c>
    </row>
    <row r="53" spans="1:14" ht="32.25" customHeight="1" outlineLevel="1" x14ac:dyDescent="0.25">
      <c r="A53" s="28" t="s">
        <v>15</v>
      </c>
      <c r="B53" s="29" t="s">
        <v>59</v>
      </c>
      <c r="C53" s="30">
        <v>902</v>
      </c>
      <c r="D53" s="31">
        <v>1</v>
      </c>
      <c r="E53" s="31">
        <v>4</v>
      </c>
      <c r="F53" s="71" t="s">
        <v>60</v>
      </c>
      <c r="G53" s="72" t="s">
        <v>20</v>
      </c>
      <c r="H53" s="72" t="s">
        <v>21</v>
      </c>
      <c r="I53" s="73" t="s">
        <v>22</v>
      </c>
      <c r="J53" s="32" t="s">
        <v>15</v>
      </c>
      <c r="K53" s="1">
        <f t="shared" ref="K53:M53" si="14">K54+K60</f>
        <v>760536.6</v>
      </c>
      <c r="L53" s="1">
        <f t="shared" si="14"/>
        <v>760536.6</v>
      </c>
      <c r="M53" s="1">
        <f t="shared" si="14"/>
        <v>732279.10000000009</v>
      </c>
      <c r="N53" s="65">
        <f t="shared" si="2"/>
        <v>96.284531211252698</v>
      </c>
    </row>
    <row r="54" spans="1:14" ht="31.5" customHeight="1" outlineLevel="1" x14ac:dyDescent="0.25">
      <c r="A54" s="28" t="s">
        <v>15</v>
      </c>
      <c r="B54" s="29" t="s">
        <v>61</v>
      </c>
      <c r="C54" s="30">
        <v>902</v>
      </c>
      <c r="D54" s="31">
        <v>1</v>
      </c>
      <c r="E54" s="31">
        <v>4</v>
      </c>
      <c r="F54" s="71" t="s">
        <v>60</v>
      </c>
      <c r="G54" s="72" t="s">
        <v>24</v>
      </c>
      <c r="H54" s="72" t="s">
        <v>21</v>
      </c>
      <c r="I54" s="73" t="s">
        <v>22</v>
      </c>
      <c r="J54" s="32" t="s">
        <v>15</v>
      </c>
      <c r="K54" s="1">
        <f t="shared" ref="K54:M54" si="15">K55</f>
        <v>737508.9</v>
      </c>
      <c r="L54" s="1">
        <f t="shared" si="15"/>
        <v>737508.9</v>
      </c>
      <c r="M54" s="1">
        <f t="shared" si="15"/>
        <v>710586.40000000014</v>
      </c>
      <c r="N54" s="65">
        <f t="shared" si="2"/>
        <v>96.349535578485913</v>
      </c>
    </row>
    <row r="55" spans="1:14" ht="47.25" customHeight="1" outlineLevel="1" x14ac:dyDescent="0.25">
      <c r="A55" s="28" t="s">
        <v>15</v>
      </c>
      <c r="B55" s="29" t="s">
        <v>25</v>
      </c>
      <c r="C55" s="30">
        <v>902</v>
      </c>
      <c r="D55" s="31">
        <v>1</v>
      </c>
      <c r="E55" s="31">
        <v>4</v>
      </c>
      <c r="F55" s="71" t="s">
        <v>60</v>
      </c>
      <c r="G55" s="72" t="s">
        <v>24</v>
      </c>
      <c r="H55" s="72" t="s">
        <v>21</v>
      </c>
      <c r="I55" s="73" t="s">
        <v>26</v>
      </c>
      <c r="J55" s="32" t="s">
        <v>15</v>
      </c>
      <c r="K55" s="1">
        <f t="shared" ref="K55:M55" si="16">K56+K57+K58+K59</f>
        <v>737508.9</v>
      </c>
      <c r="L55" s="1">
        <f t="shared" si="16"/>
        <v>737508.9</v>
      </c>
      <c r="M55" s="1">
        <f t="shared" si="16"/>
        <v>710586.40000000014</v>
      </c>
      <c r="N55" s="65">
        <f t="shared" si="2"/>
        <v>96.349535578485913</v>
      </c>
    </row>
    <row r="56" spans="1:14" ht="94.5" customHeight="1" outlineLevel="1" x14ac:dyDescent="0.25">
      <c r="A56" s="28"/>
      <c r="B56" s="29" t="s">
        <v>27</v>
      </c>
      <c r="C56" s="30">
        <v>902</v>
      </c>
      <c r="D56" s="31">
        <v>1</v>
      </c>
      <c r="E56" s="31">
        <v>4</v>
      </c>
      <c r="F56" s="71" t="s">
        <v>60</v>
      </c>
      <c r="G56" s="72" t="s">
        <v>24</v>
      </c>
      <c r="H56" s="72" t="s">
        <v>21</v>
      </c>
      <c r="I56" s="73" t="s">
        <v>26</v>
      </c>
      <c r="J56" s="32" t="s">
        <v>28</v>
      </c>
      <c r="K56" s="1">
        <v>719700</v>
      </c>
      <c r="L56" s="1">
        <v>719700</v>
      </c>
      <c r="M56" s="1">
        <v>694037.3</v>
      </c>
      <c r="N56" s="65">
        <f t="shared" si="2"/>
        <v>96.434250382103656</v>
      </c>
    </row>
    <row r="57" spans="1:14" ht="33.75" customHeight="1" outlineLevel="1" x14ac:dyDescent="0.25">
      <c r="A57" s="28"/>
      <c r="B57" s="29" t="s">
        <v>33</v>
      </c>
      <c r="C57" s="30">
        <v>902</v>
      </c>
      <c r="D57" s="31">
        <v>1</v>
      </c>
      <c r="E57" s="31">
        <v>4</v>
      </c>
      <c r="F57" s="71" t="s">
        <v>60</v>
      </c>
      <c r="G57" s="72" t="s">
        <v>24</v>
      </c>
      <c r="H57" s="72" t="s">
        <v>21</v>
      </c>
      <c r="I57" s="73" t="s">
        <v>26</v>
      </c>
      <c r="J57" s="32" t="s">
        <v>34</v>
      </c>
      <c r="K57" s="1">
        <v>13451.8</v>
      </c>
      <c r="L57" s="1">
        <v>13451.8</v>
      </c>
      <c r="M57" s="1">
        <v>12209.4</v>
      </c>
      <c r="N57" s="65">
        <f t="shared" si="2"/>
        <v>90.764061315214335</v>
      </c>
    </row>
    <row r="58" spans="1:14" ht="30.75" customHeight="1" outlineLevel="1" x14ac:dyDescent="0.25">
      <c r="A58" s="28"/>
      <c r="B58" s="29" t="s">
        <v>62</v>
      </c>
      <c r="C58" s="30">
        <v>902</v>
      </c>
      <c r="D58" s="31">
        <v>1</v>
      </c>
      <c r="E58" s="31">
        <v>4</v>
      </c>
      <c r="F58" s="71" t="s">
        <v>60</v>
      </c>
      <c r="G58" s="72" t="s">
        <v>24</v>
      </c>
      <c r="H58" s="72" t="s">
        <v>21</v>
      </c>
      <c r="I58" s="73" t="s">
        <v>26</v>
      </c>
      <c r="J58" s="32">
        <v>300</v>
      </c>
      <c r="K58" s="1">
        <v>14.1</v>
      </c>
      <c r="L58" s="1">
        <v>14.1</v>
      </c>
      <c r="M58" s="1">
        <v>5.8</v>
      </c>
      <c r="N58" s="65">
        <f t="shared" si="2"/>
        <v>41.134751773049643</v>
      </c>
    </row>
    <row r="59" spans="1:14" ht="15.75" customHeight="1" outlineLevel="1" x14ac:dyDescent="0.25">
      <c r="A59" s="28"/>
      <c r="B59" s="29" t="s">
        <v>35</v>
      </c>
      <c r="C59" s="30">
        <v>902</v>
      </c>
      <c r="D59" s="31">
        <v>1</v>
      </c>
      <c r="E59" s="31">
        <v>4</v>
      </c>
      <c r="F59" s="71" t="s">
        <v>60</v>
      </c>
      <c r="G59" s="72" t="s">
        <v>24</v>
      </c>
      <c r="H59" s="72" t="s">
        <v>21</v>
      </c>
      <c r="I59" s="73" t="s">
        <v>26</v>
      </c>
      <c r="J59" s="32" t="s">
        <v>36</v>
      </c>
      <c r="K59" s="1">
        <v>4343</v>
      </c>
      <c r="L59" s="1">
        <v>4343</v>
      </c>
      <c r="M59" s="1">
        <v>4333.8999999999996</v>
      </c>
      <c r="N59" s="65">
        <f t="shared" si="2"/>
        <v>99.790467418834893</v>
      </c>
    </row>
    <row r="60" spans="1:14" ht="46.5" customHeight="1" outlineLevel="1" x14ac:dyDescent="0.25">
      <c r="A60" s="28" t="s">
        <v>15</v>
      </c>
      <c r="B60" s="29" t="s">
        <v>63</v>
      </c>
      <c r="C60" s="30">
        <v>902</v>
      </c>
      <c r="D60" s="31">
        <v>1</v>
      </c>
      <c r="E60" s="31">
        <v>4</v>
      </c>
      <c r="F60" s="71" t="s">
        <v>60</v>
      </c>
      <c r="G60" s="72" t="s">
        <v>30</v>
      </c>
      <c r="H60" s="72" t="s">
        <v>21</v>
      </c>
      <c r="I60" s="73" t="s">
        <v>22</v>
      </c>
      <c r="J60" s="32" t="s">
        <v>15</v>
      </c>
      <c r="K60" s="1">
        <f>K61+K63+K65+K67+K70+K73+K79+K76</f>
        <v>23027.7</v>
      </c>
      <c r="L60" s="1">
        <f>L61+L63+L65+L67+L70+L73+L79+L76</f>
        <v>23027.7</v>
      </c>
      <c r="M60" s="1">
        <f>M61+M63+M65+M67+M70+M73+M79+M76</f>
        <v>21692.7</v>
      </c>
      <c r="N60" s="65">
        <f t="shared" si="2"/>
        <v>94.202634218788674</v>
      </c>
    </row>
    <row r="61" spans="1:14" ht="95.25" customHeight="1" outlineLevel="1" x14ac:dyDescent="0.25">
      <c r="A61" s="28"/>
      <c r="B61" s="29" t="s">
        <v>64</v>
      </c>
      <c r="C61" s="30">
        <v>902</v>
      </c>
      <c r="D61" s="31">
        <v>1</v>
      </c>
      <c r="E61" s="31">
        <v>4</v>
      </c>
      <c r="F61" s="71" t="s">
        <v>60</v>
      </c>
      <c r="G61" s="72" t="s">
        <v>30</v>
      </c>
      <c r="H61" s="72" t="s">
        <v>21</v>
      </c>
      <c r="I61" s="73" t="s">
        <v>65</v>
      </c>
      <c r="J61" s="32"/>
      <c r="K61" s="1">
        <f t="shared" ref="K61:M61" si="17">K62</f>
        <v>235.5</v>
      </c>
      <c r="L61" s="1">
        <f t="shared" si="17"/>
        <v>235.5</v>
      </c>
      <c r="M61" s="1">
        <f t="shared" si="17"/>
        <v>235.5</v>
      </c>
      <c r="N61" s="65">
        <f t="shared" si="2"/>
        <v>100</v>
      </c>
    </row>
    <row r="62" spans="1:14" ht="94.5" customHeight="1" outlineLevel="1" x14ac:dyDescent="0.25">
      <c r="A62" s="28"/>
      <c r="B62" s="29" t="s">
        <v>27</v>
      </c>
      <c r="C62" s="30">
        <v>902</v>
      </c>
      <c r="D62" s="31">
        <v>1</v>
      </c>
      <c r="E62" s="31">
        <v>4</v>
      </c>
      <c r="F62" s="71" t="s">
        <v>60</v>
      </c>
      <c r="G62" s="72" t="s">
        <v>30</v>
      </c>
      <c r="H62" s="72" t="s">
        <v>21</v>
      </c>
      <c r="I62" s="73" t="s">
        <v>65</v>
      </c>
      <c r="J62" s="32">
        <v>100</v>
      </c>
      <c r="K62" s="1">
        <v>235.5</v>
      </c>
      <c r="L62" s="1">
        <v>235.5</v>
      </c>
      <c r="M62" s="1">
        <v>235.5</v>
      </c>
      <c r="N62" s="65">
        <f t="shared" si="2"/>
        <v>100</v>
      </c>
    </row>
    <row r="63" spans="1:14" ht="110.25" customHeight="1" outlineLevel="1" x14ac:dyDescent="0.25">
      <c r="A63" s="28"/>
      <c r="B63" s="29" t="s">
        <v>66</v>
      </c>
      <c r="C63" s="30">
        <v>902</v>
      </c>
      <c r="D63" s="31">
        <v>1</v>
      </c>
      <c r="E63" s="31">
        <v>4</v>
      </c>
      <c r="F63" s="71" t="s">
        <v>60</v>
      </c>
      <c r="G63" s="72" t="s">
        <v>30</v>
      </c>
      <c r="H63" s="72" t="s">
        <v>21</v>
      </c>
      <c r="I63" s="73">
        <v>20220</v>
      </c>
      <c r="J63" s="32"/>
      <c r="K63" s="1">
        <f t="shared" ref="K63:M63" si="18">K64</f>
        <v>3082.3</v>
      </c>
      <c r="L63" s="1">
        <f t="shared" si="18"/>
        <v>3082.3</v>
      </c>
      <c r="M63" s="1">
        <f t="shared" si="18"/>
        <v>3082.2</v>
      </c>
      <c r="N63" s="65">
        <f t="shared" si="2"/>
        <v>99.996755669467603</v>
      </c>
    </row>
    <row r="64" spans="1:14" ht="94.5" customHeight="1" outlineLevel="1" x14ac:dyDescent="0.25">
      <c r="A64" s="28"/>
      <c r="B64" s="29" t="s">
        <v>27</v>
      </c>
      <c r="C64" s="30">
        <v>902</v>
      </c>
      <c r="D64" s="31">
        <v>1</v>
      </c>
      <c r="E64" s="31">
        <v>4</v>
      </c>
      <c r="F64" s="71" t="s">
        <v>60</v>
      </c>
      <c r="G64" s="72" t="s">
        <v>30</v>
      </c>
      <c r="H64" s="72" t="s">
        <v>21</v>
      </c>
      <c r="I64" s="73">
        <v>20220</v>
      </c>
      <c r="J64" s="32">
        <v>100</v>
      </c>
      <c r="K64" s="1">
        <v>3082.3</v>
      </c>
      <c r="L64" s="1">
        <v>3082.3</v>
      </c>
      <c r="M64" s="1">
        <v>3082.2</v>
      </c>
      <c r="N64" s="65">
        <f t="shared" si="2"/>
        <v>99.996755669467603</v>
      </c>
    </row>
    <row r="65" spans="1:14" ht="191.25" customHeight="1" outlineLevel="1" x14ac:dyDescent="0.25">
      <c r="A65" s="28"/>
      <c r="B65" s="29" t="s">
        <v>67</v>
      </c>
      <c r="C65" s="30">
        <v>902</v>
      </c>
      <c r="D65" s="31">
        <v>1</v>
      </c>
      <c r="E65" s="31">
        <v>4</v>
      </c>
      <c r="F65" s="71" t="s">
        <v>60</v>
      </c>
      <c r="G65" s="72" t="s">
        <v>30</v>
      </c>
      <c r="H65" s="72" t="s">
        <v>21</v>
      </c>
      <c r="I65" s="73">
        <v>23610</v>
      </c>
      <c r="J65" s="32"/>
      <c r="K65" s="1">
        <f t="shared" ref="K65:M65" si="19">K66</f>
        <v>456</v>
      </c>
      <c r="L65" s="1">
        <f t="shared" si="19"/>
        <v>456</v>
      </c>
      <c r="M65" s="1">
        <f t="shared" si="19"/>
        <v>456</v>
      </c>
      <c r="N65" s="65">
        <f t="shared" si="2"/>
        <v>100</v>
      </c>
    </row>
    <row r="66" spans="1:14" ht="94.5" customHeight="1" outlineLevel="1" x14ac:dyDescent="0.25">
      <c r="A66" s="28"/>
      <c r="B66" s="29" t="s">
        <v>27</v>
      </c>
      <c r="C66" s="30">
        <v>902</v>
      </c>
      <c r="D66" s="31">
        <v>1</v>
      </c>
      <c r="E66" s="31">
        <v>4</v>
      </c>
      <c r="F66" s="71" t="s">
        <v>60</v>
      </c>
      <c r="G66" s="72" t="s">
        <v>30</v>
      </c>
      <c r="H66" s="72" t="s">
        <v>21</v>
      </c>
      <c r="I66" s="73">
        <v>23610</v>
      </c>
      <c r="J66" s="32">
        <v>100</v>
      </c>
      <c r="K66" s="1">
        <v>456</v>
      </c>
      <c r="L66" s="1">
        <v>456</v>
      </c>
      <c r="M66" s="1">
        <v>456</v>
      </c>
      <c r="N66" s="65">
        <f t="shared" si="2"/>
        <v>100</v>
      </c>
    </row>
    <row r="67" spans="1:14" ht="63" customHeight="1" outlineLevel="1" x14ac:dyDescent="0.25">
      <c r="A67" s="28" t="s">
        <v>15</v>
      </c>
      <c r="B67" s="33" t="s">
        <v>68</v>
      </c>
      <c r="C67" s="30">
        <v>902</v>
      </c>
      <c r="D67" s="31">
        <v>1</v>
      </c>
      <c r="E67" s="31">
        <v>4</v>
      </c>
      <c r="F67" s="71" t="s">
        <v>60</v>
      </c>
      <c r="G67" s="72" t="s">
        <v>30</v>
      </c>
      <c r="H67" s="72" t="s">
        <v>21</v>
      </c>
      <c r="I67" s="73" t="s">
        <v>69</v>
      </c>
      <c r="J67" s="32" t="s">
        <v>15</v>
      </c>
      <c r="K67" s="1">
        <f t="shared" ref="K67:M67" si="20">K68+K69</f>
        <v>12297.599999999999</v>
      </c>
      <c r="L67" s="1">
        <f t="shared" si="20"/>
        <v>12297.599999999999</v>
      </c>
      <c r="M67" s="1">
        <f t="shared" si="20"/>
        <v>11680.800000000001</v>
      </c>
      <c r="N67" s="65">
        <f t="shared" si="2"/>
        <v>94.984387197501974</v>
      </c>
    </row>
    <row r="68" spans="1:14" ht="94.5" customHeight="1" outlineLevel="1" x14ac:dyDescent="0.25">
      <c r="A68" s="28"/>
      <c r="B68" s="29" t="s">
        <v>27</v>
      </c>
      <c r="C68" s="30">
        <v>902</v>
      </c>
      <c r="D68" s="31">
        <v>1</v>
      </c>
      <c r="E68" s="31">
        <v>4</v>
      </c>
      <c r="F68" s="71" t="s">
        <v>60</v>
      </c>
      <c r="G68" s="72" t="s">
        <v>30</v>
      </c>
      <c r="H68" s="72" t="s">
        <v>21</v>
      </c>
      <c r="I68" s="73" t="s">
        <v>69</v>
      </c>
      <c r="J68" s="32" t="s">
        <v>28</v>
      </c>
      <c r="K68" s="1">
        <v>10920.8</v>
      </c>
      <c r="L68" s="1">
        <v>10920.8</v>
      </c>
      <c r="M68" s="1">
        <v>10917.2</v>
      </c>
      <c r="N68" s="65">
        <f t="shared" si="2"/>
        <v>99.967035382023312</v>
      </c>
    </row>
    <row r="69" spans="1:14" ht="33.75" customHeight="1" outlineLevel="1" x14ac:dyDescent="0.25">
      <c r="A69" s="28"/>
      <c r="B69" s="29" t="s">
        <v>33</v>
      </c>
      <c r="C69" s="30">
        <v>902</v>
      </c>
      <c r="D69" s="31">
        <v>1</v>
      </c>
      <c r="E69" s="31">
        <v>4</v>
      </c>
      <c r="F69" s="71" t="s">
        <v>60</v>
      </c>
      <c r="G69" s="72" t="s">
        <v>30</v>
      </c>
      <c r="H69" s="72" t="s">
        <v>21</v>
      </c>
      <c r="I69" s="73" t="s">
        <v>69</v>
      </c>
      <c r="J69" s="32" t="s">
        <v>34</v>
      </c>
      <c r="K69" s="1">
        <v>1376.8</v>
      </c>
      <c r="L69" s="1">
        <v>1376.8</v>
      </c>
      <c r="M69" s="1">
        <v>763.6</v>
      </c>
      <c r="N69" s="65">
        <f t="shared" si="2"/>
        <v>55.46194073213249</v>
      </c>
    </row>
    <row r="70" spans="1:14" ht="174" customHeight="1" outlineLevel="1" x14ac:dyDescent="0.25">
      <c r="A70" s="28" t="s">
        <v>15</v>
      </c>
      <c r="B70" s="29" t="s">
        <v>70</v>
      </c>
      <c r="C70" s="30">
        <v>902</v>
      </c>
      <c r="D70" s="31">
        <v>1</v>
      </c>
      <c r="E70" s="31">
        <v>4</v>
      </c>
      <c r="F70" s="71" t="s">
        <v>60</v>
      </c>
      <c r="G70" s="72" t="s">
        <v>30</v>
      </c>
      <c r="H70" s="72" t="s">
        <v>21</v>
      </c>
      <c r="I70" s="73" t="s">
        <v>71</v>
      </c>
      <c r="J70" s="32" t="s">
        <v>15</v>
      </c>
      <c r="K70" s="1">
        <f t="shared" ref="K70:M70" si="21">K71+K72</f>
        <v>2170.1999999999998</v>
      </c>
      <c r="L70" s="1">
        <f t="shared" si="21"/>
        <v>2170.1999999999998</v>
      </c>
      <c r="M70" s="1">
        <f t="shared" si="21"/>
        <v>1786</v>
      </c>
      <c r="N70" s="65">
        <f t="shared" si="2"/>
        <v>82.2965625287992</v>
      </c>
    </row>
    <row r="71" spans="1:14" ht="94.5" customHeight="1" outlineLevel="1" x14ac:dyDescent="0.25">
      <c r="A71" s="28"/>
      <c r="B71" s="29" t="s">
        <v>27</v>
      </c>
      <c r="C71" s="30">
        <v>902</v>
      </c>
      <c r="D71" s="31">
        <v>1</v>
      </c>
      <c r="E71" s="31">
        <v>4</v>
      </c>
      <c r="F71" s="71" t="s">
        <v>60</v>
      </c>
      <c r="G71" s="72" t="s">
        <v>30</v>
      </c>
      <c r="H71" s="72" t="s">
        <v>21</v>
      </c>
      <c r="I71" s="73" t="s">
        <v>71</v>
      </c>
      <c r="J71" s="32" t="s">
        <v>28</v>
      </c>
      <c r="K71" s="1">
        <v>1927.2</v>
      </c>
      <c r="L71" s="1">
        <v>1927.2</v>
      </c>
      <c r="M71" s="1">
        <v>1603.4</v>
      </c>
      <c r="N71" s="65">
        <f t="shared" si="2"/>
        <v>83.198422581984232</v>
      </c>
    </row>
    <row r="72" spans="1:14" ht="33.75" customHeight="1" outlineLevel="1" x14ac:dyDescent="0.25">
      <c r="A72" s="28"/>
      <c r="B72" s="29" t="s">
        <v>33</v>
      </c>
      <c r="C72" s="30">
        <v>902</v>
      </c>
      <c r="D72" s="31">
        <v>1</v>
      </c>
      <c r="E72" s="31">
        <v>4</v>
      </c>
      <c r="F72" s="71" t="s">
        <v>60</v>
      </c>
      <c r="G72" s="72" t="s">
        <v>30</v>
      </c>
      <c r="H72" s="72" t="s">
        <v>21</v>
      </c>
      <c r="I72" s="73" t="s">
        <v>71</v>
      </c>
      <c r="J72" s="32" t="s">
        <v>34</v>
      </c>
      <c r="K72" s="1">
        <v>243</v>
      </c>
      <c r="L72" s="1">
        <v>243</v>
      </c>
      <c r="M72" s="1">
        <v>182.6</v>
      </c>
      <c r="N72" s="65">
        <f t="shared" si="2"/>
        <v>75.144032921810705</v>
      </c>
    </row>
    <row r="73" spans="1:14" ht="160.5" customHeight="1" outlineLevel="1" x14ac:dyDescent="0.25">
      <c r="A73" s="28"/>
      <c r="B73" s="33" t="s">
        <v>72</v>
      </c>
      <c r="C73" s="30">
        <v>902</v>
      </c>
      <c r="D73" s="31">
        <v>1</v>
      </c>
      <c r="E73" s="31">
        <v>4</v>
      </c>
      <c r="F73" s="71" t="s">
        <v>60</v>
      </c>
      <c r="G73" s="72" t="s">
        <v>30</v>
      </c>
      <c r="H73" s="72" t="s">
        <v>21</v>
      </c>
      <c r="I73" s="73">
        <v>63610</v>
      </c>
      <c r="J73" s="32"/>
      <c r="K73" s="1">
        <f t="shared" ref="K73:M73" si="22">K74+K75</f>
        <v>360.7</v>
      </c>
      <c r="L73" s="1">
        <f t="shared" si="22"/>
        <v>360.7</v>
      </c>
      <c r="M73" s="1">
        <f t="shared" si="22"/>
        <v>352.79999999999995</v>
      </c>
      <c r="N73" s="65">
        <f t="shared" si="2"/>
        <v>97.809814250069309</v>
      </c>
    </row>
    <row r="74" spans="1:14" ht="94.5" customHeight="1" outlineLevel="1" x14ac:dyDescent="0.25">
      <c r="A74" s="28"/>
      <c r="B74" s="29" t="s">
        <v>27</v>
      </c>
      <c r="C74" s="30">
        <v>902</v>
      </c>
      <c r="D74" s="31">
        <v>1</v>
      </c>
      <c r="E74" s="31">
        <v>4</v>
      </c>
      <c r="F74" s="71" t="s">
        <v>60</v>
      </c>
      <c r="G74" s="72" t="s">
        <v>30</v>
      </c>
      <c r="H74" s="72" t="s">
        <v>21</v>
      </c>
      <c r="I74" s="73">
        <v>63610</v>
      </c>
      <c r="J74" s="32" t="s">
        <v>28</v>
      </c>
      <c r="K74" s="1">
        <v>279.7</v>
      </c>
      <c r="L74" s="1">
        <v>279.7</v>
      </c>
      <c r="M74" s="1">
        <v>279.7</v>
      </c>
      <c r="N74" s="65">
        <f t="shared" si="2"/>
        <v>100</v>
      </c>
    </row>
    <row r="75" spans="1:14" ht="33.75" customHeight="1" outlineLevel="1" x14ac:dyDescent="0.25">
      <c r="A75" s="28"/>
      <c r="B75" s="29" t="s">
        <v>33</v>
      </c>
      <c r="C75" s="30">
        <v>902</v>
      </c>
      <c r="D75" s="31">
        <v>1</v>
      </c>
      <c r="E75" s="31">
        <v>4</v>
      </c>
      <c r="F75" s="71" t="s">
        <v>60</v>
      </c>
      <c r="G75" s="72" t="s">
        <v>30</v>
      </c>
      <c r="H75" s="77" t="s">
        <v>21</v>
      </c>
      <c r="I75" s="78">
        <v>63610</v>
      </c>
      <c r="J75" s="32" t="s">
        <v>34</v>
      </c>
      <c r="K75" s="1">
        <v>81</v>
      </c>
      <c r="L75" s="1">
        <v>81</v>
      </c>
      <c r="M75" s="1">
        <v>73.099999999999994</v>
      </c>
      <c r="N75" s="65">
        <f t="shared" si="2"/>
        <v>90.246913580246897</v>
      </c>
    </row>
    <row r="76" spans="1:14" ht="92.25" customHeight="1" outlineLevel="1" x14ac:dyDescent="0.25">
      <c r="A76" s="28"/>
      <c r="B76" s="29" t="s">
        <v>73</v>
      </c>
      <c r="C76" s="30">
        <v>902</v>
      </c>
      <c r="D76" s="31">
        <v>1</v>
      </c>
      <c r="E76" s="31">
        <v>4</v>
      </c>
      <c r="F76" s="71" t="s">
        <v>60</v>
      </c>
      <c r="G76" s="72" t="s">
        <v>30</v>
      </c>
      <c r="H76" s="77" t="s">
        <v>21</v>
      </c>
      <c r="I76" s="78" t="s">
        <v>74</v>
      </c>
      <c r="J76" s="32"/>
      <c r="K76" s="1">
        <f t="shared" ref="K76:M76" si="23">K77+K78</f>
        <v>1103.3</v>
      </c>
      <c r="L76" s="1">
        <f t="shared" si="23"/>
        <v>1103.3</v>
      </c>
      <c r="M76" s="1">
        <f t="shared" si="23"/>
        <v>937.19999999999993</v>
      </c>
      <c r="N76" s="65">
        <f t="shared" si="2"/>
        <v>84.945164506480552</v>
      </c>
    </row>
    <row r="77" spans="1:14" ht="94.5" customHeight="1" outlineLevel="1" x14ac:dyDescent="0.25">
      <c r="A77" s="28"/>
      <c r="B77" s="29" t="s">
        <v>27</v>
      </c>
      <c r="C77" s="30">
        <v>902</v>
      </c>
      <c r="D77" s="31">
        <v>1</v>
      </c>
      <c r="E77" s="31">
        <v>4</v>
      </c>
      <c r="F77" s="71" t="s">
        <v>60</v>
      </c>
      <c r="G77" s="72" t="s">
        <v>30</v>
      </c>
      <c r="H77" s="77" t="s">
        <v>21</v>
      </c>
      <c r="I77" s="78" t="s">
        <v>74</v>
      </c>
      <c r="J77" s="32">
        <v>100</v>
      </c>
      <c r="K77" s="1">
        <v>968.3</v>
      </c>
      <c r="L77" s="1">
        <v>968.3</v>
      </c>
      <c r="M77" s="1">
        <v>803.8</v>
      </c>
      <c r="N77" s="65">
        <f t="shared" si="2"/>
        <v>83.01146338944541</v>
      </c>
    </row>
    <row r="78" spans="1:14" ht="33.75" customHeight="1" outlineLevel="1" x14ac:dyDescent="0.25">
      <c r="A78" s="28"/>
      <c r="B78" s="29" t="s">
        <v>33</v>
      </c>
      <c r="C78" s="30">
        <v>902</v>
      </c>
      <c r="D78" s="31">
        <v>1</v>
      </c>
      <c r="E78" s="31">
        <v>4</v>
      </c>
      <c r="F78" s="71" t="s">
        <v>60</v>
      </c>
      <c r="G78" s="72" t="s">
        <v>30</v>
      </c>
      <c r="H78" s="77" t="s">
        <v>21</v>
      </c>
      <c r="I78" s="78" t="s">
        <v>74</v>
      </c>
      <c r="J78" s="32">
        <v>200</v>
      </c>
      <c r="K78" s="1">
        <v>135</v>
      </c>
      <c r="L78" s="1">
        <v>135</v>
      </c>
      <c r="M78" s="1">
        <v>133.4</v>
      </c>
      <c r="N78" s="65">
        <f t="shared" si="2"/>
        <v>98.814814814814824</v>
      </c>
    </row>
    <row r="79" spans="1:14" ht="62.25" customHeight="1" outlineLevel="1" x14ac:dyDescent="0.25">
      <c r="A79" s="28"/>
      <c r="B79" s="29" t="s">
        <v>75</v>
      </c>
      <c r="C79" s="30">
        <v>902</v>
      </c>
      <c r="D79" s="31">
        <v>1</v>
      </c>
      <c r="E79" s="31">
        <v>4</v>
      </c>
      <c r="F79" s="71" t="s">
        <v>60</v>
      </c>
      <c r="G79" s="72" t="s">
        <v>30</v>
      </c>
      <c r="H79" s="72" t="s">
        <v>21</v>
      </c>
      <c r="I79" s="73" t="s">
        <v>76</v>
      </c>
      <c r="J79" s="32"/>
      <c r="K79" s="1">
        <f t="shared" ref="K79:M79" si="24">K80+K81</f>
        <v>3322.1000000000004</v>
      </c>
      <c r="L79" s="1">
        <f t="shared" si="24"/>
        <v>3322.1000000000004</v>
      </c>
      <c r="M79" s="1">
        <f t="shared" si="24"/>
        <v>3162.2</v>
      </c>
      <c r="N79" s="65">
        <f t="shared" ref="N79:N142" si="25">M79/L79*100</f>
        <v>95.186779446735486</v>
      </c>
    </row>
    <row r="80" spans="1:14" ht="94.5" customHeight="1" outlineLevel="1" x14ac:dyDescent="0.25">
      <c r="A80" s="28"/>
      <c r="B80" s="29" t="s">
        <v>27</v>
      </c>
      <c r="C80" s="30">
        <v>902</v>
      </c>
      <c r="D80" s="31">
        <v>1</v>
      </c>
      <c r="E80" s="31">
        <v>4</v>
      </c>
      <c r="F80" s="71" t="s">
        <v>60</v>
      </c>
      <c r="G80" s="72" t="s">
        <v>30</v>
      </c>
      <c r="H80" s="72" t="s">
        <v>21</v>
      </c>
      <c r="I80" s="73" t="s">
        <v>76</v>
      </c>
      <c r="J80" s="32" t="s">
        <v>28</v>
      </c>
      <c r="K80" s="1">
        <v>3097.3</v>
      </c>
      <c r="L80" s="1">
        <v>3097.3</v>
      </c>
      <c r="M80" s="1">
        <v>3097.2</v>
      </c>
      <c r="N80" s="65">
        <f t="shared" si="25"/>
        <v>99.996771381525832</v>
      </c>
    </row>
    <row r="81" spans="1:14" ht="33.75" customHeight="1" outlineLevel="1" x14ac:dyDescent="0.25">
      <c r="A81" s="28"/>
      <c r="B81" s="29" t="s">
        <v>33</v>
      </c>
      <c r="C81" s="30">
        <v>902</v>
      </c>
      <c r="D81" s="31">
        <v>1</v>
      </c>
      <c r="E81" s="31">
        <v>4</v>
      </c>
      <c r="F81" s="71" t="s">
        <v>60</v>
      </c>
      <c r="G81" s="72" t="s">
        <v>30</v>
      </c>
      <c r="H81" s="72" t="s">
        <v>21</v>
      </c>
      <c r="I81" s="73" t="s">
        <v>76</v>
      </c>
      <c r="J81" s="32" t="s">
        <v>34</v>
      </c>
      <c r="K81" s="1">
        <v>224.8</v>
      </c>
      <c r="L81" s="1">
        <v>224.8</v>
      </c>
      <c r="M81" s="1">
        <v>65</v>
      </c>
      <c r="N81" s="65">
        <f t="shared" si="25"/>
        <v>28.914590747330958</v>
      </c>
    </row>
    <row r="82" spans="1:14" ht="63" customHeight="1" outlineLevel="1" x14ac:dyDescent="0.25">
      <c r="A82" s="28" t="s">
        <v>15</v>
      </c>
      <c r="B82" s="29" t="s">
        <v>77</v>
      </c>
      <c r="C82" s="30">
        <v>902</v>
      </c>
      <c r="D82" s="31">
        <v>1</v>
      </c>
      <c r="E82" s="31">
        <v>4</v>
      </c>
      <c r="F82" s="71" t="s">
        <v>78</v>
      </c>
      <c r="G82" s="72" t="s">
        <v>20</v>
      </c>
      <c r="H82" s="72" t="s">
        <v>21</v>
      </c>
      <c r="I82" s="73" t="s">
        <v>22</v>
      </c>
      <c r="J82" s="32" t="s">
        <v>15</v>
      </c>
      <c r="K82" s="1">
        <f t="shared" ref="K82:M82" si="26">K83</f>
        <v>737.6</v>
      </c>
      <c r="L82" s="1">
        <f t="shared" si="26"/>
        <v>737.6</v>
      </c>
      <c r="M82" s="1">
        <f t="shared" si="26"/>
        <v>662.6</v>
      </c>
      <c r="N82" s="65">
        <f t="shared" si="25"/>
        <v>89.831887201735356</v>
      </c>
    </row>
    <row r="83" spans="1:14" ht="31.5" customHeight="1" outlineLevel="1" x14ac:dyDescent="0.25">
      <c r="A83" s="28" t="s">
        <v>15</v>
      </c>
      <c r="B83" s="29" t="s">
        <v>79</v>
      </c>
      <c r="C83" s="30">
        <v>902</v>
      </c>
      <c r="D83" s="31">
        <v>1</v>
      </c>
      <c r="E83" s="31">
        <v>4</v>
      </c>
      <c r="F83" s="71" t="s">
        <v>78</v>
      </c>
      <c r="G83" s="72" t="s">
        <v>24</v>
      </c>
      <c r="H83" s="72" t="s">
        <v>21</v>
      </c>
      <c r="I83" s="73" t="s">
        <v>22</v>
      </c>
      <c r="J83" s="32" t="s">
        <v>15</v>
      </c>
      <c r="K83" s="1">
        <f t="shared" ref="K83:M83" si="27">K84+K86</f>
        <v>737.6</v>
      </c>
      <c r="L83" s="1">
        <f t="shared" si="27"/>
        <v>737.6</v>
      </c>
      <c r="M83" s="1">
        <f t="shared" si="27"/>
        <v>662.6</v>
      </c>
      <c r="N83" s="65">
        <f t="shared" si="25"/>
        <v>89.831887201735356</v>
      </c>
    </row>
    <row r="84" spans="1:14" ht="95.25" customHeight="1" outlineLevel="1" x14ac:dyDescent="0.25">
      <c r="A84" s="28"/>
      <c r="B84" s="41" t="s">
        <v>80</v>
      </c>
      <c r="C84" s="30">
        <v>902</v>
      </c>
      <c r="D84" s="31">
        <v>1</v>
      </c>
      <c r="E84" s="31">
        <v>4</v>
      </c>
      <c r="F84" s="71" t="s">
        <v>78</v>
      </c>
      <c r="G84" s="72" t="s">
        <v>24</v>
      </c>
      <c r="H84" s="72" t="s">
        <v>21</v>
      </c>
      <c r="I84" s="73">
        <v>20910</v>
      </c>
      <c r="J84" s="32"/>
      <c r="K84" s="1">
        <f t="shared" ref="K84:M84" si="28">K85</f>
        <v>14</v>
      </c>
      <c r="L84" s="1">
        <f t="shared" si="28"/>
        <v>14</v>
      </c>
      <c r="M84" s="1">
        <f t="shared" si="28"/>
        <v>13.9</v>
      </c>
      <c r="N84" s="65">
        <f t="shared" si="25"/>
        <v>99.285714285714292</v>
      </c>
    </row>
    <row r="85" spans="1:14" ht="93" customHeight="1" outlineLevel="1" x14ac:dyDescent="0.25">
      <c r="A85" s="28"/>
      <c r="B85" s="29" t="s">
        <v>27</v>
      </c>
      <c r="C85" s="30">
        <v>902</v>
      </c>
      <c r="D85" s="31">
        <v>1</v>
      </c>
      <c r="E85" s="31">
        <v>4</v>
      </c>
      <c r="F85" s="71" t="s">
        <v>78</v>
      </c>
      <c r="G85" s="72" t="s">
        <v>24</v>
      </c>
      <c r="H85" s="72" t="s">
        <v>21</v>
      </c>
      <c r="I85" s="73">
        <v>20910</v>
      </c>
      <c r="J85" s="32" t="s">
        <v>28</v>
      </c>
      <c r="K85" s="1">
        <v>14</v>
      </c>
      <c r="L85" s="1">
        <v>14</v>
      </c>
      <c r="M85" s="1">
        <v>13.9</v>
      </c>
      <c r="N85" s="65">
        <f t="shared" si="25"/>
        <v>99.285714285714292</v>
      </c>
    </row>
    <row r="86" spans="1:14" ht="47.25" customHeight="1" outlineLevel="1" x14ac:dyDescent="0.25">
      <c r="A86" s="28" t="s">
        <v>15</v>
      </c>
      <c r="B86" s="29" t="s">
        <v>81</v>
      </c>
      <c r="C86" s="30">
        <v>902</v>
      </c>
      <c r="D86" s="31">
        <v>1</v>
      </c>
      <c r="E86" s="31">
        <v>4</v>
      </c>
      <c r="F86" s="71" t="s">
        <v>78</v>
      </c>
      <c r="G86" s="72" t="s">
        <v>24</v>
      </c>
      <c r="H86" s="72" t="s">
        <v>21</v>
      </c>
      <c r="I86" s="73" t="s">
        <v>82</v>
      </c>
      <c r="J86" s="32" t="s">
        <v>15</v>
      </c>
      <c r="K86" s="1">
        <f t="shared" ref="K86:M86" si="29">K87+K88</f>
        <v>723.6</v>
      </c>
      <c r="L86" s="1">
        <f t="shared" si="29"/>
        <v>723.6</v>
      </c>
      <c r="M86" s="1">
        <f t="shared" si="29"/>
        <v>648.70000000000005</v>
      </c>
      <c r="N86" s="65">
        <f t="shared" si="25"/>
        <v>89.648977335544501</v>
      </c>
    </row>
    <row r="87" spans="1:14" ht="94.5" customHeight="1" outlineLevel="1" x14ac:dyDescent="0.25">
      <c r="A87" s="28"/>
      <c r="B87" s="29" t="s">
        <v>27</v>
      </c>
      <c r="C87" s="30">
        <v>902</v>
      </c>
      <c r="D87" s="31">
        <v>1</v>
      </c>
      <c r="E87" s="31">
        <v>4</v>
      </c>
      <c r="F87" s="71" t="s">
        <v>78</v>
      </c>
      <c r="G87" s="72" t="s">
        <v>24</v>
      </c>
      <c r="H87" s="72" t="s">
        <v>21</v>
      </c>
      <c r="I87" s="73" t="s">
        <v>82</v>
      </c>
      <c r="J87" s="32" t="s">
        <v>28</v>
      </c>
      <c r="K87" s="1">
        <v>642.6</v>
      </c>
      <c r="L87" s="1">
        <v>642.6</v>
      </c>
      <c r="M87" s="1">
        <v>629.6</v>
      </c>
      <c r="N87" s="65">
        <f t="shared" si="25"/>
        <v>97.976968565203862</v>
      </c>
    </row>
    <row r="88" spans="1:14" ht="33.75" customHeight="1" outlineLevel="1" x14ac:dyDescent="0.25">
      <c r="A88" s="28"/>
      <c r="B88" s="29" t="s">
        <v>33</v>
      </c>
      <c r="C88" s="30">
        <v>902</v>
      </c>
      <c r="D88" s="31">
        <v>1</v>
      </c>
      <c r="E88" s="31">
        <v>4</v>
      </c>
      <c r="F88" s="71" t="s">
        <v>78</v>
      </c>
      <c r="G88" s="72" t="s">
        <v>24</v>
      </c>
      <c r="H88" s="72" t="s">
        <v>21</v>
      </c>
      <c r="I88" s="73" t="s">
        <v>82</v>
      </c>
      <c r="J88" s="32" t="s">
        <v>34</v>
      </c>
      <c r="K88" s="1">
        <v>81</v>
      </c>
      <c r="L88" s="1">
        <v>81</v>
      </c>
      <c r="M88" s="1">
        <v>19.100000000000001</v>
      </c>
      <c r="N88" s="65">
        <f t="shared" si="25"/>
        <v>23.58024691358025</v>
      </c>
    </row>
    <row r="89" spans="1:14" ht="31.5" customHeight="1" outlineLevel="1" x14ac:dyDescent="0.25">
      <c r="A89" s="28" t="s">
        <v>15</v>
      </c>
      <c r="B89" s="29" t="s">
        <v>83</v>
      </c>
      <c r="C89" s="30">
        <v>902</v>
      </c>
      <c r="D89" s="31">
        <v>1</v>
      </c>
      <c r="E89" s="31">
        <v>4</v>
      </c>
      <c r="F89" s="71" t="s">
        <v>84</v>
      </c>
      <c r="G89" s="72" t="s">
        <v>20</v>
      </c>
      <c r="H89" s="72" t="s">
        <v>21</v>
      </c>
      <c r="I89" s="73" t="s">
        <v>22</v>
      </c>
      <c r="J89" s="32" t="s">
        <v>15</v>
      </c>
      <c r="K89" s="1">
        <f t="shared" ref="K89:M89" si="30">K90</f>
        <v>1559.1</v>
      </c>
      <c r="L89" s="1">
        <f t="shared" si="30"/>
        <v>1559.1</v>
      </c>
      <c r="M89" s="1">
        <f t="shared" si="30"/>
        <v>1547.5</v>
      </c>
      <c r="N89" s="65">
        <f t="shared" si="25"/>
        <v>99.255981014687961</v>
      </c>
    </row>
    <row r="90" spans="1:14" ht="31.5" customHeight="1" outlineLevel="1" x14ac:dyDescent="0.25">
      <c r="A90" s="28" t="s">
        <v>15</v>
      </c>
      <c r="B90" s="29" t="s">
        <v>79</v>
      </c>
      <c r="C90" s="30">
        <v>902</v>
      </c>
      <c r="D90" s="31">
        <v>1</v>
      </c>
      <c r="E90" s="31">
        <v>4</v>
      </c>
      <c r="F90" s="71" t="s">
        <v>84</v>
      </c>
      <c r="G90" s="72" t="s">
        <v>24</v>
      </c>
      <c r="H90" s="72" t="s">
        <v>21</v>
      </c>
      <c r="I90" s="73" t="s">
        <v>22</v>
      </c>
      <c r="J90" s="32" t="s">
        <v>15</v>
      </c>
      <c r="K90" s="1">
        <f t="shared" ref="K90:M90" si="31">K91+K93</f>
        <v>1559.1</v>
      </c>
      <c r="L90" s="1">
        <f t="shared" si="31"/>
        <v>1559.1</v>
      </c>
      <c r="M90" s="1">
        <f t="shared" si="31"/>
        <v>1547.5</v>
      </c>
      <c r="N90" s="65">
        <f t="shared" si="25"/>
        <v>99.255981014687961</v>
      </c>
    </row>
    <row r="91" spans="1:14" ht="94.5" customHeight="1" outlineLevel="1" x14ac:dyDescent="0.25">
      <c r="A91" s="28"/>
      <c r="B91" s="33" t="s">
        <v>85</v>
      </c>
      <c r="C91" s="30">
        <v>902</v>
      </c>
      <c r="D91" s="31">
        <v>1</v>
      </c>
      <c r="E91" s="31">
        <v>4</v>
      </c>
      <c r="F91" s="71" t="s">
        <v>84</v>
      </c>
      <c r="G91" s="72" t="s">
        <v>24</v>
      </c>
      <c r="H91" s="72" t="s">
        <v>21</v>
      </c>
      <c r="I91" s="73">
        <v>20990</v>
      </c>
      <c r="J91" s="32"/>
      <c r="K91" s="1">
        <f t="shared" ref="K91:M91" si="32">K92</f>
        <v>112.1</v>
      </c>
      <c r="L91" s="1">
        <f t="shared" si="32"/>
        <v>112.1</v>
      </c>
      <c r="M91" s="1">
        <f t="shared" si="32"/>
        <v>112</v>
      </c>
      <c r="N91" s="65">
        <f t="shared" si="25"/>
        <v>99.91079393398752</v>
      </c>
    </row>
    <row r="92" spans="1:14" ht="94.5" customHeight="1" outlineLevel="1" x14ac:dyDescent="0.25">
      <c r="A92" s="28"/>
      <c r="B92" s="29" t="s">
        <v>27</v>
      </c>
      <c r="C92" s="30">
        <v>902</v>
      </c>
      <c r="D92" s="31">
        <v>1</v>
      </c>
      <c r="E92" s="31">
        <v>4</v>
      </c>
      <c r="F92" s="71" t="s">
        <v>84</v>
      </c>
      <c r="G92" s="72" t="s">
        <v>24</v>
      </c>
      <c r="H92" s="72" t="s">
        <v>21</v>
      </c>
      <c r="I92" s="73">
        <v>20990</v>
      </c>
      <c r="J92" s="32" t="s">
        <v>28</v>
      </c>
      <c r="K92" s="1">
        <v>112.1</v>
      </c>
      <c r="L92" s="1">
        <v>112.1</v>
      </c>
      <c r="M92" s="1">
        <v>112</v>
      </c>
      <c r="N92" s="65">
        <f t="shared" si="25"/>
        <v>99.91079393398752</v>
      </c>
    </row>
    <row r="93" spans="1:14" ht="48.75" customHeight="1" outlineLevel="1" x14ac:dyDescent="0.25">
      <c r="A93" s="28" t="s">
        <v>15</v>
      </c>
      <c r="B93" s="29" t="s">
        <v>86</v>
      </c>
      <c r="C93" s="30">
        <v>902</v>
      </c>
      <c r="D93" s="31">
        <v>1</v>
      </c>
      <c r="E93" s="31">
        <v>4</v>
      </c>
      <c r="F93" s="71" t="s">
        <v>84</v>
      </c>
      <c r="G93" s="72" t="s">
        <v>24</v>
      </c>
      <c r="H93" s="72" t="s">
        <v>21</v>
      </c>
      <c r="I93" s="73" t="s">
        <v>87</v>
      </c>
      <c r="J93" s="32" t="s">
        <v>15</v>
      </c>
      <c r="K93" s="1">
        <f t="shared" ref="K93:M93" si="33">K94+K95</f>
        <v>1447</v>
      </c>
      <c r="L93" s="1">
        <f t="shared" si="33"/>
        <v>1447</v>
      </c>
      <c r="M93" s="1">
        <f t="shared" si="33"/>
        <v>1435.5</v>
      </c>
      <c r="N93" s="65">
        <f t="shared" si="25"/>
        <v>99.205252246026262</v>
      </c>
    </row>
    <row r="94" spans="1:14" ht="94.5" customHeight="1" outlineLevel="1" x14ac:dyDescent="0.25">
      <c r="A94" s="28"/>
      <c r="B94" s="29" t="s">
        <v>27</v>
      </c>
      <c r="C94" s="30">
        <v>902</v>
      </c>
      <c r="D94" s="31">
        <v>1</v>
      </c>
      <c r="E94" s="31">
        <v>4</v>
      </c>
      <c r="F94" s="71" t="s">
        <v>84</v>
      </c>
      <c r="G94" s="72" t="s">
        <v>24</v>
      </c>
      <c r="H94" s="72" t="s">
        <v>21</v>
      </c>
      <c r="I94" s="73" t="s">
        <v>87</v>
      </c>
      <c r="J94" s="32" t="s">
        <v>28</v>
      </c>
      <c r="K94" s="1">
        <v>1285</v>
      </c>
      <c r="L94" s="1">
        <v>1285</v>
      </c>
      <c r="M94" s="1">
        <v>1282.5</v>
      </c>
      <c r="N94" s="65">
        <f t="shared" si="25"/>
        <v>99.805447470817114</v>
      </c>
    </row>
    <row r="95" spans="1:14" ht="33.75" customHeight="1" outlineLevel="1" x14ac:dyDescent="0.25">
      <c r="A95" s="28"/>
      <c r="B95" s="29" t="s">
        <v>33</v>
      </c>
      <c r="C95" s="30">
        <v>902</v>
      </c>
      <c r="D95" s="31">
        <v>1</v>
      </c>
      <c r="E95" s="31">
        <v>4</v>
      </c>
      <c r="F95" s="71" t="s">
        <v>84</v>
      </c>
      <c r="G95" s="72" t="s">
        <v>24</v>
      </c>
      <c r="H95" s="72" t="s">
        <v>21</v>
      </c>
      <c r="I95" s="73" t="s">
        <v>87</v>
      </c>
      <c r="J95" s="32" t="s">
        <v>34</v>
      </c>
      <c r="K95" s="1">
        <v>162</v>
      </c>
      <c r="L95" s="1">
        <v>162</v>
      </c>
      <c r="M95" s="1">
        <v>153</v>
      </c>
      <c r="N95" s="65">
        <f t="shared" si="25"/>
        <v>94.444444444444443</v>
      </c>
    </row>
    <row r="96" spans="1:14" ht="15.75" customHeight="1" outlineLevel="1" x14ac:dyDescent="0.25">
      <c r="A96" s="28" t="s">
        <v>15</v>
      </c>
      <c r="B96" s="29" t="s">
        <v>88</v>
      </c>
      <c r="C96" s="30">
        <v>902</v>
      </c>
      <c r="D96" s="31">
        <v>1</v>
      </c>
      <c r="E96" s="31">
        <v>5</v>
      </c>
      <c r="F96" s="71" t="s">
        <v>15</v>
      </c>
      <c r="G96" s="72" t="s">
        <v>15</v>
      </c>
      <c r="H96" s="72" t="s">
        <v>15</v>
      </c>
      <c r="I96" s="73" t="s">
        <v>15</v>
      </c>
      <c r="J96" s="32" t="s">
        <v>15</v>
      </c>
      <c r="K96" s="1">
        <f t="shared" ref="K96:M99" si="34">K97</f>
        <v>3097.2</v>
      </c>
      <c r="L96" s="1">
        <f t="shared" si="34"/>
        <v>3097.2</v>
      </c>
      <c r="M96" s="1">
        <f t="shared" si="34"/>
        <v>0</v>
      </c>
      <c r="N96" s="65">
        <f t="shared" si="25"/>
        <v>0</v>
      </c>
    </row>
    <row r="97" spans="1:14" ht="31.5" customHeight="1" outlineLevel="1" x14ac:dyDescent="0.25">
      <c r="A97" s="28" t="s">
        <v>15</v>
      </c>
      <c r="B97" s="29" t="s">
        <v>38</v>
      </c>
      <c r="C97" s="30">
        <v>902</v>
      </c>
      <c r="D97" s="31">
        <v>1</v>
      </c>
      <c r="E97" s="31">
        <v>5</v>
      </c>
      <c r="F97" s="71" t="s">
        <v>39</v>
      </c>
      <c r="G97" s="72" t="s">
        <v>20</v>
      </c>
      <c r="H97" s="72" t="s">
        <v>21</v>
      </c>
      <c r="I97" s="73" t="s">
        <v>22</v>
      </c>
      <c r="J97" s="32" t="s">
        <v>15</v>
      </c>
      <c r="K97" s="1">
        <f t="shared" si="34"/>
        <v>3097.2</v>
      </c>
      <c r="L97" s="1">
        <f t="shared" si="34"/>
        <v>3097.2</v>
      </c>
      <c r="M97" s="1">
        <f t="shared" si="34"/>
        <v>0</v>
      </c>
      <c r="N97" s="65">
        <f t="shared" si="25"/>
        <v>0</v>
      </c>
    </row>
    <row r="98" spans="1:14" ht="48.75" customHeight="1" outlineLevel="1" x14ac:dyDescent="0.25">
      <c r="A98" s="28" t="s">
        <v>15</v>
      </c>
      <c r="B98" s="29" t="s">
        <v>63</v>
      </c>
      <c r="C98" s="30">
        <v>902</v>
      </c>
      <c r="D98" s="31">
        <v>1</v>
      </c>
      <c r="E98" s="31">
        <v>5</v>
      </c>
      <c r="F98" s="71" t="s">
        <v>39</v>
      </c>
      <c r="G98" s="72" t="s">
        <v>30</v>
      </c>
      <c r="H98" s="72" t="s">
        <v>21</v>
      </c>
      <c r="I98" s="73" t="s">
        <v>22</v>
      </c>
      <c r="J98" s="32" t="s">
        <v>15</v>
      </c>
      <c r="K98" s="1">
        <f t="shared" si="34"/>
        <v>3097.2</v>
      </c>
      <c r="L98" s="1">
        <f t="shared" si="34"/>
        <v>3097.2</v>
      </c>
      <c r="M98" s="1">
        <f t="shared" si="34"/>
        <v>0</v>
      </c>
      <c r="N98" s="65">
        <f t="shared" si="25"/>
        <v>0</v>
      </c>
    </row>
    <row r="99" spans="1:14" ht="64.5" customHeight="1" outlineLevel="1" x14ac:dyDescent="0.25">
      <c r="A99" s="28" t="s">
        <v>15</v>
      </c>
      <c r="B99" s="29" t="s">
        <v>89</v>
      </c>
      <c r="C99" s="30">
        <v>902</v>
      </c>
      <c r="D99" s="31">
        <v>1</v>
      </c>
      <c r="E99" s="31">
        <v>5</v>
      </c>
      <c r="F99" s="71" t="s">
        <v>39</v>
      </c>
      <c r="G99" s="72" t="s">
        <v>30</v>
      </c>
      <c r="H99" s="72" t="s">
        <v>21</v>
      </c>
      <c r="I99" s="73" t="s">
        <v>90</v>
      </c>
      <c r="J99" s="32" t="s">
        <v>15</v>
      </c>
      <c r="K99" s="1">
        <f t="shared" si="34"/>
        <v>3097.2</v>
      </c>
      <c r="L99" s="1">
        <f t="shared" si="34"/>
        <v>3097.2</v>
      </c>
      <c r="M99" s="1">
        <f t="shared" si="34"/>
        <v>0</v>
      </c>
      <c r="N99" s="65">
        <f t="shared" si="25"/>
        <v>0</v>
      </c>
    </row>
    <row r="100" spans="1:14" ht="33.75" customHeight="1" outlineLevel="1" x14ac:dyDescent="0.25">
      <c r="A100" s="28"/>
      <c r="B100" s="29" t="s">
        <v>33</v>
      </c>
      <c r="C100" s="30">
        <v>902</v>
      </c>
      <c r="D100" s="31">
        <v>1</v>
      </c>
      <c r="E100" s="31">
        <v>5</v>
      </c>
      <c r="F100" s="71" t="s">
        <v>39</v>
      </c>
      <c r="G100" s="72" t="s">
        <v>30</v>
      </c>
      <c r="H100" s="72" t="s">
        <v>21</v>
      </c>
      <c r="I100" s="73" t="s">
        <v>90</v>
      </c>
      <c r="J100" s="32" t="s">
        <v>34</v>
      </c>
      <c r="K100" s="1">
        <v>3097.2</v>
      </c>
      <c r="L100" s="1">
        <v>3097.2</v>
      </c>
      <c r="M100" s="1">
        <v>0</v>
      </c>
      <c r="N100" s="65">
        <f t="shared" si="25"/>
        <v>0</v>
      </c>
    </row>
    <row r="101" spans="1:14" ht="15.75" customHeight="1" outlineLevel="1" x14ac:dyDescent="0.25">
      <c r="A101" s="28" t="s">
        <v>15</v>
      </c>
      <c r="B101" s="29" t="s">
        <v>37</v>
      </c>
      <c r="C101" s="30">
        <v>902</v>
      </c>
      <c r="D101" s="31">
        <v>1</v>
      </c>
      <c r="E101" s="31">
        <v>13</v>
      </c>
      <c r="F101" s="71" t="s">
        <v>15</v>
      </c>
      <c r="G101" s="72" t="s">
        <v>15</v>
      </c>
      <c r="H101" s="72" t="s">
        <v>15</v>
      </c>
      <c r="I101" s="73" t="s">
        <v>15</v>
      </c>
      <c r="J101" s="32" t="s">
        <v>15</v>
      </c>
      <c r="K101" s="1">
        <f>K102+K122+K127+K132+K139+K153</f>
        <v>611433.89999999991</v>
      </c>
      <c r="L101" s="1">
        <f>L102+L122+L127+L132+L139+L153</f>
        <v>611476.89999999991</v>
      </c>
      <c r="M101" s="1">
        <f>M102+M122+M127+M132+M139+M153</f>
        <v>598808.60000000009</v>
      </c>
      <c r="N101" s="65">
        <f t="shared" si="25"/>
        <v>97.928245531433845</v>
      </c>
    </row>
    <row r="102" spans="1:14" ht="48.75" customHeight="1" outlineLevel="1" x14ac:dyDescent="0.25">
      <c r="A102" s="28" t="s">
        <v>15</v>
      </c>
      <c r="B102" s="29" t="s">
        <v>91</v>
      </c>
      <c r="C102" s="30">
        <v>902</v>
      </c>
      <c r="D102" s="31">
        <v>1</v>
      </c>
      <c r="E102" s="31">
        <v>13</v>
      </c>
      <c r="F102" s="71" t="s">
        <v>92</v>
      </c>
      <c r="G102" s="72" t="s">
        <v>20</v>
      </c>
      <c r="H102" s="72" t="s">
        <v>21</v>
      </c>
      <c r="I102" s="73" t="s">
        <v>22</v>
      </c>
      <c r="J102" s="32" t="s">
        <v>15</v>
      </c>
      <c r="K102" s="1">
        <f>K103+K110+K114</f>
        <v>42151.9</v>
      </c>
      <c r="L102" s="1">
        <f>L103+L110+L114</f>
        <v>42151.9</v>
      </c>
      <c r="M102" s="1">
        <f>M103+M110+M114</f>
        <v>39128.899999999994</v>
      </c>
      <c r="N102" s="65">
        <f t="shared" si="25"/>
        <v>92.828318533684111</v>
      </c>
    </row>
    <row r="103" spans="1:14" ht="47.25" customHeight="1" outlineLevel="1" x14ac:dyDescent="0.25">
      <c r="A103" s="28" t="s">
        <v>15</v>
      </c>
      <c r="B103" s="29" t="s">
        <v>93</v>
      </c>
      <c r="C103" s="30">
        <v>902</v>
      </c>
      <c r="D103" s="31">
        <v>1</v>
      </c>
      <c r="E103" s="31">
        <v>13</v>
      </c>
      <c r="F103" s="71" t="s">
        <v>92</v>
      </c>
      <c r="G103" s="72" t="s">
        <v>24</v>
      </c>
      <c r="H103" s="72" t="s">
        <v>21</v>
      </c>
      <c r="I103" s="73" t="s">
        <v>22</v>
      </c>
      <c r="J103" s="32" t="s">
        <v>15</v>
      </c>
      <c r="K103" s="1">
        <f t="shared" ref="K103:M103" si="35">K104</f>
        <v>7127.9000000000005</v>
      </c>
      <c r="L103" s="1">
        <f t="shared" si="35"/>
        <v>7127.9000000000005</v>
      </c>
      <c r="M103" s="1">
        <f t="shared" si="35"/>
        <v>7126.2999999999993</v>
      </c>
      <c r="N103" s="65">
        <f t="shared" si="25"/>
        <v>99.977552995973554</v>
      </c>
    </row>
    <row r="104" spans="1:14" ht="47.25" customHeight="1" outlineLevel="1" x14ac:dyDescent="0.25">
      <c r="A104" s="28" t="s">
        <v>15</v>
      </c>
      <c r="B104" s="29" t="s">
        <v>94</v>
      </c>
      <c r="C104" s="30">
        <v>902</v>
      </c>
      <c r="D104" s="31">
        <v>1</v>
      </c>
      <c r="E104" s="31">
        <v>13</v>
      </c>
      <c r="F104" s="71" t="s">
        <v>92</v>
      </c>
      <c r="G104" s="72" t="s">
        <v>24</v>
      </c>
      <c r="H104" s="72" t="s">
        <v>95</v>
      </c>
      <c r="I104" s="73" t="s">
        <v>22</v>
      </c>
      <c r="J104" s="32" t="s">
        <v>15</v>
      </c>
      <c r="K104" s="1">
        <f t="shared" ref="K104:M104" si="36">K105+K108</f>
        <v>7127.9000000000005</v>
      </c>
      <c r="L104" s="1">
        <f t="shared" si="36"/>
        <v>7127.9000000000005</v>
      </c>
      <c r="M104" s="1">
        <f t="shared" si="36"/>
        <v>7126.2999999999993</v>
      </c>
      <c r="N104" s="65">
        <f t="shared" si="25"/>
        <v>99.977552995973554</v>
      </c>
    </row>
    <row r="105" spans="1:14" ht="31.5" customHeight="1" outlineLevel="1" x14ac:dyDescent="0.25">
      <c r="A105" s="28" t="s">
        <v>15</v>
      </c>
      <c r="B105" s="29" t="s">
        <v>96</v>
      </c>
      <c r="C105" s="30">
        <v>902</v>
      </c>
      <c r="D105" s="31">
        <v>1</v>
      </c>
      <c r="E105" s="31">
        <v>13</v>
      </c>
      <c r="F105" s="71" t="s">
        <v>92</v>
      </c>
      <c r="G105" s="72" t="s">
        <v>24</v>
      </c>
      <c r="H105" s="72" t="s">
        <v>95</v>
      </c>
      <c r="I105" s="73" t="s">
        <v>97</v>
      </c>
      <c r="J105" s="32" t="s">
        <v>15</v>
      </c>
      <c r="K105" s="1">
        <f t="shared" ref="K105:M105" si="37">K106+K107</f>
        <v>5742.9000000000005</v>
      </c>
      <c r="L105" s="1">
        <f t="shared" si="37"/>
        <v>5742.9000000000005</v>
      </c>
      <c r="M105" s="1">
        <f t="shared" si="37"/>
        <v>5742.0999999999995</v>
      </c>
      <c r="N105" s="65">
        <f t="shared" si="25"/>
        <v>99.986069755698324</v>
      </c>
    </row>
    <row r="106" spans="1:14" ht="94.5" customHeight="1" outlineLevel="1" x14ac:dyDescent="0.25">
      <c r="A106" s="28"/>
      <c r="B106" s="29" t="s">
        <v>27</v>
      </c>
      <c r="C106" s="30">
        <v>902</v>
      </c>
      <c r="D106" s="31">
        <v>1</v>
      </c>
      <c r="E106" s="31">
        <v>13</v>
      </c>
      <c r="F106" s="71" t="s">
        <v>92</v>
      </c>
      <c r="G106" s="72" t="s">
        <v>24</v>
      </c>
      <c r="H106" s="72" t="s">
        <v>95</v>
      </c>
      <c r="I106" s="73" t="s">
        <v>97</v>
      </c>
      <c r="J106" s="32" t="s">
        <v>28</v>
      </c>
      <c r="K106" s="1">
        <v>4768.6000000000004</v>
      </c>
      <c r="L106" s="1">
        <v>4768.6000000000004</v>
      </c>
      <c r="M106" s="1">
        <v>4768.3999999999996</v>
      </c>
      <c r="N106" s="65">
        <f t="shared" si="25"/>
        <v>99.995805896908934</v>
      </c>
    </row>
    <row r="107" spans="1:14" ht="32.25" customHeight="1" outlineLevel="1" x14ac:dyDescent="0.25">
      <c r="A107" s="28"/>
      <c r="B107" s="29" t="s">
        <v>33</v>
      </c>
      <c r="C107" s="30">
        <v>902</v>
      </c>
      <c r="D107" s="31">
        <v>1</v>
      </c>
      <c r="E107" s="31">
        <v>13</v>
      </c>
      <c r="F107" s="71" t="s">
        <v>92</v>
      </c>
      <c r="G107" s="72" t="s">
        <v>24</v>
      </c>
      <c r="H107" s="72" t="s">
        <v>95</v>
      </c>
      <c r="I107" s="73" t="s">
        <v>97</v>
      </c>
      <c r="J107" s="32" t="s">
        <v>34</v>
      </c>
      <c r="K107" s="1">
        <v>974.3</v>
      </c>
      <c r="L107" s="1">
        <v>974.3</v>
      </c>
      <c r="M107" s="1">
        <v>973.7</v>
      </c>
      <c r="N107" s="65">
        <f t="shared" si="25"/>
        <v>99.938417325259167</v>
      </c>
    </row>
    <row r="108" spans="1:14" ht="31.5" customHeight="1" outlineLevel="1" x14ac:dyDescent="0.25">
      <c r="A108" s="28" t="s">
        <v>15</v>
      </c>
      <c r="B108" s="29" t="s">
        <v>98</v>
      </c>
      <c r="C108" s="30">
        <v>902</v>
      </c>
      <c r="D108" s="31">
        <v>1</v>
      </c>
      <c r="E108" s="31">
        <v>13</v>
      </c>
      <c r="F108" s="71" t="s">
        <v>92</v>
      </c>
      <c r="G108" s="72" t="s">
        <v>24</v>
      </c>
      <c r="H108" s="72" t="s">
        <v>95</v>
      </c>
      <c r="I108" s="73" t="s">
        <v>99</v>
      </c>
      <c r="J108" s="32" t="s">
        <v>15</v>
      </c>
      <c r="K108" s="1">
        <f t="shared" ref="K108:M108" si="38">K109</f>
        <v>1385</v>
      </c>
      <c r="L108" s="1">
        <f t="shared" si="38"/>
        <v>1385</v>
      </c>
      <c r="M108" s="1">
        <f t="shared" si="38"/>
        <v>1384.2</v>
      </c>
      <c r="N108" s="65">
        <f t="shared" si="25"/>
        <v>99.942238267148014</v>
      </c>
    </row>
    <row r="109" spans="1:14" ht="31.5" customHeight="1" outlineLevel="1" x14ac:dyDescent="0.25">
      <c r="A109" s="28"/>
      <c r="B109" s="29" t="s">
        <v>33</v>
      </c>
      <c r="C109" s="30">
        <v>902</v>
      </c>
      <c r="D109" s="31">
        <v>1</v>
      </c>
      <c r="E109" s="31">
        <v>13</v>
      </c>
      <c r="F109" s="71" t="s">
        <v>92</v>
      </c>
      <c r="G109" s="72" t="s">
        <v>24</v>
      </c>
      <c r="H109" s="72" t="s">
        <v>95</v>
      </c>
      <c r="I109" s="73" t="s">
        <v>99</v>
      </c>
      <c r="J109" s="32" t="s">
        <v>34</v>
      </c>
      <c r="K109" s="1">
        <v>1385</v>
      </c>
      <c r="L109" s="1">
        <v>1385</v>
      </c>
      <c r="M109" s="1">
        <v>1384.2</v>
      </c>
      <c r="N109" s="65">
        <f t="shared" si="25"/>
        <v>99.942238267148014</v>
      </c>
    </row>
    <row r="110" spans="1:14" ht="46.5" customHeight="1" outlineLevel="1" x14ac:dyDescent="0.25">
      <c r="A110" s="28" t="s">
        <v>15</v>
      </c>
      <c r="B110" s="29" t="s">
        <v>100</v>
      </c>
      <c r="C110" s="30">
        <v>902</v>
      </c>
      <c r="D110" s="31">
        <v>1</v>
      </c>
      <c r="E110" s="31">
        <v>13</v>
      </c>
      <c r="F110" s="71" t="s">
        <v>92</v>
      </c>
      <c r="G110" s="72" t="s">
        <v>30</v>
      </c>
      <c r="H110" s="72" t="s">
        <v>21</v>
      </c>
      <c r="I110" s="73" t="s">
        <v>22</v>
      </c>
      <c r="J110" s="32" t="s">
        <v>15</v>
      </c>
      <c r="K110" s="1">
        <f>K111</f>
        <v>647.1</v>
      </c>
      <c r="L110" s="1">
        <f>L111</f>
        <v>647.1</v>
      </c>
      <c r="M110" s="1">
        <f>M111</f>
        <v>646.9</v>
      </c>
      <c r="N110" s="65">
        <f t="shared" si="25"/>
        <v>99.96909287590789</v>
      </c>
    </row>
    <row r="111" spans="1:14" ht="31.5" customHeight="1" outlineLevel="1" x14ac:dyDescent="0.25">
      <c r="A111" s="28" t="s">
        <v>15</v>
      </c>
      <c r="B111" s="29" t="s">
        <v>101</v>
      </c>
      <c r="C111" s="30">
        <v>902</v>
      </c>
      <c r="D111" s="31">
        <v>1</v>
      </c>
      <c r="E111" s="31">
        <v>13</v>
      </c>
      <c r="F111" s="71" t="s">
        <v>92</v>
      </c>
      <c r="G111" s="72" t="s">
        <v>30</v>
      </c>
      <c r="H111" s="72" t="s">
        <v>102</v>
      </c>
      <c r="I111" s="73" t="s">
        <v>22</v>
      </c>
      <c r="J111" s="32" t="s">
        <v>15</v>
      </c>
      <c r="K111" s="1">
        <f t="shared" ref="K111:M112" si="39">K112</f>
        <v>647.1</v>
      </c>
      <c r="L111" s="1">
        <f t="shared" si="39"/>
        <v>647.1</v>
      </c>
      <c r="M111" s="1">
        <f t="shared" si="39"/>
        <v>646.9</v>
      </c>
      <c r="N111" s="65">
        <f t="shared" si="25"/>
        <v>99.96909287590789</v>
      </c>
    </row>
    <row r="112" spans="1:14" ht="31.5" customHeight="1" outlineLevel="1" x14ac:dyDescent="0.25">
      <c r="A112" s="28" t="s">
        <v>15</v>
      </c>
      <c r="B112" s="29" t="s">
        <v>98</v>
      </c>
      <c r="C112" s="30">
        <v>902</v>
      </c>
      <c r="D112" s="31">
        <v>1</v>
      </c>
      <c r="E112" s="31">
        <v>13</v>
      </c>
      <c r="F112" s="71" t="s">
        <v>92</v>
      </c>
      <c r="G112" s="72" t="s">
        <v>30</v>
      </c>
      <c r="H112" s="72" t="s">
        <v>102</v>
      </c>
      <c r="I112" s="73" t="s">
        <v>99</v>
      </c>
      <c r="J112" s="32" t="s">
        <v>15</v>
      </c>
      <c r="K112" s="1">
        <f t="shared" si="39"/>
        <v>647.1</v>
      </c>
      <c r="L112" s="1">
        <f t="shared" si="39"/>
        <v>647.1</v>
      </c>
      <c r="M112" s="1">
        <f t="shared" si="39"/>
        <v>646.9</v>
      </c>
      <c r="N112" s="65">
        <f t="shared" si="25"/>
        <v>99.96909287590789</v>
      </c>
    </row>
    <row r="113" spans="1:14" ht="33.75" customHeight="1" outlineLevel="1" x14ac:dyDescent="0.25">
      <c r="A113" s="28"/>
      <c r="B113" s="29" t="s">
        <v>33</v>
      </c>
      <c r="C113" s="30">
        <v>902</v>
      </c>
      <c r="D113" s="31">
        <v>1</v>
      </c>
      <c r="E113" s="31">
        <v>13</v>
      </c>
      <c r="F113" s="71" t="s">
        <v>92</v>
      </c>
      <c r="G113" s="72" t="s">
        <v>30</v>
      </c>
      <c r="H113" s="72" t="s">
        <v>102</v>
      </c>
      <c r="I113" s="73" t="s">
        <v>99</v>
      </c>
      <c r="J113" s="32" t="s">
        <v>34</v>
      </c>
      <c r="K113" s="1">
        <v>647.1</v>
      </c>
      <c r="L113" s="1">
        <v>647.1</v>
      </c>
      <c r="M113" s="1">
        <v>646.9</v>
      </c>
      <c r="N113" s="65">
        <f t="shared" si="25"/>
        <v>99.96909287590789</v>
      </c>
    </row>
    <row r="114" spans="1:14" ht="47.25" customHeight="1" outlineLevel="1" x14ac:dyDescent="0.25">
      <c r="A114" s="28" t="s">
        <v>15</v>
      </c>
      <c r="B114" s="29" t="s">
        <v>103</v>
      </c>
      <c r="C114" s="30">
        <v>902</v>
      </c>
      <c r="D114" s="31">
        <v>1</v>
      </c>
      <c r="E114" s="31">
        <v>13</v>
      </c>
      <c r="F114" s="71" t="s">
        <v>92</v>
      </c>
      <c r="G114" s="72" t="s">
        <v>32</v>
      </c>
      <c r="H114" s="72" t="s">
        <v>21</v>
      </c>
      <c r="I114" s="73" t="s">
        <v>22</v>
      </c>
      <c r="J114" s="32" t="s">
        <v>15</v>
      </c>
      <c r="K114" s="1">
        <f t="shared" ref="K114:M114" si="40">K115</f>
        <v>34376.9</v>
      </c>
      <c r="L114" s="1">
        <f t="shared" si="40"/>
        <v>34376.9</v>
      </c>
      <c r="M114" s="1">
        <f t="shared" si="40"/>
        <v>31355.699999999997</v>
      </c>
      <c r="N114" s="65">
        <f t="shared" si="25"/>
        <v>91.211540307590255</v>
      </c>
    </row>
    <row r="115" spans="1:14" ht="33.75" customHeight="1" outlineLevel="1" x14ac:dyDescent="0.25">
      <c r="A115" s="28" t="s">
        <v>15</v>
      </c>
      <c r="B115" s="29" t="s">
        <v>104</v>
      </c>
      <c r="C115" s="30">
        <v>902</v>
      </c>
      <c r="D115" s="31">
        <v>1</v>
      </c>
      <c r="E115" s="31">
        <v>13</v>
      </c>
      <c r="F115" s="71" t="s">
        <v>92</v>
      </c>
      <c r="G115" s="72" t="s">
        <v>32</v>
      </c>
      <c r="H115" s="72" t="s">
        <v>95</v>
      </c>
      <c r="I115" s="73" t="s">
        <v>22</v>
      </c>
      <c r="J115" s="32" t="s">
        <v>15</v>
      </c>
      <c r="K115" s="1">
        <f t="shared" ref="K115:M115" si="41">K116+K120</f>
        <v>34376.9</v>
      </c>
      <c r="L115" s="1">
        <f t="shared" si="41"/>
        <v>34376.9</v>
      </c>
      <c r="M115" s="1">
        <f t="shared" si="41"/>
        <v>31355.699999999997</v>
      </c>
      <c r="N115" s="65">
        <f t="shared" si="25"/>
        <v>91.211540307590255</v>
      </c>
    </row>
    <row r="116" spans="1:14" ht="32.25" customHeight="1" outlineLevel="1" x14ac:dyDescent="0.25">
      <c r="A116" s="28" t="s">
        <v>15</v>
      </c>
      <c r="B116" s="29" t="s">
        <v>96</v>
      </c>
      <c r="C116" s="30">
        <v>902</v>
      </c>
      <c r="D116" s="31">
        <v>1</v>
      </c>
      <c r="E116" s="31">
        <v>13</v>
      </c>
      <c r="F116" s="71" t="s">
        <v>92</v>
      </c>
      <c r="G116" s="72" t="s">
        <v>32</v>
      </c>
      <c r="H116" s="72" t="s">
        <v>95</v>
      </c>
      <c r="I116" s="73" t="s">
        <v>97</v>
      </c>
      <c r="J116" s="32" t="s">
        <v>15</v>
      </c>
      <c r="K116" s="1">
        <f t="shared" ref="K116:M116" si="42">K117+K118+K119</f>
        <v>34039.9</v>
      </c>
      <c r="L116" s="1">
        <f t="shared" si="42"/>
        <v>34039.9</v>
      </c>
      <c r="M116" s="1">
        <f t="shared" si="42"/>
        <v>31018.699999999997</v>
      </c>
      <c r="N116" s="65">
        <f t="shared" si="25"/>
        <v>91.124533268311595</v>
      </c>
    </row>
    <row r="117" spans="1:14" ht="94.5" customHeight="1" outlineLevel="1" x14ac:dyDescent="0.25">
      <c r="A117" s="28"/>
      <c r="B117" s="29" t="s">
        <v>27</v>
      </c>
      <c r="C117" s="30">
        <v>902</v>
      </c>
      <c r="D117" s="31">
        <v>1</v>
      </c>
      <c r="E117" s="31">
        <v>13</v>
      </c>
      <c r="F117" s="71" t="s">
        <v>92</v>
      </c>
      <c r="G117" s="72" t="s">
        <v>32</v>
      </c>
      <c r="H117" s="72" t="s">
        <v>95</v>
      </c>
      <c r="I117" s="73" t="s">
        <v>97</v>
      </c>
      <c r="J117" s="32" t="s">
        <v>28</v>
      </c>
      <c r="K117" s="1">
        <v>19833.7</v>
      </c>
      <c r="L117" s="1">
        <v>19833.7</v>
      </c>
      <c r="M117" s="1">
        <v>19569.099999999999</v>
      </c>
      <c r="N117" s="65">
        <f t="shared" si="25"/>
        <v>98.665907016845054</v>
      </c>
    </row>
    <row r="118" spans="1:14" ht="33.75" customHeight="1" outlineLevel="1" x14ac:dyDescent="0.25">
      <c r="A118" s="28"/>
      <c r="B118" s="29" t="s">
        <v>33</v>
      </c>
      <c r="C118" s="30">
        <v>902</v>
      </c>
      <c r="D118" s="31">
        <v>1</v>
      </c>
      <c r="E118" s="31">
        <v>13</v>
      </c>
      <c r="F118" s="71" t="s">
        <v>92</v>
      </c>
      <c r="G118" s="72" t="s">
        <v>32</v>
      </c>
      <c r="H118" s="72" t="s">
        <v>95</v>
      </c>
      <c r="I118" s="73" t="s">
        <v>97</v>
      </c>
      <c r="J118" s="32" t="s">
        <v>34</v>
      </c>
      <c r="K118" s="1">
        <v>14145.4</v>
      </c>
      <c r="L118" s="1">
        <v>14145.4</v>
      </c>
      <c r="M118" s="1">
        <v>11388.8</v>
      </c>
      <c r="N118" s="65">
        <f t="shared" si="25"/>
        <v>80.512392721308686</v>
      </c>
    </row>
    <row r="119" spans="1:14" ht="15.75" customHeight="1" outlineLevel="1" x14ac:dyDescent="0.25">
      <c r="A119" s="28"/>
      <c r="B119" s="29" t="s">
        <v>35</v>
      </c>
      <c r="C119" s="30">
        <v>902</v>
      </c>
      <c r="D119" s="31">
        <v>1</v>
      </c>
      <c r="E119" s="31">
        <v>13</v>
      </c>
      <c r="F119" s="71" t="s">
        <v>92</v>
      </c>
      <c r="G119" s="72" t="s">
        <v>32</v>
      </c>
      <c r="H119" s="72" t="s">
        <v>95</v>
      </c>
      <c r="I119" s="73" t="s">
        <v>97</v>
      </c>
      <c r="J119" s="32" t="s">
        <v>36</v>
      </c>
      <c r="K119" s="1">
        <v>60.8</v>
      </c>
      <c r="L119" s="1">
        <v>60.8</v>
      </c>
      <c r="M119" s="1">
        <v>60.8</v>
      </c>
      <c r="N119" s="65">
        <f t="shared" si="25"/>
        <v>100</v>
      </c>
    </row>
    <row r="120" spans="1:14" ht="31.5" customHeight="1" outlineLevel="1" x14ac:dyDescent="0.25">
      <c r="A120" s="28"/>
      <c r="B120" s="29" t="s">
        <v>105</v>
      </c>
      <c r="C120" s="30">
        <v>902</v>
      </c>
      <c r="D120" s="31">
        <v>1</v>
      </c>
      <c r="E120" s="31">
        <v>13</v>
      </c>
      <c r="F120" s="71" t="s">
        <v>92</v>
      </c>
      <c r="G120" s="72" t="s">
        <v>32</v>
      </c>
      <c r="H120" s="72" t="s">
        <v>95</v>
      </c>
      <c r="I120" s="73" t="s">
        <v>106</v>
      </c>
      <c r="J120" s="32"/>
      <c r="K120" s="1">
        <f t="shared" ref="K120:M120" si="43">K121</f>
        <v>337</v>
      </c>
      <c r="L120" s="1">
        <f t="shared" si="43"/>
        <v>337</v>
      </c>
      <c r="M120" s="1">
        <f t="shared" si="43"/>
        <v>337</v>
      </c>
      <c r="N120" s="65">
        <f t="shared" si="25"/>
        <v>100</v>
      </c>
    </row>
    <row r="121" spans="1:14" ht="33.75" customHeight="1" outlineLevel="1" x14ac:dyDescent="0.25">
      <c r="A121" s="28"/>
      <c r="B121" s="29" t="s">
        <v>33</v>
      </c>
      <c r="C121" s="30">
        <v>902</v>
      </c>
      <c r="D121" s="31">
        <v>1</v>
      </c>
      <c r="E121" s="31">
        <v>13</v>
      </c>
      <c r="F121" s="71" t="s">
        <v>92</v>
      </c>
      <c r="G121" s="72" t="s">
        <v>32</v>
      </c>
      <c r="H121" s="72" t="s">
        <v>95</v>
      </c>
      <c r="I121" s="73" t="s">
        <v>106</v>
      </c>
      <c r="J121" s="32">
        <v>200</v>
      </c>
      <c r="K121" s="1">
        <v>337</v>
      </c>
      <c r="L121" s="1">
        <v>337</v>
      </c>
      <c r="M121" s="1">
        <v>337</v>
      </c>
      <c r="N121" s="65">
        <f t="shared" si="25"/>
        <v>100</v>
      </c>
    </row>
    <row r="122" spans="1:14" ht="63.95" customHeight="1" outlineLevel="1" x14ac:dyDescent="0.25">
      <c r="A122" s="28" t="s">
        <v>15</v>
      </c>
      <c r="B122" s="29" t="s">
        <v>107</v>
      </c>
      <c r="C122" s="30">
        <v>902</v>
      </c>
      <c r="D122" s="31">
        <v>1</v>
      </c>
      <c r="E122" s="31">
        <v>13</v>
      </c>
      <c r="F122" s="71" t="s">
        <v>108</v>
      </c>
      <c r="G122" s="72" t="s">
        <v>20</v>
      </c>
      <c r="H122" s="72" t="s">
        <v>21</v>
      </c>
      <c r="I122" s="73" t="s">
        <v>22</v>
      </c>
      <c r="J122" s="32" t="s">
        <v>15</v>
      </c>
      <c r="K122" s="1">
        <f t="shared" ref="K122:M125" si="44">K123</f>
        <v>5620.0999999999995</v>
      </c>
      <c r="L122" s="1">
        <f t="shared" si="44"/>
        <v>5620.0999999999995</v>
      </c>
      <c r="M122" s="1">
        <f t="shared" si="44"/>
        <v>5557.1</v>
      </c>
      <c r="N122" s="65">
        <f t="shared" si="25"/>
        <v>98.879023504919857</v>
      </c>
    </row>
    <row r="123" spans="1:14" ht="78" customHeight="1" outlineLevel="1" x14ac:dyDescent="0.25">
      <c r="A123" s="28" t="s">
        <v>15</v>
      </c>
      <c r="B123" s="29" t="s">
        <v>109</v>
      </c>
      <c r="C123" s="30">
        <v>902</v>
      </c>
      <c r="D123" s="31">
        <v>1</v>
      </c>
      <c r="E123" s="31">
        <v>13</v>
      </c>
      <c r="F123" s="71" t="s">
        <v>108</v>
      </c>
      <c r="G123" s="72" t="s">
        <v>24</v>
      </c>
      <c r="H123" s="72" t="s">
        <v>21</v>
      </c>
      <c r="I123" s="73" t="s">
        <v>22</v>
      </c>
      <c r="J123" s="32" t="s">
        <v>15</v>
      </c>
      <c r="K123" s="1">
        <f t="shared" si="44"/>
        <v>5620.0999999999995</v>
      </c>
      <c r="L123" s="1">
        <f t="shared" si="44"/>
        <v>5620.0999999999995</v>
      </c>
      <c r="M123" s="1">
        <f t="shared" si="44"/>
        <v>5557.1</v>
      </c>
      <c r="N123" s="65">
        <f t="shared" si="25"/>
        <v>98.879023504919857</v>
      </c>
    </row>
    <row r="124" spans="1:14" ht="33" customHeight="1" outlineLevel="1" x14ac:dyDescent="0.25">
      <c r="A124" s="28" t="s">
        <v>15</v>
      </c>
      <c r="B124" s="29" t="s">
        <v>110</v>
      </c>
      <c r="C124" s="30">
        <v>902</v>
      </c>
      <c r="D124" s="31">
        <v>1</v>
      </c>
      <c r="E124" s="31">
        <v>13</v>
      </c>
      <c r="F124" s="71" t="s">
        <v>108</v>
      </c>
      <c r="G124" s="72" t="s">
        <v>24</v>
      </c>
      <c r="H124" s="72" t="s">
        <v>95</v>
      </c>
      <c r="I124" s="73" t="s">
        <v>22</v>
      </c>
      <c r="J124" s="32" t="s">
        <v>15</v>
      </c>
      <c r="K124" s="1">
        <f t="shared" si="44"/>
        <v>5620.0999999999995</v>
      </c>
      <c r="L124" s="1">
        <f t="shared" si="44"/>
        <v>5620.0999999999995</v>
      </c>
      <c r="M124" s="1">
        <f t="shared" si="44"/>
        <v>5557.1</v>
      </c>
      <c r="N124" s="65">
        <f t="shared" si="25"/>
        <v>98.879023504919857</v>
      </c>
    </row>
    <row r="125" spans="1:14" ht="47.25" customHeight="1" outlineLevel="1" x14ac:dyDescent="0.25">
      <c r="A125" s="28" t="s">
        <v>15</v>
      </c>
      <c r="B125" s="29" t="s">
        <v>111</v>
      </c>
      <c r="C125" s="30">
        <v>902</v>
      </c>
      <c r="D125" s="31">
        <v>1</v>
      </c>
      <c r="E125" s="31">
        <v>13</v>
      </c>
      <c r="F125" s="71" t="s">
        <v>108</v>
      </c>
      <c r="G125" s="72" t="s">
        <v>24</v>
      </c>
      <c r="H125" s="72" t="s">
        <v>95</v>
      </c>
      <c r="I125" s="73" t="s">
        <v>112</v>
      </c>
      <c r="J125" s="32" t="s">
        <v>15</v>
      </c>
      <c r="K125" s="1">
        <f t="shared" si="44"/>
        <v>5620.0999999999995</v>
      </c>
      <c r="L125" s="1">
        <f t="shared" si="44"/>
        <v>5620.0999999999995</v>
      </c>
      <c r="M125" s="1">
        <f t="shared" si="44"/>
        <v>5557.1</v>
      </c>
      <c r="N125" s="65">
        <f t="shared" si="25"/>
        <v>98.879023504919857</v>
      </c>
    </row>
    <row r="126" spans="1:14" ht="33.75" customHeight="1" outlineLevel="1" x14ac:dyDescent="0.25">
      <c r="A126" s="28"/>
      <c r="B126" s="29" t="s">
        <v>33</v>
      </c>
      <c r="C126" s="30">
        <v>902</v>
      </c>
      <c r="D126" s="31">
        <v>1</v>
      </c>
      <c r="E126" s="31">
        <v>13</v>
      </c>
      <c r="F126" s="71" t="s">
        <v>108</v>
      </c>
      <c r="G126" s="72" t="s">
        <v>24</v>
      </c>
      <c r="H126" s="72" t="s">
        <v>95</v>
      </c>
      <c r="I126" s="73" t="s">
        <v>112</v>
      </c>
      <c r="J126" s="32" t="s">
        <v>34</v>
      </c>
      <c r="K126" s="1">
        <v>5620.0999999999995</v>
      </c>
      <c r="L126" s="1">
        <v>5620.0999999999995</v>
      </c>
      <c r="M126" s="1">
        <v>5557.1</v>
      </c>
      <c r="N126" s="65">
        <f t="shared" si="25"/>
        <v>98.879023504919857</v>
      </c>
    </row>
    <row r="127" spans="1:14" ht="47.25" customHeight="1" outlineLevel="1" x14ac:dyDescent="0.25">
      <c r="A127" s="28" t="s">
        <v>15</v>
      </c>
      <c r="B127" s="29" t="s">
        <v>113</v>
      </c>
      <c r="C127" s="30">
        <v>902</v>
      </c>
      <c r="D127" s="31">
        <v>1</v>
      </c>
      <c r="E127" s="31">
        <v>13</v>
      </c>
      <c r="F127" s="71" t="s">
        <v>114</v>
      </c>
      <c r="G127" s="72" t="s">
        <v>20</v>
      </c>
      <c r="H127" s="72" t="s">
        <v>21</v>
      </c>
      <c r="I127" s="73" t="s">
        <v>22</v>
      </c>
      <c r="J127" s="32" t="s">
        <v>15</v>
      </c>
      <c r="K127" s="1">
        <f t="shared" ref="K127:M130" si="45">K128</f>
        <v>478</v>
      </c>
      <c r="L127" s="1">
        <f t="shared" si="45"/>
        <v>478</v>
      </c>
      <c r="M127" s="1">
        <f t="shared" si="45"/>
        <v>478</v>
      </c>
      <c r="N127" s="65">
        <f t="shared" si="25"/>
        <v>100</v>
      </c>
    </row>
    <row r="128" spans="1:14" ht="47.25" customHeight="1" outlineLevel="1" x14ac:dyDescent="0.25">
      <c r="A128" s="28" t="s">
        <v>15</v>
      </c>
      <c r="B128" s="29" t="s">
        <v>115</v>
      </c>
      <c r="C128" s="30">
        <v>902</v>
      </c>
      <c r="D128" s="31">
        <v>1</v>
      </c>
      <c r="E128" s="31">
        <v>13</v>
      </c>
      <c r="F128" s="71" t="s">
        <v>114</v>
      </c>
      <c r="G128" s="72" t="s">
        <v>24</v>
      </c>
      <c r="H128" s="72" t="s">
        <v>21</v>
      </c>
      <c r="I128" s="73" t="s">
        <v>22</v>
      </c>
      <c r="J128" s="32" t="s">
        <v>15</v>
      </c>
      <c r="K128" s="1">
        <f t="shared" si="45"/>
        <v>478</v>
      </c>
      <c r="L128" s="1">
        <f t="shared" si="45"/>
        <v>478</v>
      </c>
      <c r="M128" s="1">
        <f t="shared" si="45"/>
        <v>478</v>
      </c>
      <c r="N128" s="65">
        <f t="shared" si="25"/>
        <v>100</v>
      </c>
    </row>
    <row r="129" spans="1:14" ht="31.5" customHeight="1" outlineLevel="1" x14ac:dyDescent="0.25">
      <c r="A129" s="28" t="s">
        <v>15</v>
      </c>
      <c r="B129" s="29" t="s">
        <v>116</v>
      </c>
      <c r="C129" s="30">
        <v>902</v>
      </c>
      <c r="D129" s="31">
        <v>1</v>
      </c>
      <c r="E129" s="31">
        <v>13</v>
      </c>
      <c r="F129" s="71" t="s">
        <v>114</v>
      </c>
      <c r="G129" s="72" t="s">
        <v>24</v>
      </c>
      <c r="H129" s="72" t="s">
        <v>102</v>
      </c>
      <c r="I129" s="73" t="s">
        <v>22</v>
      </c>
      <c r="J129" s="32" t="s">
        <v>15</v>
      </c>
      <c r="K129" s="1">
        <f t="shared" si="45"/>
        <v>478</v>
      </c>
      <c r="L129" s="1">
        <f t="shared" si="45"/>
        <v>478</v>
      </c>
      <c r="M129" s="1">
        <f t="shared" si="45"/>
        <v>478</v>
      </c>
      <c r="N129" s="65">
        <f t="shared" si="25"/>
        <v>100</v>
      </c>
    </row>
    <row r="130" spans="1:14" ht="63" customHeight="1" outlineLevel="1" x14ac:dyDescent="0.25">
      <c r="A130" s="28" t="s">
        <v>15</v>
      </c>
      <c r="B130" s="29" t="s">
        <v>117</v>
      </c>
      <c r="C130" s="30">
        <v>902</v>
      </c>
      <c r="D130" s="31">
        <v>1</v>
      </c>
      <c r="E130" s="31">
        <v>13</v>
      </c>
      <c r="F130" s="71" t="s">
        <v>114</v>
      </c>
      <c r="G130" s="72" t="s">
        <v>24</v>
      </c>
      <c r="H130" s="72" t="s">
        <v>102</v>
      </c>
      <c r="I130" s="73" t="s">
        <v>118</v>
      </c>
      <c r="J130" s="32" t="s">
        <v>15</v>
      </c>
      <c r="K130" s="1">
        <f t="shared" si="45"/>
        <v>478</v>
      </c>
      <c r="L130" s="1">
        <f t="shared" si="45"/>
        <v>478</v>
      </c>
      <c r="M130" s="1">
        <f t="shared" si="45"/>
        <v>478</v>
      </c>
      <c r="N130" s="65">
        <f t="shared" si="25"/>
        <v>100</v>
      </c>
    </row>
    <row r="131" spans="1:14" ht="30" customHeight="1" outlineLevel="1" x14ac:dyDescent="0.25">
      <c r="A131" s="28"/>
      <c r="B131" s="29" t="s">
        <v>33</v>
      </c>
      <c r="C131" s="30">
        <v>902</v>
      </c>
      <c r="D131" s="31">
        <v>1</v>
      </c>
      <c r="E131" s="31">
        <v>13</v>
      </c>
      <c r="F131" s="71" t="s">
        <v>114</v>
      </c>
      <c r="G131" s="72" t="s">
        <v>24</v>
      </c>
      <c r="H131" s="72" t="s">
        <v>102</v>
      </c>
      <c r="I131" s="73" t="s">
        <v>118</v>
      </c>
      <c r="J131" s="32" t="s">
        <v>34</v>
      </c>
      <c r="K131" s="1">
        <v>478</v>
      </c>
      <c r="L131" s="1">
        <v>478</v>
      </c>
      <c r="M131" s="1">
        <v>478</v>
      </c>
      <c r="N131" s="65">
        <f t="shared" si="25"/>
        <v>100</v>
      </c>
    </row>
    <row r="132" spans="1:14" ht="63" customHeight="1" outlineLevel="1" x14ac:dyDescent="0.25">
      <c r="A132" s="28" t="s">
        <v>15</v>
      </c>
      <c r="B132" s="29" t="s">
        <v>119</v>
      </c>
      <c r="C132" s="30">
        <v>902</v>
      </c>
      <c r="D132" s="31">
        <v>1</v>
      </c>
      <c r="E132" s="31">
        <v>13</v>
      </c>
      <c r="F132" s="71" t="s">
        <v>120</v>
      </c>
      <c r="G132" s="72" t="s">
        <v>20</v>
      </c>
      <c r="H132" s="72" t="s">
        <v>21</v>
      </c>
      <c r="I132" s="73" t="s">
        <v>22</v>
      </c>
      <c r="J132" s="32" t="s">
        <v>15</v>
      </c>
      <c r="K132" s="1">
        <f t="shared" ref="K132:M133" si="46">K133</f>
        <v>550</v>
      </c>
      <c r="L132" s="1">
        <f t="shared" si="46"/>
        <v>550</v>
      </c>
      <c r="M132" s="1">
        <f t="shared" si="46"/>
        <v>550</v>
      </c>
      <c r="N132" s="65">
        <f t="shared" si="25"/>
        <v>100</v>
      </c>
    </row>
    <row r="133" spans="1:14" ht="47.25" customHeight="1" outlineLevel="1" x14ac:dyDescent="0.25">
      <c r="A133" s="28" t="s">
        <v>15</v>
      </c>
      <c r="B133" s="29" t="s">
        <v>121</v>
      </c>
      <c r="C133" s="30">
        <v>902</v>
      </c>
      <c r="D133" s="31">
        <v>1</v>
      </c>
      <c r="E133" s="31">
        <v>13</v>
      </c>
      <c r="F133" s="71" t="s">
        <v>120</v>
      </c>
      <c r="G133" s="72" t="s">
        <v>30</v>
      </c>
      <c r="H133" s="72" t="s">
        <v>21</v>
      </c>
      <c r="I133" s="73" t="s">
        <v>22</v>
      </c>
      <c r="J133" s="32" t="s">
        <v>15</v>
      </c>
      <c r="K133" s="1">
        <f t="shared" si="46"/>
        <v>550</v>
      </c>
      <c r="L133" s="1">
        <f t="shared" si="46"/>
        <v>550</v>
      </c>
      <c r="M133" s="1">
        <f t="shared" si="46"/>
        <v>550</v>
      </c>
      <c r="N133" s="65">
        <f t="shared" si="25"/>
        <v>100</v>
      </c>
    </row>
    <row r="134" spans="1:14" ht="60.75" customHeight="1" outlineLevel="1" x14ac:dyDescent="0.25">
      <c r="A134" s="28" t="s">
        <v>15</v>
      </c>
      <c r="B134" s="29" t="s">
        <v>122</v>
      </c>
      <c r="C134" s="30">
        <v>902</v>
      </c>
      <c r="D134" s="31">
        <v>1</v>
      </c>
      <c r="E134" s="31">
        <v>13</v>
      </c>
      <c r="F134" s="71" t="s">
        <v>120</v>
      </c>
      <c r="G134" s="72" t="s">
        <v>30</v>
      </c>
      <c r="H134" s="72" t="s">
        <v>95</v>
      </c>
      <c r="I134" s="73" t="s">
        <v>22</v>
      </c>
      <c r="J134" s="32" t="s">
        <v>15</v>
      </c>
      <c r="K134" s="1">
        <f t="shared" ref="K134:M134" si="47">K135+K137</f>
        <v>550</v>
      </c>
      <c r="L134" s="1">
        <f t="shared" si="47"/>
        <v>550</v>
      </c>
      <c r="M134" s="1">
        <f t="shared" si="47"/>
        <v>550</v>
      </c>
      <c r="N134" s="65">
        <f t="shared" si="25"/>
        <v>100</v>
      </c>
    </row>
    <row r="135" spans="1:14" ht="61.5" customHeight="1" outlineLevel="1" x14ac:dyDescent="0.25">
      <c r="A135" s="28" t="s">
        <v>15</v>
      </c>
      <c r="B135" s="29" t="s">
        <v>123</v>
      </c>
      <c r="C135" s="30">
        <v>902</v>
      </c>
      <c r="D135" s="31">
        <v>1</v>
      </c>
      <c r="E135" s="31">
        <v>13</v>
      </c>
      <c r="F135" s="71" t="s">
        <v>120</v>
      </c>
      <c r="G135" s="72" t="s">
        <v>30</v>
      </c>
      <c r="H135" s="72" t="s">
        <v>95</v>
      </c>
      <c r="I135" s="73" t="s">
        <v>124</v>
      </c>
      <c r="J135" s="32" t="s">
        <v>15</v>
      </c>
      <c r="K135" s="1">
        <f t="shared" ref="K135:M135" si="48">K136</f>
        <v>40</v>
      </c>
      <c r="L135" s="1">
        <f t="shared" si="48"/>
        <v>40</v>
      </c>
      <c r="M135" s="1">
        <f t="shared" si="48"/>
        <v>40</v>
      </c>
      <c r="N135" s="65">
        <f t="shared" si="25"/>
        <v>100</v>
      </c>
    </row>
    <row r="136" spans="1:14" ht="33" customHeight="1" outlineLevel="1" x14ac:dyDescent="0.25">
      <c r="A136" s="28"/>
      <c r="B136" s="29" t="s">
        <v>33</v>
      </c>
      <c r="C136" s="30">
        <v>902</v>
      </c>
      <c r="D136" s="31">
        <v>1</v>
      </c>
      <c r="E136" s="31">
        <v>13</v>
      </c>
      <c r="F136" s="71" t="s">
        <v>120</v>
      </c>
      <c r="G136" s="72" t="s">
        <v>30</v>
      </c>
      <c r="H136" s="72" t="s">
        <v>95</v>
      </c>
      <c r="I136" s="73" t="s">
        <v>124</v>
      </c>
      <c r="J136" s="32" t="s">
        <v>34</v>
      </c>
      <c r="K136" s="1">
        <v>40</v>
      </c>
      <c r="L136" s="1">
        <v>40</v>
      </c>
      <c r="M136" s="1">
        <v>40</v>
      </c>
      <c r="N136" s="65">
        <f t="shared" si="25"/>
        <v>100</v>
      </c>
    </row>
    <row r="137" spans="1:14" ht="30" customHeight="1" outlineLevel="1" x14ac:dyDescent="0.25">
      <c r="A137" s="28" t="s">
        <v>15</v>
      </c>
      <c r="B137" s="29" t="s">
        <v>125</v>
      </c>
      <c r="C137" s="30">
        <v>902</v>
      </c>
      <c r="D137" s="31">
        <v>1</v>
      </c>
      <c r="E137" s="31">
        <v>13</v>
      </c>
      <c r="F137" s="71" t="s">
        <v>120</v>
      </c>
      <c r="G137" s="72" t="s">
        <v>30</v>
      </c>
      <c r="H137" s="72" t="s">
        <v>95</v>
      </c>
      <c r="I137" s="73" t="s">
        <v>126</v>
      </c>
      <c r="J137" s="32" t="s">
        <v>15</v>
      </c>
      <c r="K137" s="1">
        <f t="shared" ref="K137:M137" si="49">K138</f>
        <v>510</v>
      </c>
      <c r="L137" s="1">
        <f t="shared" si="49"/>
        <v>510</v>
      </c>
      <c r="M137" s="1">
        <f t="shared" si="49"/>
        <v>510</v>
      </c>
      <c r="N137" s="65">
        <f t="shared" si="25"/>
        <v>100</v>
      </c>
    </row>
    <row r="138" spans="1:14" ht="30.75" customHeight="1" outlineLevel="1" x14ac:dyDescent="0.25">
      <c r="A138" s="28"/>
      <c r="B138" s="29" t="s">
        <v>33</v>
      </c>
      <c r="C138" s="30">
        <v>902</v>
      </c>
      <c r="D138" s="31">
        <v>1</v>
      </c>
      <c r="E138" s="31">
        <v>13</v>
      </c>
      <c r="F138" s="71" t="s">
        <v>120</v>
      </c>
      <c r="G138" s="72" t="s">
        <v>30</v>
      </c>
      <c r="H138" s="72" t="s">
        <v>95</v>
      </c>
      <c r="I138" s="73" t="s">
        <v>126</v>
      </c>
      <c r="J138" s="32" t="s">
        <v>34</v>
      </c>
      <c r="K138" s="1">
        <v>510</v>
      </c>
      <c r="L138" s="1">
        <v>510</v>
      </c>
      <c r="M138" s="1">
        <v>510</v>
      </c>
      <c r="N138" s="65">
        <f t="shared" si="25"/>
        <v>100</v>
      </c>
    </row>
    <row r="139" spans="1:14" ht="31.5" customHeight="1" outlineLevel="1" x14ac:dyDescent="0.25">
      <c r="A139" s="28" t="s">
        <v>15</v>
      </c>
      <c r="B139" s="29" t="s">
        <v>59</v>
      </c>
      <c r="C139" s="30">
        <v>902</v>
      </c>
      <c r="D139" s="31">
        <v>1</v>
      </c>
      <c r="E139" s="31">
        <v>13</v>
      </c>
      <c r="F139" s="71" t="s">
        <v>60</v>
      </c>
      <c r="G139" s="72" t="s">
        <v>20</v>
      </c>
      <c r="H139" s="72" t="s">
        <v>21</v>
      </c>
      <c r="I139" s="73" t="s">
        <v>22</v>
      </c>
      <c r="J139" s="32" t="s">
        <v>15</v>
      </c>
      <c r="K139" s="1">
        <f t="shared" ref="K139:M139" si="50">K140+K145+K150</f>
        <v>515364.69999999995</v>
      </c>
      <c r="L139" s="1">
        <f t="shared" si="50"/>
        <v>515364.69999999995</v>
      </c>
      <c r="M139" s="1">
        <f t="shared" si="50"/>
        <v>507612.80000000005</v>
      </c>
      <c r="N139" s="65">
        <f t="shared" si="25"/>
        <v>98.495841876636121</v>
      </c>
    </row>
    <row r="140" spans="1:14" ht="31.5" customHeight="1" outlineLevel="1" x14ac:dyDescent="0.25">
      <c r="A140" s="28" t="s">
        <v>15</v>
      </c>
      <c r="B140" s="29" t="s">
        <v>127</v>
      </c>
      <c r="C140" s="30">
        <v>902</v>
      </c>
      <c r="D140" s="31">
        <v>1</v>
      </c>
      <c r="E140" s="31">
        <v>13</v>
      </c>
      <c r="F140" s="71" t="s">
        <v>60</v>
      </c>
      <c r="G140" s="72" t="s">
        <v>32</v>
      </c>
      <c r="H140" s="72" t="s">
        <v>21</v>
      </c>
      <c r="I140" s="73" t="s">
        <v>22</v>
      </c>
      <c r="J140" s="32" t="s">
        <v>15</v>
      </c>
      <c r="K140" s="1">
        <f t="shared" ref="K140:M140" si="51">K141</f>
        <v>15194.8</v>
      </c>
      <c r="L140" s="1">
        <f t="shared" si="51"/>
        <v>15194.8</v>
      </c>
      <c r="M140" s="1">
        <f t="shared" si="51"/>
        <v>14546.2</v>
      </c>
      <c r="N140" s="65">
        <f t="shared" si="25"/>
        <v>95.731434438097253</v>
      </c>
    </row>
    <row r="141" spans="1:14" ht="33.75" customHeight="1" outlineLevel="1" x14ac:dyDescent="0.25">
      <c r="A141" s="28" t="s">
        <v>15</v>
      </c>
      <c r="B141" s="29" t="s">
        <v>96</v>
      </c>
      <c r="C141" s="30">
        <v>902</v>
      </c>
      <c r="D141" s="31">
        <v>1</v>
      </c>
      <c r="E141" s="31">
        <v>13</v>
      </c>
      <c r="F141" s="71" t="s">
        <v>60</v>
      </c>
      <c r="G141" s="72" t="s">
        <v>32</v>
      </c>
      <c r="H141" s="72" t="s">
        <v>21</v>
      </c>
      <c r="I141" s="73" t="s">
        <v>97</v>
      </c>
      <c r="J141" s="32" t="s">
        <v>15</v>
      </c>
      <c r="K141" s="1">
        <f t="shared" ref="K141:M141" si="52">K142+K143+K144</f>
        <v>15194.8</v>
      </c>
      <c r="L141" s="1">
        <f t="shared" si="52"/>
        <v>15194.8</v>
      </c>
      <c r="M141" s="1">
        <f t="shared" si="52"/>
        <v>14546.2</v>
      </c>
      <c r="N141" s="65">
        <f t="shared" si="25"/>
        <v>95.731434438097253</v>
      </c>
    </row>
    <row r="142" spans="1:14" ht="94.5" customHeight="1" outlineLevel="1" x14ac:dyDescent="0.25">
      <c r="A142" s="28"/>
      <c r="B142" s="29" t="s">
        <v>27</v>
      </c>
      <c r="C142" s="30">
        <v>902</v>
      </c>
      <c r="D142" s="31">
        <v>1</v>
      </c>
      <c r="E142" s="31">
        <v>13</v>
      </c>
      <c r="F142" s="71" t="s">
        <v>60</v>
      </c>
      <c r="G142" s="72" t="s">
        <v>32</v>
      </c>
      <c r="H142" s="72" t="s">
        <v>21</v>
      </c>
      <c r="I142" s="73" t="s">
        <v>97</v>
      </c>
      <c r="J142" s="32" t="s">
        <v>28</v>
      </c>
      <c r="K142" s="1">
        <v>13770.6</v>
      </c>
      <c r="L142" s="1">
        <v>13770.6</v>
      </c>
      <c r="M142" s="1">
        <v>13193.9</v>
      </c>
      <c r="N142" s="65">
        <f t="shared" si="25"/>
        <v>95.812092428797584</v>
      </c>
    </row>
    <row r="143" spans="1:14" ht="33.75" customHeight="1" outlineLevel="1" x14ac:dyDescent="0.25">
      <c r="A143" s="28"/>
      <c r="B143" s="29" t="s">
        <v>33</v>
      </c>
      <c r="C143" s="30">
        <v>902</v>
      </c>
      <c r="D143" s="31">
        <v>1</v>
      </c>
      <c r="E143" s="31">
        <v>13</v>
      </c>
      <c r="F143" s="71" t="s">
        <v>60</v>
      </c>
      <c r="G143" s="72" t="s">
        <v>32</v>
      </c>
      <c r="H143" s="72" t="s">
        <v>21</v>
      </c>
      <c r="I143" s="73" t="s">
        <v>97</v>
      </c>
      <c r="J143" s="32" t="s">
        <v>34</v>
      </c>
      <c r="K143" s="1">
        <v>1413.1999999999998</v>
      </c>
      <c r="L143" s="1">
        <v>1413.1999999999998</v>
      </c>
      <c r="M143" s="1">
        <v>1346.2</v>
      </c>
      <c r="N143" s="65">
        <f t="shared" ref="N143:N206" si="53">M143/L143*100</f>
        <v>95.258986696858202</v>
      </c>
    </row>
    <row r="144" spans="1:14" ht="15.75" customHeight="1" outlineLevel="1" x14ac:dyDescent="0.25">
      <c r="A144" s="28"/>
      <c r="B144" s="29" t="s">
        <v>35</v>
      </c>
      <c r="C144" s="30">
        <v>902</v>
      </c>
      <c r="D144" s="31">
        <v>1</v>
      </c>
      <c r="E144" s="31">
        <v>13</v>
      </c>
      <c r="F144" s="71" t="s">
        <v>60</v>
      </c>
      <c r="G144" s="72" t="s">
        <v>32</v>
      </c>
      <c r="H144" s="72" t="s">
        <v>21</v>
      </c>
      <c r="I144" s="73" t="s">
        <v>97</v>
      </c>
      <c r="J144" s="32" t="s">
        <v>36</v>
      </c>
      <c r="K144" s="1">
        <v>11</v>
      </c>
      <c r="L144" s="1">
        <v>11</v>
      </c>
      <c r="M144" s="1">
        <v>6.1</v>
      </c>
      <c r="N144" s="65">
        <f t="shared" si="53"/>
        <v>55.454545454545453</v>
      </c>
    </row>
    <row r="145" spans="1:14" ht="31.5" customHeight="1" outlineLevel="1" x14ac:dyDescent="0.25">
      <c r="A145" s="28" t="s">
        <v>15</v>
      </c>
      <c r="B145" s="29" t="s">
        <v>128</v>
      </c>
      <c r="C145" s="30">
        <v>902</v>
      </c>
      <c r="D145" s="31">
        <v>1</v>
      </c>
      <c r="E145" s="31">
        <v>13</v>
      </c>
      <c r="F145" s="71" t="s">
        <v>60</v>
      </c>
      <c r="G145" s="72" t="s">
        <v>10</v>
      </c>
      <c r="H145" s="72" t="s">
        <v>21</v>
      </c>
      <c r="I145" s="73" t="s">
        <v>22</v>
      </c>
      <c r="J145" s="32" t="s">
        <v>15</v>
      </c>
      <c r="K145" s="1">
        <f t="shared" ref="K145:M145" si="54">K146</f>
        <v>499613.6</v>
      </c>
      <c r="L145" s="1">
        <f t="shared" si="54"/>
        <v>499613.6</v>
      </c>
      <c r="M145" s="1">
        <f t="shared" si="54"/>
        <v>492510.4</v>
      </c>
      <c r="N145" s="65">
        <f t="shared" si="53"/>
        <v>98.578261280317435</v>
      </c>
    </row>
    <row r="146" spans="1:14" ht="33.75" customHeight="1" outlineLevel="1" x14ac:dyDescent="0.25">
      <c r="A146" s="28" t="s">
        <v>15</v>
      </c>
      <c r="B146" s="29" t="s">
        <v>96</v>
      </c>
      <c r="C146" s="30">
        <v>902</v>
      </c>
      <c r="D146" s="31">
        <v>1</v>
      </c>
      <c r="E146" s="31">
        <v>13</v>
      </c>
      <c r="F146" s="71" t="s">
        <v>60</v>
      </c>
      <c r="G146" s="72" t="s">
        <v>10</v>
      </c>
      <c r="H146" s="72" t="s">
        <v>21</v>
      </c>
      <c r="I146" s="73" t="s">
        <v>97</v>
      </c>
      <c r="J146" s="32" t="s">
        <v>15</v>
      </c>
      <c r="K146" s="1">
        <f t="shared" ref="K146:M146" si="55">K147+K148+K149</f>
        <v>499613.6</v>
      </c>
      <c r="L146" s="1">
        <f t="shared" si="55"/>
        <v>499613.6</v>
      </c>
      <c r="M146" s="1">
        <f t="shared" si="55"/>
        <v>492510.4</v>
      </c>
      <c r="N146" s="65">
        <f t="shared" si="53"/>
        <v>98.578261280317435</v>
      </c>
    </row>
    <row r="147" spans="1:14" ht="94.5" customHeight="1" outlineLevel="1" x14ac:dyDescent="0.25">
      <c r="A147" s="28"/>
      <c r="B147" s="29" t="s">
        <v>27</v>
      </c>
      <c r="C147" s="30">
        <v>902</v>
      </c>
      <c r="D147" s="31">
        <v>1</v>
      </c>
      <c r="E147" s="31">
        <v>13</v>
      </c>
      <c r="F147" s="71" t="s">
        <v>60</v>
      </c>
      <c r="G147" s="72" t="s">
        <v>10</v>
      </c>
      <c r="H147" s="72" t="s">
        <v>21</v>
      </c>
      <c r="I147" s="73" t="s">
        <v>97</v>
      </c>
      <c r="J147" s="32" t="s">
        <v>28</v>
      </c>
      <c r="K147" s="1">
        <v>236801.4</v>
      </c>
      <c r="L147" s="1">
        <v>236801.4</v>
      </c>
      <c r="M147" s="1">
        <v>234525.7</v>
      </c>
      <c r="N147" s="65">
        <f t="shared" si="53"/>
        <v>99.038983722224629</v>
      </c>
    </row>
    <row r="148" spans="1:14" ht="33.75" customHeight="1" outlineLevel="1" x14ac:dyDescent="0.25">
      <c r="A148" s="28"/>
      <c r="B148" s="29" t="s">
        <v>33</v>
      </c>
      <c r="C148" s="30">
        <v>902</v>
      </c>
      <c r="D148" s="31">
        <v>1</v>
      </c>
      <c r="E148" s="31">
        <v>13</v>
      </c>
      <c r="F148" s="71" t="s">
        <v>60</v>
      </c>
      <c r="G148" s="72" t="s">
        <v>10</v>
      </c>
      <c r="H148" s="72" t="s">
        <v>21</v>
      </c>
      <c r="I148" s="73" t="s">
        <v>97</v>
      </c>
      <c r="J148" s="32" t="s">
        <v>34</v>
      </c>
      <c r="K148" s="1">
        <v>253859.3</v>
      </c>
      <c r="L148" s="1">
        <v>253859.3</v>
      </c>
      <c r="M148" s="1">
        <v>249032.1</v>
      </c>
      <c r="N148" s="65">
        <f t="shared" si="53"/>
        <v>98.098474233561674</v>
      </c>
    </row>
    <row r="149" spans="1:14" ht="15.75" customHeight="1" outlineLevel="1" x14ac:dyDescent="0.25">
      <c r="A149" s="28"/>
      <c r="B149" s="29" t="s">
        <v>35</v>
      </c>
      <c r="C149" s="30">
        <v>902</v>
      </c>
      <c r="D149" s="31">
        <v>1</v>
      </c>
      <c r="E149" s="31">
        <v>13</v>
      </c>
      <c r="F149" s="71" t="s">
        <v>60</v>
      </c>
      <c r="G149" s="72" t="s">
        <v>10</v>
      </c>
      <c r="H149" s="72" t="s">
        <v>21</v>
      </c>
      <c r="I149" s="73" t="s">
        <v>97</v>
      </c>
      <c r="J149" s="32" t="s">
        <v>36</v>
      </c>
      <c r="K149" s="1">
        <v>8952.9</v>
      </c>
      <c r="L149" s="1">
        <v>8952.9</v>
      </c>
      <c r="M149" s="1">
        <v>8952.6</v>
      </c>
      <c r="N149" s="65">
        <f t="shared" si="53"/>
        <v>99.996649130449356</v>
      </c>
    </row>
    <row r="150" spans="1:14" ht="47.25" customHeight="1" outlineLevel="1" x14ac:dyDescent="0.25">
      <c r="A150" s="28"/>
      <c r="B150" s="29" t="s">
        <v>129</v>
      </c>
      <c r="C150" s="30">
        <v>902</v>
      </c>
      <c r="D150" s="31">
        <v>1</v>
      </c>
      <c r="E150" s="31">
        <v>13</v>
      </c>
      <c r="F150" s="71" t="s">
        <v>60</v>
      </c>
      <c r="G150" s="72">
        <v>5</v>
      </c>
      <c r="H150" s="72" t="s">
        <v>21</v>
      </c>
      <c r="I150" s="73" t="s">
        <v>22</v>
      </c>
      <c r="J150" s="32"/>
      <c r="K150" s="1">
        <f t="shared" ref="K150:M151" si="56">K151</f>
        <v>556.30000000000007</v>
      </c>
      <c r="L150" s="1">
        <f t="shared" si="56"/>
        <v>556.30000000000007</v>
      </c>
      <c r="M150" s="1">
        <f t="shared" si="56"/>
        <v>556.20000000000005</v>
      </c>
      <c r="N150" s="65">
        <f t="shared" si="53"/>
        <v>99.982024087722436</v>
      </c>
    </row>
    <row r="151" spans="1:14" ht="31.5" customHeight="1" outlineLevel="1" x14ac:dyDescent="0.25">
      <c r="A151" s="28"/>
      <c r="B151" s="29" t="s">
        <v>105</v>
      </c>
      <c r="C151" s="30">
        <v>902</v>
      </c>
      <c r="D151" s="31">
        <v>1</v>
      </c>
      <c r="E151" s="31">
        <v>13</v>
      </c>
      <c r="F151" s="71" t="s">
        <v>60</v>
      </c>
      <c r="G151" s="72">
        <v>5</v>
      </c>
      <c r="H151" s="72" t="s">
        <v>21</v>
      </c>
      <c r="I151" s="73" t="s">
        <v>106</v>
      </c>
      <c r="J151" s="32"/>
      <c r="K151" s="1">
        <f t="shared" si="56"/>
        <v>556.30000000000007</v>
      </c>
      <c r="L151" s="1">
        <f t="shared" si="56"/>
        <v>556.30000000000007</v>
      </c>
      <c r="M151" s="1">
        <f t="shared" si="56"/>
        <v>556.20000000000005</v>
      </c>
      <c r="N151" s="65">
        <f t="shared" si="53"/>
        <v>99.982024087722436</v>
      </c>
    </row>
    <row r="152" spans="1:14" ht="33.75" customHeight="1" outlineLevel="1" x14ac:dyDescent="0.25">
      <c r="A152" s="28"/>
      <c r="B152" s="29" t="s">
        <v>33</v>
      </c>
      <c r="C152" s="30">
        <v>902</v>
      </c>
      <c r="D152" s="31">
        <v>1</v>
      </c>
      <c r="E152" s="31">
        <v>13</v>
      </c>
      <c r="F152" s="71" t="s">
        <v>60</v>
      </c>
      <c r="G152" s="72">
        <v>5</v>
      </c>
      <c r="H152" s="72" t="s">
        <v>21</v>
      </c>
      <c r="I152" s="73" t="s">
        <v>106</v>
      </c>
      <c r="J152" s="32" t="s">
        <v>34</v>
      </c>
      <c r="K152" s="1">
        <v>556.30000000000007</v>
      </c>
      <c r="L152" s="1">
        <v>556.30000000000007</v>
      </c>
      <c r="M152" s="1">
        <v>556.20000000000005</v>
      </c>
      <c r="N152" s="65">
        <f t="shared" si="53"/>
        <v>99.982024087722436</v>
      </c>
    </row>
    <row r="153" spans="1:14" ht="31.5" customHeight="1" outlineLevel="1" x14ac:dyDescent="0.25">
      <c r="A153" s="28" t="s">
        <v>15</v>
      </c>
      <c r="B153" s="29" t="s">
        <v>38</v>
      </c>
      <c r="C153" s="30">
        <v>902</v>
      </c>
      <c r="D153" s="31">
        <v>1</v>
      </c>
      <c r="E153" s="31">
        <v>13</v>
      </c>
      <c r="F153" s="71" t="s">
        <v>39</v>
      </c>
      <c r="G153" s="72" t="s">
        <v>20</v>
      </c>
      <c r="H153" s="72" t="s">
        <v>21</v>
      </c>
      <c r="I153" s="73" t="s">
        <v>22</v>
      </c>
      <c r="J153" s="32" t="s">
        <v>15</v>
      </c>
      <c r="K153" s="1">
        <f t="shared" ref="K153:M153" si="57">K154</f>
        <v>47269.2</v>
      </c>
      <c r="L153" s="1">
        <f t="shared" si="57"/>
        <v>47312.2</v>
      </c>
      <c r="M153" s="1">
        <f t="shared" si="57"/>
        <v>45481.8</v>
      </c>
      <c r="N153" s="65">
        <f t="shared" si="53"/>
        <v>96.131230422597142</v>
      </c>
    </row>
    <row r="154" spans="1:14" ht="15.75" customHeight="1" outlineLevel="1" x14ac:dyDescent="0.25">
      <c r="A154" s="28" t="s">
        <v>15</v>
      </c>
      <c r="B154" s="29" t="s">
        <v>40</v>
      </c>
      <c r="C154" s="30">
        <v>902</v>
      </c>
      <c r="D154" s="31">
        <v>1</v>
      </c>
      <c r="E154" s="31">
        <v>13</v>
      </c>
      <c r="F154" s="71" t="s">
        <v>39</v>
      </c>
      <c r="G154" s="72" t="s">
        <v>41</v>
      </c>
      <c r="H154" s="72" t="s">
        <v>21</v>
      </c>
      <c r="I154" s="73" t="s">
        <v>22</v>
      </c>
      <c r="J154" s="32" t="s">
        <v>15</v>
      </c>
      <c r="K154" s="1">
        <f t="shared" ref="K154:M154" si="58">K155+K158+K160</f>
        <v>47269.2</v>
      </c>
      <c r="L154" s="1">
        <f t="shared" si="58"/>
        <v>47312.2</v>
      </c>
      <c r="M154" s="1">
        <f t="shared" si="58"/>
        <v>45481.8</v>
      </c>
      <c r="N154" s="65">
        <f t="shared" si="53"/>
        <v>96.131230422597142</v>
      </c>
    </row>
    <row r="155" spans="1:14" ht="47.25" customHeight="1" outlineLevel="1" x14ac:dyDescent="0.25">
      <c r="A155" s="28" t="s">
        <v>15</v>
      </c>
      <c r="B155" s="29" t="s">
        <v>42</v>
      </c>
      <c r="C155" s="30">
        <v>902</v>
      </c>
      <c r="D155" s="31">
        <v>1</v>
      </c>
      <c r="E155" s="31">
        <v>13</v>
      </c>
      <c r="F155" s="71" t="s">
        <v>39</v>
      </c>
      <c r="G155" s="72" t="s">
        <v>41</v>
      </c>
      <c r="H155" s="72" t="s">
        <v>21</v>
      </c>
      <c r="I155" s="73" t="s">
        <v>43</v>
      </c>
      <c r="J155" s="32" t="s">
        <v>15</v>
      </c>
      <c r="K155" s="1">
        <f t="shared" ref="K155:M155" si="59">K156+K157</f>
        <v>8702.2000000000007</v>
      </c>
      <c r="L155" s="1">
        <f t="shared" si="59"/>
        <v>8702.2000000000007</v>
      </c>
      <c r="M155" s="1">
        <f t="shared" si="59"/>
        <v>6893.5</v>
      </c>
      <c r="N155" s="65">
        <f t="shared" si="53"/>
        <v>79.215600652708503</v>
      </c>
    </row>
    <row r="156" spans="1:14" ht="33.75" customHeight="1" outlineLevel="1" x14ac:dyDescent="0.25">
      <c r="A156" s="28"/>
      <c r="B156" s="29" t="s">
        <v>33</v>
      </c>
      <c r="C156" s="30">
        <v>902</v>
      </c>
      <c r="D156" s="31">
        <v>1</v>
      </c>
      <c r="E156" s="31">
        <v>13</v>
      </c>
      <c r="F156" s="71" t="s">
        <v>39</v>
      </c>
      <c r="G156" s="72" t="s">
        <v>41</v>
      </c>
      <c r="H156" s="72" t="s">
        <v>21</v>
      </c>
      <c r="I156" s="73" t="s">
        <v>43</v>
      </c>
      <c r="J156" s="32" t="s">
        <v>34</v>
      </c>
      <c r="K156" s="1">
        <v>7597.2</v>
      </c>
      <c r="L156" s="1">
        <v>7597.2</v>
      </c>
      <c r="M156" s="1">
        <v>5788.5</v>
      </c>
      <c r="N156" s="65">
        <f t="shared" si="53"/>
        <v>76.192544621702723</v>
      </c>
    </row>
    <row r="157" spans="1:14" ht="30.75" customHeight="1" outlineLevel="1" x14ac:dyDescent="0.25">
      <c r="A157" s="28"/>
      <c r="B157" s="29" t="s">
        <v>62</v>
      </c>
      <c r="C157" s="30">
        <v>902</v>
      </c>
      <c r="D157" s="31">
        <v>1</v>
      </c>
      <c r="E157" s="31">
        <v>13</v>
      </c>
      <c r="F157" s="71" t="s">
        <v>39</v>
      </c>
      <c r="G157" s="72" t="s">
        <v>41</v>
      </c>
      <c r="H157" s="72" t="s">
        <v>21</v>
      </c>
      <c r="I157" s="73" t="s">
        <v>43</v>
      </c>
      <c r="J157" s="32" t="s">
        <v>130</v>
      </c>
      <c r="K157" s="1">
        <v>1105</v>
      </c>
      <c r="L157" s="1">
        <v>1105</v>
      </c>
      <c r="M157" s="1">
        <v>1105</v>
      </c>
      <c r="N157" s="65">
        <f t="shared" si="53"/>
        <v>100</v>
      </c>
    </row>
    <row r="158" spans="1:14" ht="15.75" customHeight="1" outlineLevel="1" x14ac:dyDescent="0.25">
      <c r="A158" s="28"/>
      <c r="B158" s="29" t="s">
        <v>131</v>
      </c>
      <c r="C158" s="30">
        <v>902</v>
      </c>
      <c r="D158" s="31">
        <v>1</v>
      </c>
      <c r="E158" s="31">
        <v>13</v>
      </c>
      <c r="F158" s="71" t="s">
        <v>39</v>
      </c>
      <c r="G158" s="72" t="s">
        <v>41</v>
      </c>
      <c r="H158" s="72" t="s">
        <v>21</v>
      </c>
      <c r="I158" s="73">
        <v>10040</v>
      </c>
      <c r="J158" s="32"/>
      <c r="K158" s="1">
        <f t="shared" ref="K158:M158" si="60">K159</f>
        <v>38472</v>
      </c>
      <c r="L158" s="1">
        <f t="shared" si="60"/>
        <v>38515</v>
      </c>
      <c r="M158" s="1">
        <f t="shared" si="60"/>
        <v>38514.400000000001</v>
      </c>
      <c r="N158" s="65">
        <f t="shared" si="53"/>
        <v>99.998442165390117</v>
      </c>
    </row>
    <row r="159" spans="1:14" ht="15.75" customHeight="1" outlineLevel="1" x14ac:dyDescent="0.25">
      <c r="A159" s="28"/>
      <c r="B159" s="29" t="s">
        <v>35</v>
      </c>
      <c r="C159" s="30">
        <v>902</v>
      </c>
      <c r="D159" s="31">
        <v>1</v>
      </c>
      <c r="E159" s="31">
        <v>13</v>
      </c>
      <c r="F159" s="71" t="s">
        <v>39</v>
      </c>
      <c r="G159" s="72" t="s">
        <v>41</v>
      </c>
      <c r="H159" s="72" t="s">
        <v>21</v>
      </c>
      <c r="I159" s="73">
        <v>10040</v>
      </c>
      <c r="J159" s="32">
        <v>800</v>
      </c>
      <c r="K159" s="1">
        <v>38472</v>
      </c>
      <c r="L159" s="1">
        <v>38515</v>
      </c>
      <c r="M159" s="1">
        <v>38514.400000000001</v>
      </c>
      <c r="N159" s="65">
        <f t="shared" si="53"/>
        <v>99.998442165390117</v>
      </c>
    </row>
    <row r="160" spans="1:14" ht="15.75" customHeight="1" outlineLevel="1" x14ac:dyDescent="0.25">
      <c r="A160" s="28" t="s">
        <v>15</v>
      </c>
      <c r="B160" s="29" t="s">
        <v>132</v>
      </c>
      <c r="C160" s="30">
        <v>902</v>
      </c>
      <c r="D160" s="31">
        <v>1</v>
      </c>
      <c r="E160" s="31">
        <v>13</v>
      </c>
      <c r="F160" s="71" t="s">
        <v>39</v>
      </c>
      <c r="G160" s="72" t="s">
        <v>41</v>
      </c>
      <c r="H160" s="72" t="s">
        <v>21</v>
      </c>
      <c r="I160" s="73" t="s">
        <v>133</v>
      </c>
      <c r="J160" s="32" t="s">
        <v>15</v>
      </c>
      <c r="K160" s="1">
        <f>K161+K162</f>
        <v>95</v>
      </c>
      <c r="L160" s="1">
        <f>L161+L162</f>
        <v>95</v>
      </c>
      <c r="M160" s="1">
        <f>M161+M162</f>
        <v>73.900000000000006</v>
      </c>
      <c r="N160" s="65">
        <f t="shared" si="53"/>
        <v>77.789473684210535</v>
      </c>
    </row>
    <row r="161" spans="1:14" ht="33.75" customHeight="1" outlineLevel="1" x14ac:dyDescent="0.25">
      <c r="A161" s="28"/>
      <c r="B161" s="29" t="s">
        <v>33</v>
      </c>
      <c r="C161" s="30">
        <v>902</v>
      </c>
      <c r="D161" s="31">
        <v>1</v>
      </c>
      <c r="E161" s="31">
        <v>13</v>
      </c>
      <c r="F161" s="71" t="s">
        <v>39</v>
      </c>
      <c r="G161" s="72" t="s">
        <v>41</v>
      </c>
      <c r="H161" s="72" t="s">
        <v>21</v>
      </c>
      <c r="I161" s="73" t="s">
        <v>133</v>
      </c>
      <c r="J161" s="32" t="s">
        <v>34</v>
      </c>
      <c r="K161" s="1">
        <v>45</v>
      </c>
      <c r="L161" s="1">
        <v>45</v>
      </c>
      <c r="M161" s="1">
        <v>23.9</v>
      </c>
      <c r="N161" s="65">
        <f t="shared" si="53"/>
        <v>53.111111111111107</v>
      </c>
    </row>
    <row r="162" spans="1:14" ht="18.75" customHeight="1" outlineLevel="1" x14ac:dyDescent="0.25">
      <c r="A162" s="28"/>
      <c r="B162" s="29" t="s">
        <v>35</v>
      </c>
      <c r="C162" s="30">
        <v>902</v>
      </c>
      <c r="D162" s="31">
        <v>1</v>
      </c>
      <c r="E162" s="31">
        <v>13</v>
      </c>
      <c r="F162" s="71" t="s">
        <v>39</v>
      </c>
      <c r="G162" s="72" t="s">
        <v>41</v>
      </c>
      <c r="H162" s="72" t="s">
        <v>21</v>
      </c>
      <c r="I162" s="73" t="s">
        <v>133</v>
      </c>
      <c r="J162" s="32">
        <v>800</v>
      </c>
      <c r="K162" s="1">
        <v>50</v>
      </c>
      <c r="L162" s="1">
        <v>50</v>
      </c>
      <c r="M162" s="1">
        <v>50</v>
      </c>
      <c r="N162" s="65">
        <f t="shared" si="53"/>
        <v>100</v>
      </c>
    </row>
    <row r="163" spans="1:14" ht="31.5" customHeight="1" outlineLevel="1" x14ac:dyDescent="0.25">
      <c r="A163" s="28" t="s">
        <v>15</v>
      </c>
      <c r="B163" s="29" t="s">
        <v>134</v>
      </c>
      <c r="C163" s="30">
        <v>902</v>
      </c>
      <c r="D163" s="31">
        <v>3</v>
      </c>
      <c r="E163" s="31" t="s">
        <v>15</v>
      </c>
      <c r="F163" s="71" t="s">
        <v>15</v>
      </c>
      <c r="G163" s="72" t="s">
        <v>15</v>
      </c>
      <c r="H163" s="72" t="s">
        <v>15</v>
      </c>
      <c r="I163" s="73" t="s">
        <v>15</v>
      </c>
      <c r="J163" s="32" t="s">
        <v>15</v>
      </c>
      <c r="K163" s="1">
        <f t="shared" ref="K163:M168" si="61">K164</f>
        <v>11023.599999999999</v>
      </c>
      <c r="L163" s="1">
        <f t="shared" si="61"/>
        <v>11023.599999999999</v>
      </c>
      <c r="M163" s="1">
        <f t="shared" si="61"/>
        <v>10875</v>
      </c>
      <c r="N163" s="65">
        <f t="shared" si="53"/>
        <v>98.651983018251769</v>
      </c>
    </row>
    <row r="164" spans="1:14" ht="47.25" customHeight="1" outlineLevel="1" x14ac:dyDescent="0.25">
      <c r="A164" s="28" t="s">
        <v>15</v>
      </c>
      <c r="B164" s="29" t="s">
        <v>135</v>
      </c>
      <c r="C164" s="30">
        <v>902</v>
      </c>
      <c r="D164" s="31">
        <v>3</v>
      </c>
      <c r="E164" s="31">
        <v>14</v>
      </c>
      <c r="F164" s="71" t="s">
        <v>15</v>
      </c>
      <c r="G164" s="72" t="s">
        <v>15</v>
      </c>
      <c r="H164" s="72" t="s">
        <v>15</v>
      </c>
      <c r="I164" s="73" t="s">
        <v>15</v>
      </c>
      <c r="J164" s="32" t="s">
        <v>15</v>
      </c>
      <c r="K164" s="1">
        <f t="shared" si="61"/>
        <v>11023.599999999999</v>
      </c>
      <c r="L164" s="1">
        <f t="shared" si="61"/>
        <v>11023.599999999999</v>
      </c>
      <c r="M164" s="1">
        <f t="shared" si="61"/>
        <v>10875</v>
      </c>
      <c r="N164" s="65">
        <f t="shared" si="53"/>
        <v>98.651983018251769</v>
      </c>
    </row>
    <row r="165" spans="1:14" ht="48" customHeight="1" outlineLevel="1" x14ac:dyDescent="0.25">
      <c r="A165" s="28" t="s">
        <v>15</v>
      </c>
      <c r="B165" s="29" t="s">
        <v>91</v>
      </c>
      <c r="C165" s="30">
        <v>902</v>
      </c>
      <c r="D165" s="31">
        <v>3</v>
      </c>
      <c r="E165" s="31">
        <v>14</v>
      </c>
      <c r="F165" s="71" t="s">
        <v>92</v>
      </c>
      <c r="G165" s="72" t="s">
        <v>20</v>
      </c>
      <c r="H165" s="72" t="s">
        <v>21</v>
      </c>
      <c r="I165" s="73" t="s">
        <v>22</v>
      </c>
      <c r="J165" s="32" t="s">
        <v>15</v>
      </c>
      <c r="K165" s="1">
        <f t="shared" si="61"/>
        <v>11023.599999999999</v>
      </c>
      <c r="L165" s="1">
        <f t="shared" si="61"/>
        <v>11023.599999999999</v>
      </c>
      <c r="M165" s="1">
        <f t="shared" si="61"/>
        <v>10875</v>
      </c>
      <c r="N165" s="65">
        <f t="shared" si="53"/>
        <v>98.651983018251769</v>
      </c>
    </row>
    <row r="166" spans="1:14" ht="47.25" customHeight="1" outlineLevel="1" x14ac:dyDescent="0.25">
      <c r="A166" s="28" t="s">
        <v>15</v>
      </c>
      <c r="B166" s="29" t="s">
        <v>103</v>
      </c>
      <c r="C166" s="30">
        <v>902</v>
      </c>
      <c r="D166" s="31">
        <v>3</v>
      </c>
      <c r="E166" s="31">
        <v>14</v>
      </c>
      <c r="F166" s="71" t="s">
        <v>92</v>
      </c>
      <c r="G166" s="72" t="s">
        <v>32</v>
      </c>
      <c r="H166" s="72" t="s">
        <v>21</v>
      </c>
      <c r="I166" s="73" t="s">
        <v>22</v>
      </c>
      <c r="J166" s="32" t="s">
        <v>15</v>
      </c>
      <c r="K166" s="1">
        <f t="shared" si="61"/>
        <v>11023.599999999999</v>
      </c>
      <c r="L166" s="1">
        <f t="shared" si="61"/>
        <v>11023.599999999999</v>
      </c>
      <c r="M166" s="1">
        <f t="shared" si="61"/>
        <v>10875</v>
      </c>
      <c r="N166" s="65">
        <f t="shared" si="53"/>
        <v>98.651983018251769</v>
      </c>
    </row>
    <row r="167" spans="1:14" ht="32.25" customHeight="1" outlineLevel="1" x14ac:dyDescent="0.25">
      <c r="A167" s="28" t="s">
        <v>15</v>
      </c>
      <c r="B167" s="29" t="s">
        <v>104</v>
      </c>
      <c r="C167" s="30">
        <v>902</v>
      </c>
      <c r="D167" s="31">
        <v>3</v>
      </c>
      <c r="E167" s="31">
        <v>14</v>
      </c>
      <c r="F167" s="71" t="s">
        <v>92</v>
      </c>
      <c r="G167" s="72" t="s">
        <v>32</v>
      </c>
      <c r="H167" s="72" t="s">
        <v>95</v>
      </c>
      <c r="I167" s="73" t="s">
        <v>22</v>
      </c>
      <c r="J167" s="32" t="s">
        <v>15</v>
      </c>
      <c r="K167" s="1">
        <f t="shared" si="61"/>
        <v>11023.599999999999</v>
      </c>
      <c r="L167" s="1">
        <f t="shared" si="61"/>
        <v>11023.599999999999</v>
      </c>
      <c r="M167" s="1">
        <f t="shared" si="61"/>
        <v>10875</v>
      </c>
      <c r="N167" s="65">
        <f t="shared" si="53"/>
        <v>98.651983018251769</v>
      </c>
    </row>
    <row r="168" spans="1:14" ht="47.25" customHeight="1" outlineLevel="1" x14ac:dyDescent="0.25">
      <c r="A168" s="28" t="s">
        <v>15</v>
      </c>
      <c r="B168" s="29" t="s">
        <v>136</v>
      </c>
      <c r="C168" s="30">
        <v>902</v>
      </c>
      <c r="D168" s="31">
        <v>3</v>
      </c>
      <c r="E168" s="31">
        <v>14</v>
      </c>
      <c r="F168" s="71" t="s">
        <v>92</v>
      </c>
      <c r="G168" s="72" t="s">
        <v>32</v>
      </c>
      <c r="H168" s="72" t="s">
        <v>95</v>
      </c>
      <c r="I168" s="73" t="s">
        <v>137</v>
      </c>
      <c r="J168" s="32" t="s">
        <v>15</v>
      </c>
      <c r="K168" s="1">
        <f t="shared" si="61"/>
        <v>11023.599999999999</v>
      </c>
      <c r="L168" s="1">
        <f t="shared" si="61"/>
        <v>11023.599999999999</v>
      </c>
      <c r="M168" s="1">
        <f t="shared" si="61"/>
        <v>10875</v>
      </c>
      <c r="N168" s="65">
        <f t="shared" si="53"/>
        <v>98.651983018251769</v>
      </c>
    </row>
    <row r="169" spans="1:14" ht="33.75" customHeight="1" outlineLevel="1" x14ac:dyDescent="0.25">
      <c r="A169" s="28"/>
      <c r="B169" s="29" t="s">
        <v>33</v>
      </c>
      <c r="C169" s="30">
        <v>902</v>
      </c>
      <c r="D169" s="31">
        <v>3</v>
      </c>
      <c r="E169" s="31">
        <v>14</v>
      </c>
      <c r="F169" s="71" t="s">
        <v>92</v>
      </c>
      <c r="G169" s="72" t="s">
        <v>32</v>
      </c>
      <c r="H169" s="72" t="s">
        <v>95</v>
      </c>
      <c r="I169" s="73" t="s">
        <v>137</v>
      </c>
      <c r="J169" s="32" t="s">
        <v>34</v>
      </c>
      <c r="K169" s="1">
        <v>11023.599999999999</v>
      </c>
      <c r="L169" s="1">
        <v>11023.599999999999</v>
      </c>
      <c r="M169" s="1">
        <v>10875</v>
      </c>
      <c r="N169" s="65">
        <f t="shared" si="53"/>
        <v>98.651983018251769</v>
      </c>
    </row>
    <row r="170" spans="1:14" ht="15.75" customHeight="1" outlineLevel="1" x14ac:dyDescent="0.25">
      <c r="A170" s="28" t="s">
        <v>15</v>
      </c>
      <c r="B170" s="29" t="s">
        <v>138</v>
      </c>
      <c r="C170" s="30">
        <v>902</v>
      </c>
      <c r="D170" s="31">
        <v>4</v>
      </c>
      <c r="E170" s="31" t="s">
        <v>15</v>
      </c>
      <c r="F170" s="71" t="s">
        <v>15</v>
      </c>
      <c r="G170" s="72" t="s">
        <v>15</v>
      </c>
      <c r="H170" s="72" t="s">
        <v>15</v>
      </c>
      <c r="I170" s="73" t="s">
        <v>15</v>
      </c>
      <c r="J170" s="32" t="s">
        <v>15</v>
      </c>
      <c r="K170" s="1">
        <f t="shared" ref="K170:M170" si="62">K171+K180+K198</f>
        <v>250979.5</v>
      </c>
      <c r="L170" s="1">
        <f t="shared" si="62"/>
        <v>250979.5</v>
      </c>
      <c r="M170" s="1">
        <f t="shared" si="62"/>
        <v>250648.00000000003</v>
      </c>
      <c r="N170" s="65">
        <f t="shared" si="53"/>
        <v>99.867917499238004</v>
      </c>
    </row>
    <row r="171" spans="1:14" ht="15.75" customHeight="1" outlineLevel="1" x14ac:dyDescent="0.25">
      <c r="A171" s="28" t="s">
        <v>15</v>
      </c>
      <c r="B171" s="29" t="s">
        <v>139</v>
      </c>
      <c r="C171" s="30">
        <v>902</v>
      </c>
      <c r="D171" s="31">
        <v>4</v>
      </c>
      <c r="E171" s="31">
        <v>5</v>
      </c>
      <c r="F171" s="71" t="s">
        <v>15</v>
      </c>
      <c r="G171" s="72" t="s">
        <v>15</v>
      </c>
      <c r="H171" s="72" t="s">
        <v>15</v>
      </c>
      <c r="I171" s="73" t="s">
        <v>15</v>
      </c>
      <c r="J171" s="32" t="s">
        <v>15</v>
      </c>
      <c r="K171" s="1">
        <f t="shared" ref="K171:M172" si="63">K172</f>
        <v>3907.4</v>
      </c>
      <c r="L171" s="1">
        <f t="shared" si="63"/>
        <v>3907.4</v>
      </c>
      <c r="M171" s="1">
        <f t="shared" si="63"/>
        <v>3907.4</v>
      </c>
      <c r="N171" s="65">
        <f t="shared" si="53"/>
        <v>100</v>
      </c>
    </row>
    <row r="172" spans="1:14" ht="81" customHeight="1" outlineLevel="1" x14ac:dyDescent="0.25">
      <c r="A172" s="28" t="s">
        <v>15</v>
      </c>
      <c r="B172" s="29" t="s">
        <v>140</v>
      </c>
      <c r="C172" s="30">
        <v>902</v>
      </c>
      <c r="D172" s="31">
        <v>4</v>
      </c>
      <c r="E172" s="31">
        <v>5</v>
      </c>
      <c r="F172" s="71" t="s">
        <v>141</v>
      </c>
      <c r="G172" s="72" t="s">
        <v>20</v>
      </c>
      <c r="H172" s="72" t="s">
        <v>21</v>
      </c>
      <c r="I172" s="73" t="s">
        <v>22</v>
      </c>
      <c r="J172" s="32" t="s">
        <v>15</v>
      </c>
      <c r="K172" s="1">
        <f t="shared" si="63"/>
        <v>3907.4</v>
      </c>
      <c r="L172" s="1">
        <f t="shared" si="63"/>
        <v>3907.4</v>
      </c>
      <c r="M172" s="1">
        <f t="shared" si="63"/>
        <v>3907.4</v>
      </c>
      <c r="N172" s="65">
        <f t="shared" si="53"/>
        <v>100</v>
      </c>
    </row>
    <row r="173" spans="1:14" ht="63" customHeight="1" outlineLevel="1" x14ac:dyDescent="0.25">
      <c r="A173" s="28" t="s">
        <v>15</v>
      </c>
      <c r="B173" s="29" t="s">
        <v>142</v>
      </c>
      <c r="C173" s="30">
        <v>902</v>
      </c>
      <c r="D173" s="31">
        <v>4</v>
      </c>
      <c r="E173" s="31">
        <v>5</v>
      </c>
      <c r="F173" s="71" t="s">
        <v>141</v>
      </c>
      <c r="G173" s="72" t="s">
        <v>30</v>
      </c>
      <c r="H173" s="72" t="s">
        <v>21</v>
      </c>
      <c r="I173" s="73" t="s">
        <v>22</v>
      </c>
      <c r="J173" s="32" t="s">
        <v>15</v>
      </c>
      <c r="K173" s="1">
        <f t="shared" ref="K173:M173" si="64">K174+K177</f>
        <v>3907.4</v>
      </c>
      <c r="L173" s="1">
        <f t="shared" si="64"/>
        <v>3907.4</v>
      </c>
      <c r="M173" s="1">
        <f t="shared" si="64"/>
        <v>3907.4</v>
      </c>
      <c r="N173" s="65">
        <f t="shared" si="53"/>
        <v>100</v>
      </c>
    </row>
    <row r="174" spans="1:14" ht="31.5" customHeight="1" outlineLevel="1" x14ac:dyDescent="0.25">
      <c r="A174" s="28" t="s">
        <v>15</v>
      </c>
      <c r="B174" s="29" t="s">
        <v>143</v>
      </c>
      <c r="C174" s="30">
        <v>902</v>
      </c>
      <c r="D174" s="31">
        <v>4</v>
      </c>
      <c r="E174" s="31">
        <v>5</v>
      </c>
      <c r="F174" s="71" t="s">
        <v>141</v>
      </c>
      <c r="G174" s="72" t="s">
        <v>30</v>
      </c>
      <c r="H174" s="72" t="s">
        <v>95</v>
      </c>
      <c r="I174" s="73" t="s">
        <v>22</v>
      </c>
      <c r="J174" s="32" t="s">
        <v>15</v>
      </c>
      <c r="K174" s="1">
        <f t="shared" ref="K174:M175" si="65">K175</f>
        <v>3000</v>
      </c>
      <c r="L174" s="1">
        <f t="shared" si="65"/>
        <v>3000</v>
      </c>
      <c r="M174" s="1">
        <f t="shared" si="65"/>
        <v>3000</v>
      </c>
      <c r="N174" s="65">
        <f t="shared" si="53"/>
        <v>100</v>
      </c>
    </row>
    <row r="175" spans="1:14" ht="47.25" customHeight="1" outlineLevel="1" x14ac:dyDescent="0.25">
      <c r="A175" s="28" t="s">
        <v>15</v>
      </c>
      <c r="B175" s="29" t="s">
        <v>144</v>
      </c>
      <c r="C175" s="30">
        <v>902</v>
      </c>
      <c r="D175" s="31">
        <v>4</v>
      </c>
      <c r="E175" s="31">
        <v>5</v>
      </c>
      <c r="F175" s="71" t="s">
        <v>141</v>
      </c>
      <c r="G175" s="72" t="s">
        <v>30</v>
      </c>
      <c r="H175" s="72" t="s">
        <v>95</v>
      </c>
      <c r="I175" s="73" t="s">
        <v>145</v>
      </c>
      <c r="J175" s="32" t="s">
        <v>15</v>
      </c>
      <c r="K175" s="1">
        <f t="shared" si="65"/>
        <v>3000</v>
      </c>
      <c r="L175" s="1">
        <f t="shared" si="65"/>
        <v>3000</v>
      </c>
      <c r="M175" s="1">
        <f t="shared" si="65"/>
        <v>3000</v>
      </c>
      <c r="N175" s="65">
        <f t="shared" si="53"/>
        <v>100</v>
      </c>
    </row>
    <row r="176" spans="1:14" ht="15.75" customHeight="1" outlineLevel="1" x14ac:dyDescent="0.25">
      <c r="A176" s="28"/>
      <c r="B176" s="29" t="s">
        <v>35</v>
      </c>
      <c r="C176" s="30">
        <v>902</v>
      </c>
      <c r="D176" s="31">
        <v>4</v>
      </c>
      <c r="E176" s="31">
        <v>5</v>
      </c>
      <c r="F176" s="71" t="s">
        <v>141</v>
      </c>
      <c r="G176" s="72" t="s">
        <v>30</v>
      </c>
      <c r="H176" s="72" t="s">
        <v>95</v>
      </c>
      <c r="I176" s="73" t="s">
        <v>145</v>
      </c>
      <c r="J176" s="32" t="s">
        <v>36</v>
      </c>
      <c r="K176" s="1">
        <v>3000</v>
      </c>
      <c r="L176" s="1">
        <v>3000</v>
      </c>
      <c r="M176" s="1">
        <v>3000</v>
      </c>
      <c r="N176" s="65">
        <f t="shared" si="53"/>
        <v>100</v>
      </c>
    </row>
    <row r="177" spans="1:14" ht="110.25" customHeight="1" outlineLevel="1" x14ac:dyDescent="0.25">
      <c r="A177" s="28" t="s">
        <v>15</v>
      </c>
      <c r="B177" s="29" t="s">
        <v>146</v>
      </c>
      <c r="C177" s="30">
        <v>902</v>
      </c>
      <c r="D177" s="31">
        <v>4</v>
      </c>
      <c r="E177" s="31">
        <v>5</v>
      </c>
      <c r="F177" s="71" t="s">
        <v>141</v>
      </c>
      <c r="G177" s="72" t="s">
        <v>30</v>
      </c>
      <c r="H177" s="72" t="s">
        <v>102</v>
      </c>
      <c r="I177" s="73" t="s">
        <v>22</v>
      </c>
      <c r="J177" s="32" t="s">
        <v>15</v>
      </c>
      <c r="K177" s="1">
        <f t="shared" ref="K177:M178" si="66">K178</f>
        <v>907.4</v>
      </c>
      <c r="L177" s="1">
        <f t="shared" si="66"/>
        <v>907.4</v>
      </c>
      <c r="M177" s="1">
        <f t="shared" si="66"/>
        <v>907.4</v>
      </c>
      <c r="N177" s="65">
        <f t="shared" si="53"/>
        <v>100</v>
      </c>
    </row>
    <row r="178" spans="1:14" ht="48.75" customHeight="1" outlineLevel="1" x14ac:dyDescent="0.25">
      <c r="A178" s="28" t="s">
        <v>15</v>
      </c>
      <c r="B178" s="29" t="s">
        <v>81</v>
      </c>
      <c r="C178" s="30">
        <v>902</v>
      </c>
      <c r="D178" s="31">
        <v>4</v>
      </c>
      <c r="E178" s="31">
        <v>5</v>
      </c>
      <c r="F178" s="71" t="s">
        <v>141</v>
      </c>
      <c r="G178" s="72" t="s">
        <v>30</v>
      </c>
      <c r="H178" s="72" t="s">
        <v>102</v>
      </c>
      <c r="I178" s="73" t="s">
        <v>82</v>
      </c>
      <c r="J178" s="32" t="s">
        <v>15</v>
      </c>
      <c r="K178" s="1">
        <f t="shared" si="66"/>
        <v>907.4</v>
      </c>
      <c r="L178" s="1">
        <f t="shared" si="66"/>
        <v>907.4</v>
      </c>
      <c r="M178" s="1">
        <f t="shared" si="66"/>
        <v>907.4</v>
      </c>
      <c r="N178" s="65">
        <f t="shared" si="53"/>
        <v>100</v>
      </c>
    </row>
    <row r="179" spans="1:14" ht="15.75" customHeight="1" outlineLevel="1" x14ac:dyDescent="0.25">
      <c r="A179" s="28"/>
      <c r="B179" s="29" t="s">
        <v>35</v>
      </c>
      <c r="C179" s="30">
        <v>902</v>
      </c>
      <c r="D179" s="31">
        <v>4</v>
      </c>
      <c r="E179" s="31">
        <v>5</v>
      </c>
      <c r="F179" s="71" t="s">
        <v>141</v>
      </c>
      <c r="G179" s="72" t="s">
        <v>30</v>
      </c>
      <c r="H179" s="72" t="s">
        <v>102</v>
      </c>
      <c r="I179" s="73" t="s">
        <v>82</v>
      </c>
      <c r="J179" s="32" t="s">
        <v>36</v>
      </c>
      <c r="K179" s="1">
        <v>907.4</v>
      </c>
      <c r="L179" s="1">
        <v>907.4</v>
      </c>
      <c r="M179" s="1">
        <v>907.4</v>
      </c>
      <c r="N179" s="65">
        <f t="shared" si="53"/>
        <v>100</v>
      </c>
    </row>
    <row r="180" spans="1:14" ht="15.75" customHeight="1" outlineLevel="1" x14ac:dyDescent="0.25">
      <c r="A180" s="28" t="s">
        <v>15</v>
      </c>
      <c r="B180" s="29" t="s">
        <v>147</v>
      </c>
      <c r="C180" s="30">
        <v>902</v>
      </c>
      <c r="D180" s="31">
        <v>4</v>
      </c>
      <c r="E180" s="31">
        <v>10</v>
      </c>
      <c r="F180" s="71" t="s">
        <v>15</v>
      </c>
      <c r="G180" s="72" t="s">
        <v>15</v>
      </c>
      <c r="H180" s="72" t="s">
        <v>15</v>
      </c>
      <c r="I180" s="73" t="s">
        <v>15</v>
      </c>
      <c r="J180" s="32" t="s">
        <v>15</v>
      </c>
      <c r="K180" s="1">
        <f t="shared" ref="K180:M180" si="67">K181+K193</f>
        <v>223448.7</v>
      </c>
      <c r="L180" s="1">
        <f t="shared" si="67"/>
        <v>223448.7</v>
      </c>
      <c r="M180" s="1">
        <f t="shared" si="67"/>
        <v>223117.60000000003</v>
      </c>
      <c r="N180" s="65">
        <f t="shared" si="53"/>
        <v>99.851822812126471</v>
      </c>
    </row>
    <row r="181" spans="1:14" ht="47.25" customHeight="1" outlineLevel="1" x14ac:dyDescent="0.25">
      <c r="A181" s="28" t="s">
        <v>15</v>
      </c>
      <c r="B181" s="29" t="s">
        <v>148</v>
      </c>
      <c r="C181" s="30">
        <v>902</v>
      </c>
      <c r="D181" s="31">
        <v>4</v>
      </c>
      <c r="E181" s="31">
        <v>10</v>
      </c>
      <c r="F181" s="71" t="s">
        <v>149</v>
      </c>
      <c r="G181" s="72" t="s">
        <v>20</v>
      </c>
      <c r="H181" s="72" t="s">
        <v>21</v>
      </c>
      <c r="I181" s="73" t="s">
        <v>22</v>
      </c>
      <c r="J181" s="32" t="s">
        <v>15</v>
      </c>
      <c r="K181" s="1">
        <f t="shared" ref="K181:M181" si="68">K182</f>
        <v>220781.1</v>
      </c>
      <c r="L181" s="1">
        <f t="shared" si="68"/>
        <v>220781.1</v>
      </c>
      <c r="M181" s="1">
        <f t="shared" si="68"/>
        <v>220450.00000000003</v>
      </c>
      <c r="N181" s="65">
        <f t="shared" si="53"/>
        <v>99.85003245295907</v>
      </c>
    </row>
    <row r="182" spans="1:14" ht="47.25" customHeight="1" outlineLevel="1" x14ac:dyDescent="0.25">
      <c r="A182" s="28" t="s">
        <v>15</v>
      </c>
      <c r="B182" s="29" t="s">
        <v>150</v>
      </c>
      <c r="C182" s="30">
        <v>902</v>
      </c>
      <c r="D182" s="31">
        <v>4</v>
      </c>
      <c r="E182" s="31">
        <v>10</v>
      </c>
      <c r="F182" s="71" t="s">
        <v>149</v>
      </c>
      <c r="G182" s="72" t="s">
        <v>24</v>
      </c>
      <c r="H182" s="72" t="s">
        <v>21</v>
      </c>
      <c r="I182" s="73" t="s">
        <v>22</v>
      </c>
      <c r="J182" s="32" t="s">
        <v>15</v>
      </c>
      <c r="K182" s="1">
        <f t="shared" ref="K182:M182" si="69">K183+K188</f>
        <v>220781.1</v>
      </c>
      <c r="L182" s="1">
        <f t="shared" si="69"/>
        <v>220781.1</v>
      </c>
      <c r="M182" s="1">
        <f t="shared" si="69"/>
        <v>220450.00000000003</v>
      </c>
      <c r="N182" s="65">
        <f t="shared" si="53"/>
        <v>99.85003245295907</v>
      </c>
    </row>
    <row r="183" spans="1:14" ht="47.25" customHeight="1" outlineLevel="1" x14ac:dyDescent="0.25">
      <c r="A183" s="28" t="s">
        <v>15</v>
      </c>
      <c r="B183" s="29" t="s">
        <v>151</v>
      </c>
      <c r="C183" s="30">
        <v>902</v>
      </c>
      <c r="D183" s="31">
        <v>4</v>
      </c>
      <c r="E183" s="31">
        <v>10</v>
      </c>
      <c r="F183" s="71" t="s">
        <v>149</v>
      </c>
      <c r="G183" s="72" t="s">
        <v>24</v>
      </c>
      <c r="H183" s="72" t="s">
        <v>95</v>
      </c>
      <c r="I183" s="73" t="s">
        <v>22</v>
      </c>
      <c r="J183" s="32" t="s">
        <v>15</v>
      </c>
      <c r="K183" s="1">
        <f t="shared" ref="K183:M183" si="70">K184+K186</f>
        <v>193840.1</v>
      </c>
      <c r="L183" s="1">
        <f t="shared" si="70"/>
        <v>193840.1</v>
      </c>
      <c r="M183" s="1">
        <f t="shared" si="70"/>
        <v>193617.90000000002</v>
      </c>
      <c r="N183" s="65">
        <f t="shared" si="53"/>
        <v>99.885369435942323</v>
      </c>
    </row>
    <row r="184" spans="1:14" ht="93" customHeight="1" outlineLevel="1" x14ac:dyDescent="0.25">
      <c r="A184" s="28" t="s">
        <v>15</v>
      </c>
      <c r="B184" s="29" t="s">
        <v>152</v>
      </c>
      <c r="C184" s="30">
        <v>902</v>
      </c>
      <c r="D184" s="31">
        <v>4</v>
      </c>
      <c r="E184" s="31">
        <v>10</v>
      </c>
      <c r="F184" s="71" t="s">
        <v>149</v>
      </c>
      <c r="G184" s="72" t="s">
        <v>24</v>
      </c>
      <c r="H184" s="72" t="s">
        <v>95</v>
      </c>
      <c r="I184" s="73" t="s">
        <v>153</v>
      </c>
      <c r="J184" s="32" t="s">
        <v>15</v>
      </c>
      <c r="K184" s="1">
        <f t="shared" ref="K184:M184" si="71">K185</f>
        <v>56833.9</v>
      </c>
      <c r="L184" s="1">
        <f t="shared" si="71"/>
        <v>56833.9</v>
      </c>
      <c r="M184" s="1">
        <f t="shared" si="71"/>
        <v>56656.3</v>
      </c>
      <c r="N184" s="65">
        <f t="shared" si="53"/>
        <v>99.687510447109915</v>
      </c>
    </row>
    <row r="185" spans="1:14" ht="33.75" customHeight="1" outlineLevel="1" x14ac:dyDescent="0.25">
      <c r="A185" s="28"/>
      <c r="B185" s="29" t="s">
        <v>33</v>
      </c>
      <c r="C185" s="30">
        <v>902</v>
      </c>
      <c r="D185" s="31">
        <v>4</v>
      </c>
      <c r="E185" s="31">
        <v>10</v>
      </c>
      <c r="F185" s="71" t="s">
        <v>149</v>
      </c>
      <c r="G185" s="72" t="s">
        <v>24</v>
      </c>
      <c r="H185" s="72" t="s">
        <v>95</v>
      </c>
      <c r="I185" s="73" t="s">
        <v>153</v>
      </c>
      <c r="J185" s="32" t="s">
        <v>34</v>
      </c>
      <c r="K185" s="1">
        <v>56833.9</v>
      </c>
      <c r="L185" s="1">
        <v>56833.9</v>
      </c>
      <c r="M185" s="1">
        <v>56656.3</v>
      </c>
      <c r="N185" s="65">
        <f t="shared" si="53"/>
        <v>99.687510447109915</v>
      </c>
    </row>
    <row r="186" spans="1:14" ht="31.5" customHeight="1" outlineLevel="1" x14ac:dyDescent="0.25">
      <c r="A186" s="28" t="s">
        <v>15</v>
      </c>
      <c r="B186" s="29" t="s">
        <v>154</v>
      </c>
      <c r="C186" s="30">
        <v>902</v>
      </c>
      <c r="D186" s="31">
        <v>4</v>
      </c>
      <c r="E186" s="31">
        <v>10</v>
      </c>
      <c r="F186" s="71" t="s">
        <v>149</v>
      </c>
      <c r="G186" s="72" t="s">
        <v>24</v>
      </c>
      <c r="H186" s="72" t="s">
        <v>95</v>
      </c>
      <c r="I186" s="73" t="s">
        <v>155</v>
      </c>
      <c r="J186" s="32" t="s">
        <v>15</v>
      </c>
      <c r="K186" s="1">
        <f t="shared" ref="K186:M186" si="72">K187</f>
        <v>137006.20000000001</v>
      </c>
      <c r="L186" s="1">
        <f t="shared" si="72"/>
        <v>137006.20000000001</v>
      </c>
      <c r="M186" s="1">
        <f t="shared" si="72"/>
        <v>136961.60000000001</v>
      </c>
      <c r="N186" s="65">
        <f t="shared" si="53"/>
        <v>99.967446728688188</v>
      </c>
    </row>
    <row r="187" spans="1:14" ht="33.75" customHeight="1" outlineLevel="1" x14ac:dyDescent="0.25">
      <c r="A187" s="28"/>
      <c r="B187" s="29" t="s">
        <v>33</v>
      </c>
      <c r="C187" s="30">
        <v>902</v>
      </c>
      <c r="D187" s="31">
        <v>4</v>
      </c>
      <c r="E187" s="31">
        <v>10</v>
      </c>
      <c r="F187" s="71" t="s">
        <v>149</v>
      </c>
      <c r="G187" s="72" t="s">
        <v>24</v>
      </c>
      <c r="H187" s="72" t="s">
        <v>95</v>
      </c>
      <c r="I187" s="73" t="s">
        <v>155</v>
      </c>
      <c r="J187" s="32" t="s">
        <v>34</v>
      </c>
      <c r="K187" s="1">
        <v>137006.20000000001</v>
      </c>
      <c r="L187" s="1">
        <v>137006.20000000001</v>
      </c>
      <c r="M187" s="1">
        <v>136961.60000000001</v>
      </c>
      <c r="N187" s="65">
        <f t="shared" si="53"/>
        <v>99.967446728688188</v>
      </c>
    </row>
    <row r="188" spans="1:14" ht="31.5" customHeight="1" outlineLevel="1" x14ac:dyDescent="0.25">
      <c r="A188" s="28" t="s">
        <v>15</v>
      </c>
      <c r="B188" s="29" t="s">
        <v>127</v>
      </c>
      <c r="C188" s="30">
        <v>902</v>
      </c>
      <c r="D188" s="31">
        <v>4</v>
      </c>
      <c r="E188" s="31">
        <v>10</v>
      </c>
      <c r="F188" s="71" t="s">
        <v>149</v>
      </c>
      <c r="G188" s="72" t="s">
        <v>24</v>
      </c>
      <c r="H188" s="72" t="s">
        <v>102</v>
      </c>
      <c r="I188" s="73" t="s">
        <v>22</v>
      </c>
      <c r="J188" s="32" t="s">
        <v>15</v>
      </c>
      <c r="K188" s="1">
        <f t="shared" ref="K188:M188" si="73">K189</f>
        <v>26941</v>
      </c>
      <c r="L188" s="1">
        <f t="shared" si="73"/>
        <v>26941</v>
      </c>
      <c r="M188" s="1">
        <f t="shared" si="73"/>
        <v>26832.1</v>
      </c>
      <c r="N188" s="65">
        <f t="shared" si="53"/>
        <v>99.595783378493735</v>
      </c>
    </row>
    <row r="189" spans="1:14" ht="32.25" customHeight="1" outlineLevel="1" x14ac:dyDescent="0.25">
      <c r="A189" s="28" t="s">
        <v>15</v>
      </c>
      <c r="B189" s="29" t="s">
        <v>96</v>
      </c>
      <c r="C189" s="30">
        <v>902</v>
      </c>
      <c r="D189" s="31">
        <v>4</v>
      </c>
      <c r="E189" s="31">
        <v>10</v>
      </c>
      <c r="F189" s="71" t="s">
        <v>149</v>
      </c>
      <c r="G189" s="72" t="s">
        <v>24</v>
      </c>
      <c r="H189" s="72" t="s">
        <v>102</v>
      </c>
      <c r="I189" s="73" t="s">
        <v>97</v>
      </c>
      <c r="J189" s="32" t="s">
        <v>15</v>
      </c>
      <c r="K189" s="1">
        <f t="shared" ref="K189:M189" si="74">K190+K191+K192</f>
        <v>26941</v>
      </c>
      <c r="L189" s="1">
        <f t="shared" si="74"/>
        <v>26941</v>
      </c>
      <c r="M189" s="1">
        <f t="shared" si="74"/>
        <v>26832.1</v>
      </c>
      <c r="N189" s="65">
        <f t="shared" si="53"/>
        <v>99.595783378493735</v>
      </c>
    </row>
    <row r="190" spans="1:14" ht="94.5" customHeight="1" outlineLevel="1" x14ac:dyDescent="0.25">
      <c r="A190" s="28"/>
      <c r="B190" s="29" t="s">
        <v>27</v>
      </c>
      <c r="C190" s="30">
        <v>902</v>
      </c>
      <c r="D190" s="31">
        <v>4</v>
      </c>
      <c r="E190" s="31">
        <v>10</v>
      </c>
      <c r="F190" s="71" t="s">
        <v>149</v>
      </c>
      <c r="G190" s="72" t="s">
        <v>24</v>
      </c>
      <c r="H190" s="72" t="s">
        <v>102</v>
      </c>
      <c r="I190" s="73" t="s">
        <v>97</v>
      </c>
      <c r="J190" s="32" t="s">
        <v>28</v>
      </c>
      <c r="K190" s="1">
        <v>22227.9</v>
      </c>
      <c r="L190" s="1">
        <v>22227.9</v>
      </c>
      <c r="M190" s="1">
        <v>22135.599999999999</v>
      </c>
      <c r="N190" s="65">
        <f t="shared" si="53"/>
        <v>99.584756094817763</v>
      </c>
    </row>
    <row r="191" spans="1:14" ht="33.75" customHeight="1" outlineLevel="1" x14ac:dyDescent="0.25">
      <c r="A191" s="28"/>
      <c r="B191" s="29" t="s">
        <v>33</v>
      </c>
      <c r="C191" s="30">
        <v>902</v>
      </c>
      <c r="D191" s="31">
        <v>4</v>
      </c>
      <c r="E191" s="31">
        <v>10</v>
      </c>
      <c r="F191" s="71" t="s">
        <v>149</v>
      </c>
      <c r="G191" s="72" t="s">
        <v>24</v>
      </c>
      <c r="H191" s="72" t="s">
        <v>102</v>
      </c>
      <c r="I191" s="73" t="s">
        <v>97</v>
      </c>
      <c r="J191" s="32" t="s">
        <v>34</v>
      </c>
      <c r="K191" s="1">
        <v>4701.3</v>
      </c>
      <c r="L191" s="1">
        <v>4701.3</v>
      </c>
      <c r="M191" s="1">
        <v>4684.8</v>
      </c>
      <c r="N191" s="65">
        <f t="shared" si="53"/>
        <v>99.649033246123409</v>
      </c>
    </row>
    <row r="192" spans="1:14" ht="15.75" customHeight="1" outlineLevel="1" x14ac:dyDescent="0.25">
      <c r="A192" s="28"/>
      <c r="B192" s="29" t="s">
        <v>35</v>
      </c>
      <c r="C192" s="30">
        <v>902</v>
      </c>
      <c r="D192" s="31">
        <v>4</v>
      </c>
      <c r="E192" s="31">
        <v>10</v>
      </c>
      <c r="F192" s="71" t="s">
        <v>149</v>
      </c>
      <c r="G192" s="72" t="s">
        <v>24</v>
      </c>
      <c r="H192" s="72" t="s">
        <v>102</v>
      </c>
      <c r="I192" s="73" t="s">
        <v>97</v>
      </c>
      <c r="J192" s="32" t="s">
        <v>36</v>
      </c>
      <c r="K192" s="1">
        <v>11.8</v>
      </c>
      <c r="L192" s="1">
        <v>11.8</v>
      </c>
      <c r="M192" s="1">
        <v>11.7</v>
      </c>
      <c r="N192" s="65">
        <f t="shared" si="53"/>
        <v>99.152542372881342</v>
      </c>
    </row>
    <row r="193" spans="1:14" ht="47.25" customHeight="1" outlineLevel="1" x14ac:dyDescent="0.25">
      <c r="A193" s="28" t="s">
        <v>15</v>
      </c>
      <c r="B193" s="29" t="s">
        <v>113</v>
      </c>
      <c r="C193" s="30">
        <v>902</v>
      </c>
      <c r="D193" s="31">
        <v>4</v>
      </c>
      <c r="E193" s="31">
        <v>10</v>
      </c>
      <c r="F193" s="71" t="s">
        <v>114</v>
      </c>
      <c r="G193" s="72" t="s">
        <v>20</v>
      </c>
      <c r="H193" s="72" t="s">
        <v>21</v>
      </c>
      <c r="I193" s="73" t="s">
        <v>22</v>
      </c>
      <c r="J193" s="32" t="s">
        <v>15</v>
      </c>
      <c r="K193" s="1">
        <f t="shared" ref="K193:M196" si="75">K194</f>
        <v>2667.6</v>
      </c>
      <c r="L193" s="1">
        <f t="shared" si="75"/>
        <v>2667.6</v>
      </c>
      <c r="M193" s="1">
        <f t="shared" si="75"/>
        <v>2667.6</v>
      </c>
      <c r="N193" s="65">
        <f t="shared" si="53"/>
        <v>100</v>
      </c>
    </row>
    <row r="194" spans="1:14" ht="47.25" customHeight="1" outlineLevel="1" x14ac:dyDescent="0.25">
      <c r="A194" s="28" t="s">
        <v>15</v>
      </c>
      <c r="B194" s="29" t="s">
        <v>115</v>
      </c>
      <c r="C194" s="30">
        <v>902</v>
      </c>
      <c r="D194" s="31">
        <v>4</v>
      </c>
      <c r="E194" s="31">
        <v>10</v>
      </c>
      <c r="F194" s="71" t="s">
        <v>114</v>
      </c>
      <c r="G194" s="72" t="s">
        <v>24</v>
      </c>
      <c r="H194" s="72" t="s">
        <v>21</v>
      </c>
      <c r="I194" s="73" t="s">
        <v>22</v>
      </c>
      <c r="J194" s="32" t="s">
        <v>15</v>
      </c>
      <c r="K194" s="1">
        <f t="shared" si="75"/>
        <v>2667.6</v>
      </c>
      <c r="L194" s="1">
        <f t="shared" si="75"/>
        <v>2667.6</v>
      </c>
      <c r="M194" s="1">
        <f t="shared" si="75"/>
        <v>2667.6</v>
      </c>
      <c r="N194" s="65">
        <f t="shared" si="53"/>
        <v>100</v>
      </c>
    </row>
    <row r="195" spans="1:14" ht="31.5" customHeight="1" outlineLevel="1" x14ac:dyDescent="0.25">
      <c r="A195" s="28" t="s">
        <v>15</v>
      </c>
      <c r="B195" s="29" t="s">
        <v>116</v>
      </c>
      <c r="C195" s="30">
        <v>902</v>
      </c>
      <c r="D195" s="31">
        <v>4</v>
      </c>
      <c r="E195" s="31">
        <v>10</v>
      </c>
      <c r="F195" s="71" t="s">
        <v>114</v>
      </c>
      <c r="G195" s="72" t="s">
        <v>24</v>
      </c>
      <c r="H195" s="72" t="s">
        <v>102</v>
      </c>
      <c r="I195" s="73" t="s">
        <v>22</v>
      </c>
      <c r="J195" s="32" t="s">
        <v>15</v>
      </c>
      <c r="K195" s="1">
        <f t="shared" si="75"/>
        <v>2667.6</v>
      </c>
      <c r="L195" s="1">
        <f t="shared" si="75"/>
        <v>2667.6</v>
      </c>
      <c r="M195" s="1">
        <f t="shared" si="75"/>
        <v>2667.6</v>
      </c>
      <c r="N195" s="65">
        <f t="shared" si="53"/>
        <v>100</v>
      </c>
    </row>
    <row r="196" spans="1:14" ht="31.5" customHeight="1" outlineLevel="1" x14ac:dyDescent="0.25">
      <c r="A196" s="28" t="s">
        <v>15</v>
      </c>
      <c r="B196" s="29" t="s">
        <v>154</v>
      </c>
      <c r="C196" s="30">
        <v>902</v>
      </c>
      <c r="D196" s="31">
        <v>4</v>
      </c>
      <c r="E196" s="31">
        <v>10</v>
      </c>
      <c r="F196" s="71" t="s">
        <v>114</v>
      </c>
      <c r="G196" s="72" t="s">
        <v>24</v>
      </c>
      <c r="H196" s="72" t="s">
        <v>102</v>
      </c>
      <c r="I196" s="73" t="s">
        <v>155</v>
      </c>
      <c r="J196" s="32" t="s">
        <v>15</v>
      </c>
      <c r="K196" s="1">
        <f t="shared" si="75"/>
        <v>2667.6</v>
      </c>
      <c r="L196" s="1">
        <f t="shared" si="75"/>
        <v>2667.6</v>
      </c>
      <c r="M196" s="1">
        <f t="shared" si="75"/>
        <v>2667.6</v>
      </c>
      <c r="N196" s="65">
        <f t="shared" si="53"/>
        <v>100</v>
      </c>
    </row>
    <row r="197" spans="1:14" ht="33.75" customHeight="1" outlineLevel="1" x14ac:dyDescent="0.25">
      <c r="A197" s="28"/>
      <c r="B197" s="29" t="s">
        <v>33</v>
      </c>
      <c r="C197" s="30">
        <v>902</v>
      </c>
      <c r="D197" s="31">
        <v>4</v>
      </c>
      <c r="E197" s="31">
        <v>10</v>
      </c>
      <c r="F197" s="71" t="s">
        <v>114</v>
      </c>
      <c r="G197" s="72" t="s">
        <v>24</v>
      </c>
      <c r="H197" s="72" t="s">
        <v>102</v>
      </c>
      <c r="I197" s="73" t="s">
        <v>155</v>
      </c>
      <c r="J197" s="32" t="s">
        <v>34</v>
      </c>
      <c r="K197" s="1">
        <v>2667.6</v>
      </c>
      <c r="L197" s="1">
        <v>2667.6</v>
      </c>
      <c r="M197" s="1">
        <v>2667.6</v>
      </c>
      <c r="N197" s="65">
        <f t="shared" si="53"/>
        <v>100</v>
      </c>
    </row>
    <row r="198" spans="1:14" ht="31.5" customHeight="1" outlineLevel="1" x14ac:dyDescent="0.25">
      <c r="A198" s="28" t="s">
        <v>15</v>
      </c>
      <c r="B198" s="29" t="s">
        <v>156</v>
      </c>
      <c r="C198" s="30">
        <v>902</v>
      </c>
      <c r="D198" s="31">
        <v>4</v>
      </c>
      <c r="E198" s="31">
        <v>12</v>
      </c>
      <c r="F198" s="71" t="s">
        <v>15</v>
      </c>
      <c r="G198" s="72" t="s">
        <v>15</v>
      </c>
      <c r="H198" s="72" t="s">
        <v>15</v>
      </c>
      <c r="I198" s="73" t="s">
        <v>15</v>
      </c>
      <c r="J198" s="32" t="s">
        <v>15</v>
      </c>
      <c r="K198" s="1">
        <f t="shared" ref="K198:M198" si="76">K199+K204+K209</f>
        <v>23623.4</v>
      </c>
      <c r="L198" s="1">
        <f t="shared" si="76"/>
        <v>23623.4</v>
      </c>
      <c r="M198" s="1">
        <f t="shared" si="76"/>
        <v>23623</v>
      </c>
      <c r="N198" s="65">
        <f t="shared" si="53"/>
        <v>99.998306763632655</v>
      </c>
    </row>
    <row r="199" spans="1:14" ht="64.5" customHeight="1" outlineLevel="1" x14ac:dyDescent="0.25">
      <c r="A199" s="28" t="s">
        <v>15</v>
      </c>
      <c r="B199" s="29" t="s">
        <v>157</v>
      </c>
      <c r="C199" s="30">
        <v>902</v>
      </c>
      <c r="D199" s="31">
        <v>4</v>
      </c>
      <c r="E199" s="31">
        <v>12</v>
      </c>
      <c r="F199" s="71" t="s">
        <v>158</v>
      </c>
      <c r="G199" s="72" t="s">
        <v>20</v>
      </c>
      <c r="H199" s="72" t="s">
        <v>21</v>
      </c>
      <c r="I199" s="73" t="s">
        <v>22</v>
      </c>
      <c r="J199" s="32" t="s">
        <v>15</v>
      </c>
      <c r="K199" s="1">
        <f t="shared" ref="K199:M202" si="77">K200</f>
        <v>6240.7</v>
      </c>
      <c r="L199" s="1">
        <f t="shared" si="77"/>
        <v>6240.7</v>
      </c>
      <c r="M199" s="1">
        <f t="shared" si="77"/>
        <v>6240.7</v>
      </c>
      <c r="N199" s="65">
        <f t="shared" si="53"/>
        <v>100</v>
      </c>
    </row>
    <row r="200" spans="1:14" ht="63" customHeight="1" outlineLevel="1" x14ac:dyDescent="0.25">
      <c r="A200" s="28" t="s">
        <v>15</v>
      </c>
      <c r="B200" s="29" t="s">
        <v>159</v>
      </c>
      <c r="C200" s="30">
        <v>902</v>
      </c>
      <c r="D200" s="31">
        <v>4</v>
      </c>
      <c r="E200" s="31">
        <v>12</v>
      </c>
      <c r="F200" s="71" t="s">
        <v>158</v>
      </c>
      <c r="G200" s="72" t="s">
        <v>24</v>
      </c>
      <c r="H200" s="72" t="s">
        <v>21</v>
      </c>
      <c r="I200" s="73" t="s">
        <v>22</v>
      </c>
      <c r="J200" s="32" t="s">
        <v>15</v>
      </c>
      <c r="K200" s="1">
        <f t="shared" si="77"/>
        <v>6240.7</v>
      </c>
      <c r="L200" s="1">
        <f t="shared" si="77"/>
        <v>6240.7</v>
      </c>
      <c r="M200" s="1">
        <f t="shared" si="77"/>
        <v>6240.7</v>
      </c>
      <c r="N200" s="65">
        <f t="shared" si="53"/>
        <v>100</v>
      </c>
    </row>
    <row r="201" spans="1:14" ht="110.25" customHeight="1" outlineLevel="1" x14ac:dyDescent="0.25">
      <c r="A201" s="28" t="s">
        <v>15</v>
      </c>
      <c r="B201" s="29" t="s">
        <v>160</v>
      </c>
      <c r="C201" s="30">
        <v>902</v>
      </c>
      <c r="D201" s="31">
        <v>4</v>
      </c>
      <c r="E201" s="31">
        <v>12</v>
      </c>
      <c r="F201" s="71" t="s">
        <v>158</v>
      </c>
      <c r="G201" s="72" t="s">
        <v>24</v>
      </c>
      <c r="H201" s="72" t="s">
        <v>95</v>
      </c>
      <c r="I201" s="73" t="s">
        <v>22</v>
      </c>
      <c r="J201" s="32" t="s">
        <v>15</v>
      </c>
      <c r="K201" s="1">
        <f t="shared" si="77"/>
        <v>6240.7</v>
      </c>
      <c r="L201" s="1">
        <f t="shared" si="77"/>
        <v>6240.7</v>
      </c>
      <c r="M201" s="1">
        <f t="shared" si="77"/>
        <v>6240.7</v>
      </c>
      <c r="N201" s="65">
        <f t="shared" si="53"/>
        <v>100</v>
      </c>
    </row>
    <row r="202" spans="1:14" ht="31.5" customHeight="1" outlineLevel="1" x14ac:dyDescent="0.25">
      <c r="A202" s="28" t="s">
        <v>15</v>
      </c>
      <c r="B202" s="29" t="s">
        <v>96</v>
      </c>
      <c r="C202" s="30">
        <v>902</v>
      </c>
      <c r="D202" s="31">
        <v>4</v>
      </c>
      <c r="E202" s="31">
        <v>12</v>
      </c>
      <c r="F202" s="71" t="s">
        <v>158</v>
      </c>
      <c r="G202" s="72" t="s">
        <v>24</v>
      </c>
      <c r="H202" s="72" t="s">
        <v>95</v>
      </c>
      <c r="I202" s="73" t="s">
        <v>97</v>
      </c>
      <c r="J202" s="32" t="s">
        <v>15</v>
      </c>
      <c r="K202" s="1">
        <f t="shared" si="77"/>
        <v>6240.7</v>
      </c>
      <c r="L202" s="1">
        <f t="shared" si="77"/>
        <v>6240.7</v>
      </c>
      <c r="M202" s="1">
        <f t="shared" si="77"/>
        <v>6240.7</v>
      </c>
      <c r="N202" s="65">
        <f t="shared" si="53"/>
        <v>100</v>
      </c>
    </row>
    <row r="203" spans="1:14" ht="47.25" customHeight="1" outlineLevel="1" x14ac:dyDescent="0.25">
      <c r="A203" s="28"/>
      <c r="B203" s="29" t="s">
        <v>161</v>
      </c>
      <c r="C203" s="30">
        <v>902</v>
      </c>
      <c r="D203" s="31">
        <v>4</v>
      </c>
      <c r="E203" s="31">
        <v>12</v>
      </c>
      <c r="F203" s="71" t="s">
        <v>158</v>
      </c>
      <c r="G203" s="72" t="s">
        <v>24</v>
      </c>
      <c r="H203" s="72" t="s">
        <v>95</v>
      </c>
      <c r="I203" s="73" t="s">
        <v>97</v>
      </c>
      <c r="J203" s="32" t="s">
        <v>162</v>
      </c>
      <c r="K203" s="1">
        <v>6240.7</v>
      </c>
      <c r="L203" s="1">
        <v>6240.7</v>
      </c>
      <c r="M203" s="1">
        <v>6240.7</v>
      </c>
      <c r="N203" s="65">
        <f t="shared" si="53"/>
        <v>100</v>
      </c>
    </row>
    <row r="204" spans="1:14" ht="78.75" customHeight="1" outlineLevel="1" x14ac:dyDescent="0.25">
      <c r="A204" s="28" t="s">
        <v>15</v>
      </c>
      <c r="B204" s="29" t="s">
        <v>140</v>
      </c>
      <c r="C204" s="30">
        <v>902</v>
      </c>
      <c r="D204" s="31">
        <v>4</v>
      </c>
      <c r="E204" s="31">
        <v>12</v>
      </c>
      <c r="F204" s="71" t="s">
        <v>141</v>
      </c>
      <c r="G204" s="72" t="s">
        <v>20</v>
      </c>
      <c r="H204" s="72" t="s">
        <v>21</v>
      </c>
      <c r="I204" s="73" t="s">
        <v>22</v>
      </c>
      <c r="J204" s="32" t="s">
        <v>15</v>
      </c>
      <c r="K204" s="1">
        <f t="shared" ref="K204:M207" si="78">K205</f>
        <v>16875.900000000001</v>
      </c>
      <c r="L204" s="1">
        <f t="shared" si="78"/>
        <v>16875.900000000001</v>
      </c>
      <c r="M204" s="1">
        <f t="shared" si="78"/>
        <v>16875.599999999999</v>
      </c>
      <c r="N204" s="65">
        <f t="shared" si="53"/>
        <v>99.99822231703196</v>
      </c>
    </row>
    <row r="205" spans="1:14" ht="51" customHeight="1" outlineLevel="1" x14ac:dyDescent="0.25">
      <c r="A205" s="28" t="s">
        <v>15</v>
      </c>
      <c r="B205" s="29" t="s">
        <v>163</v>
      </c>
      <c r="C205" s="30">
        <v>902</v>
      </c>
      <c r="D205" s="31">
        <v>4</v>
      </c>
      <c r="E205" s="31">
        <v>12</v>
      </c>
      <c r="F205" s="71" t="s">
        <v>141</v>
      </c>
      <c r="G205" s="72" t="s">
        <v>24</v>
      </c>
      <c r="H205" s="72" t="s">
        <v>21</v>
      </c>
      <c r="I205" s="73" t="s">
        <v>22</v>
      </c>
      <c r="J205" s="32" t="s">
        <v>15</v>
      </c>
      <c r="K205" s="1">
        <f t="shared" si="78"/>
        <v>16875.900000000001</v>
      </c>
      <c r="L205" s="1">
        <f t="shared" si="78"/>
        <v>16875.900000000001</v>
      </c>
      <c r="M205" s="1">
        <f t="shared" si="78"/>
        <v>16875.599999999999</v>
      </c>
      <c r="N205" s="65">
        <f t="shared" si="53"/>
        <v>99.99822231703196</v>
      </c>
    </row>
    <row r="206" spans="1:14" ht="79.5" customHeight="1" outlineLevel="1" x14ac:dyDescent="0.25">
      <c r="A206" s="28" t="s">
        <v>15</v>
      </c>
      <c r="B206" s="29" t="s">
        <v>164</v>
      </c>
      <c r="C206" s="30">
        <v>902</v>
      </c>
      <c r="D206" s="31">
        <v>4</v>
      </c>
      <c r="E206" s="31">
        <v>12</v>
      </c>
      <c r="F206" s="71" t="s">
        <v>141</v>
      </c>
      <c r="G206" s="72" t="s">
        <v>24</v>
      </c>
      <c r="H206" s="72" t="s">
        <v>95</v>
      </c>
      <c r="I206" s="73" t="s">
        <v>22</v>
      </c>
      <c r="J206" s="32" t="s">
        <v>15</v>
      </c>
      <c r="K206" s="1">
        <f t="shared" si="78"/>
        <v>16875.900000000001</v>
      </c>
      <c r="L206" s="1">
        <f t="shared" si="78"/>
        <v>16875.900000000001</v>
      </c>
      <c r="M206" s="1">
        <f t="shared" si="78"/>
        <v>16875.599999999999</v>
      </c>
      <c r="N206" s="65">
        <f t="shared" si="53"/>
        <v>99.99822231703196</v>
      </c>
    </row>
    <row r="207" spans="1:14" ht="31.5" customHeight="1" outlineLevel="1" x14ac:dyDescent="0.25">
      <c r="A207" s="28" t="s">
        <v>15</v>
      </c>
      <c r="B207" s="29" t="s">
        <v>165</v>
      </c>
      <c r="C207" s="30">
        <v>902</v>
      </c>
      <c r="D207" s="31">
        <v>4</v>
      </c>
      <c r="E207" s="31">
        <v>12</v>
      </c>
      <c r="F207" s="71" t="s">
        <v>141</v>
      </c>
      <c r="G207" s="72" t="s">
        <v>24</v>
      </c>
      <c r="H207" s="72" t="s">
        <v>95</v>
      </c>
      <c r="I207" s="73" t="s">
        <v>166</v>
      </c>
      <c r="J207" s="32" t="s">
        <v>15</v>
      </c>
      <c r="K207" s="1">
        <f t="shared" si="78"/>
        <v>16875.900000000001</v>
      </c>
      <c r="L207" s="1">
        <f t="shared" si="78"/>
        <v>16875.900000000001</v>
      </c>
      <c r="M207" s="1">
        <f t="shared" si="78"/>
        <v>16875.599999999999</v>
      </c>
      <c r="N207" s="65">
        <f t="shared" ref="N207:N270" si="79">M207/L207*100</f>
        <v>99.99822231703196</v>
      </c>
    </row>
    <row r="208" spans="1:14" ht="33.75" customHeight="1" outlineLevel="1" x14ac:dyDescent="0.25">
      <c r="A208" s="28"/>
      <c r="B208" s="29" t="s">
        <v>33</v>
      </c>
      <c r="C208" s="30">
        <v>902</v>
      </c>
      <c r="D208" s="31">
        <v>4</v>
      </c>
      <c r="E208" s="31">
        <v>12</v>
      </c>
      <c r="F208" s="71" t="s">
        <v>141</v>
      </c>
      <c r="G208" s="72" t="s">
        <v>24</v>
      </c>
      <c r="H208" s="72" t="s">
        <v>95</v>
      </c>
      <c r="I208" s="73" t="s">
        <v>166</v>
      </c>
      <c r="J208" s="32" t="s">
        <v>34</v>
      </c>
      <c r="K208" s="1">
        <v>16875.900000000001</v>
      </c>
      <c r="L208" s="1">
        <v>16875.900000000001</v>
      </c>
      <c r="M208" s="1">
        <v>16875.599999999999</v>
      </c>
      <c r="N208" s="65">
        <f t="shared" si="79"/>
        <v>99.99822231703196</v>
      </c>
    </row>
    <row r="209" spans="1:14" ht="97.5" customHeight="1" outlineLevel="1" x14ac:dyDescent="0.25">
      <c r="A209" s="28" t="s">
        <v>15</v>
      </c>
      <c r="B209" s="29" t="s">
        <v>167</v>
      </c>
      <c r="C209" s="30">
        <v>902</v>
      </c>
      <c r="D209" s="31">
        <v>4</v>
      </c>
      <c r="E209" s="31">
        <v>12</v>
      </c>
      <c r="F209" s="71" t="s">
        <v>168</v>
      </c>
      <c r="G209" s="72" t="s">
        <v>20</v>
      </c>
      <c r="H209" s="72" t="s">
        <v>21</v>
      </c>
      <c r="I209" s="73" t="s">
        <v>22</v>
      </c>
      <c r="J209" s="32" t="s">
        <v>15</v>
      </c>
      <c r="K209" s="1">
        <f t="shared" ref="K209:M212" si="80">K210</f>
        <v>506.8</v>
      </c>
      <c r="L209" s="1">
        <f t="shared" si="80"/>
        <v>506.8</v>
      </c>
      <c r="M209" s="1">
        <f t="shared" si="80"/>
        <v>506.7</v>
      </c>
      <c r="N209" s="65">
        <f t="shared" si="79"/>
        <v>99.980268350434088</v>
      </c>
    </row>
    <row r="210" spans="1:14" ht="65.25" customHeight="1" outlineLevel="1" x14ac:dyDescent="0.25">
      <c r="A210" s="28" t="s">
        <v>15</v>
      </c>
      <c r="B210" s="29" t="s">
        <v>169</v>
      </c>
      <c r="C210" s="30">
        <v>902</v>
      </c>
      <c r="D210" s="31">
        <v>4</v>
      </c>
      <c r="E210" s="31">
        <v>12</v>
      </c>
      <c r="F210" s="71" t="s">
        <v>168</v>
      </c>
      <c r="G210" s="72" t="s">
        <v>11</v>
      </c>
      <c r="H210" s="72" t="s">
        <v>21</v>
      </c>
      <c r="I210" s="73" t="s">
        <v>22</v>
      </c>
      <c r="J210" s="32" t="s">
        <v>15</v>
      </c>
      <c r="K210" s="1">
        <f t="shared" si="80"/>
        <v>506.8</v>
      </c>
      <c r="L210" s="1">
        <f t="shared" si="80"/>
        <v>506.8</v>
      </c>
      <c r="M210" s="1">
        <f t="shared" si="80"/>
        <v>506.7</v>
      </c>
      <c r="N210" s="65">
        <f t="shared" si="79"/>
        <v>99.980268350434088</v>
      </c>
    </row>
    <row r="211" spans="1:14" ht="48.75" customHeight="1" outlineLevel="1" x14ac:dyDescent="0.25">
      <c r="A211" s="28" t="s">
        <v>15</v>
      </c>
      <c r="B211" s="29" t="s">
        <v>170</v>
      </c>
      <c r="C211" s="30">
        <v>902</v>
      </c>
      <c r="D211" s="31">
        <v>4</v>
      </c>
      <c r="E211" s="31">
        <v>12</v>
      </c>
      <c r="F211" s="71" t="s">
        <v>168</v>
      </c>
      <c r="G211" s="72" t="s">
        <v>11</v>
      </c>
      <c r="H211" s="72" t="s">
        <v>95</v>
      </c>
      <c r="I211" s="73" t="s">
        <v>22</v>
      </c>
      <c r="J211" s="32" t="s">
        <v>15</v>
      </c>
      <c r="K211" s="1">
        <f t="shared" si="80"/>
        <v>506.8</v>
      </c>
      <c r="L211" s="1">
        <f t="shared" si="80"/>
        <v>506.8</v>
      </c>
      <c r="M211" s="1">
        <f t="shared" si="80"/>
        <v>506.7</v>
      </c>
      <c r="N211" s="65">
        <f t="shared" si="79"/>
        <v>99.980268350434088</v>
      </c>
    </row>
    <row r="212" spans="1:14" ht="31.5" customHeight="1" outlineLevel="1" x14ac:dyDescent="0.25">
      <c r="A212" s="28" t="s">
        <v>15</v>
      </c>
      <c r="B212" s="29" t="s">
        <v>171</v>
      </c>
      <c r="C212" s="30">
        <v>902</v>
      </c>
      <c r="D212" s="31">
        <v>4</v>
      </c>
      <c r="E212" s="31">
        <v>12</v>
      </c>
      <c r="F212" s="71" t="s">
        <v>168</v>
      </c>
      <c r="G212" s="72" t="s">
        <v>11</v>
      </c>
      <c r="H212" s="72" t="s">
        <v>95</v>
      </c>
      <c r="I212" s="73" t="s">
        <v>172</v>
      </c>
      <c r="J212" s="32" t="s">
        <v>15</v>
      </c>
      <c r="K212" s="1">
        <f t="shared" si="80"/>
        <v>506.8</v>
      </c>
      <c r="L212" s="1">
        <f t="shared" si="80"/>
        <v>506.8</v>
      </c>
      <c r="M212" s="1">
        <f t="shared" si="80"/>
        <v>506.7</v>
      </c>
      <c r="N212" s="65">
        <f t="shared" si="79"/>
        <v>99.980268350434088</v>
      </c>
    </row>
    <row r="213" spans="1:14" ht="15.75" customHeight="1" outlineLevel="1" x14ac:dyDescent="0.25">
      <c r="A213" s="28"/>
      <c r="B213" s="29" t="s">
        <v>35</v>
      </c>
      <c r="C213" s="30">
        <v>902</v>
      </c>
      <c r="D213" s="31">
        <v>4</v>
      </c>
      <c r="E213" s="31">
        <v>12</v>
      </c>
      <c r="F213" s="71" t="s">
        <v>168</v>
      </c>
      <c r="G213" s="72" t="s">
        <v>11</v>
      </c>
      <c r="H213" s="72" t="s">
        <v>95</v>
      </c>
      <c r="I213" s="73" t="s">
        <v>172</v>
      </c>
      <c r="J213" s="32" t="s">
        <v>36</v>
      </c>
      <c r="K213" s="1">
        <v>506.8</v>
      </c>
      <c r="L213" s="1">
        <v>506.8</v>
      </c>
      <c r="M213" s="1">
        <v>506.7</v>
      </c>
      <c r="N213" s="65">
        <f t="shared" si="79"/>
        <v>99.980268350434088</v>
      </c>
    </row>
    <row r="214" spans="1:14" ht="15.75" customHeight="1" outlineLevel="1" x14ac:dyDescent="0.25">
      <c r="A214" s="28"/>
      <c r="B214" s="29" t="s">
        <v>173</v>
      </c>
      <c r="C214" s="30">
        <v>902</v>
      </c>
      <c r="D214" s="31">
        <v>5</v>
      </c>
      <c r="E214" s="31"/>
      <c r="F214" s="71"/>
      <c r="G214" s="72"/>
      <c r="H214" s="72"/>
      <c r="I214" s="73"/>
      <c r="J214" s="32"/>
      <c r="K214" s="1">
        <f t="shared" ref="K214:M219" si="81">K215</f>
        <v>13731.3</v>
      </c>
      <c r="L214" s="1">
        <f t="shared" si="81"/>
        <v>13731.3</v>
      </c>
      <c r="M214" s="1">
        <f t="shared" si="81"/>
        <v>13731.2</v>
      </c>
      <c r="N214" s="65">
        <f t="shared" si="79"/>
        <v>99.999271736834842</v>
      </c>
    </row>
    <row r="215" spans="1:14" ht="15.75" customHeight="1" outlineLevel="1" x14ac:dyDescent="0.25">
      <c r="A215" s="28"/>
      <c r="B215" s="29" t="s">
        <v>174</v>
      </c>
      <c r="C215" s="30">
        <v>902</v>
      </c>
      <c r="D215" s="31">
        <v>5</v>
      </c>
      <c r="E215" s="31">
        <v>1</v>
      </c>
      <c r="F215" s="71"/>
      <c r="G215" s="72"/>
      <c r="H215" s="72"/>
      <c r="I215" s="73"/>
      <c r="J215" s="32"/>
      <c r="K215" s="1">
        <f t="shared" si="81"/>
        <v>13731.3</v>
      </c>
      <c r="L215" s="1">
        <f t="shared" si="81"/>
        <v>13731.3</v>
      </c>
      <c r="M215" s="1">
        <f t="shared" si="81"/>
        <v>13731.2</v>
      </c>
      <c r="N215" s="65">
        <f t="shared" si="79"/>
        <v>99.999271736834842</v>
      </c>
    </row>
    <row r="216" spans="1:14" ht="80.099999999999994" customHeight="1" outlineLevel="1" x14ac:dyDescent="0.25">
      <c r="A216" s="28"/>
      <c r="B216" s="29" t="s">
        <v>175</v>
      </c>
      <c r="C216" s="30">
        <v>902</v>
      </c>
      <c r="D216" s="31">
        <v>5</v>
      </c>
      <c r="E216" s="31">
        <v>1</v>
      </c>
      <c r="F216" s="71">
        <v>27</v>
      </c>
      <c r="G216" s="72" t="s">
        <v>20</v>
      </c>
      <c r="H216" s="72" t="s">
        <v>21</v>
      </c>
      <c r="I216" s="73" t="s">
        <v>22</v>
      </c>
      <c r="J216" s="32" t="s">
        <v>15</v>
      </c>
      <c r="K216" s="1">
        <f t="shared" si="81"/>
        <v>13731.3</v>
      </c>
      <c r="L216" s="1">
        <f t="shared" si="81"/>
        <v>13731.3</v>
      </c>
      <c r="M216" s="1">
        <f t="shared" si="81"/>
        <v>13731.2</v>
      </c>
      <c r="N216" s="65">
        <f t="shared" si="79"/>
        <v>99.999271736834842</v>
      </c>
    </row>
    <row r="217" spans="1:14" ht="142.5" customHeight="1" outlineLevel="1" x14ac:dyDescent="0.25">
      <c r="A217" s="28"/>
      <c r="B217" s="29" t="s">
        <v>176</v>
      </c>
      <c r="C217" s="30">
        <v>902</v>
      </c>
      <c r="D217" s="31">
        <v>5</v>
      </c>
      <c r="E217" s="31">
        <v>1</v>
      </c>
      <c r="F217" s="71">
        <v>27</v>
      </c>
      <c r="G217" s="72">
        <v>1</v>
      </c>
      <c r="H217" s="72" t="s">
        <v>21</v>
      </c>
      <c r="I217" s="73" t="s">
        <v>22</v>
      </c>
      <c r="J217" s="32"/>
      <c r="K217" s="1">
        <f t="shared" si="81"/>
        <v>13731.3</v>
      </c>
      <c r="L217" s="1">
        <f t="shared" si="81"/>
        <v>13731.3</v>
      </c>
      <c r="M217" s="1">
        <f t="shared" si="81"/>
        <v>13731.2</v>
      </c>
      <c r="N217" s="65">
        <f t="shared" si="79"/>
        <v>99.999271736834842</v>
      </c>
    </row>
    <row r="218" spans="1:14" ht="50.1" customHeight="1" outlineLevel="1" x14ac:dyDescent="0.25">
      <c r="A218" s="28"/>
      <c r="B218" s="29" t="s">
        <v>177</v>
      </c>
      <c r="C218" s="30">
        <v>902</v>
      </c>
      <c r="D218" s="31">
        <v>5</v>
      </c>
      <c r="E218" s="31">
        <v>1</v>
      </c>
      <c r="F218" s="71">
        <v>27</v>
      </c>
      <c r="G218" s="72">
        <v>1</v>
      </c>
      <c r="H218" s="72" t="s">
        <v>95</v>
      </c>
      <c r="I218" s="73" t="s">
        <v>22</v>
      </c>
      <c r="J218" s="32"/>
      <c r="K218" s="1">
        <f t="shared" si="81"/>
        <v>13731.3</v>
      </c>
      <c r="L218" s="1">
        <f t="shared" si="81"/>
        <v>13731.3</v>
      </c>
      <c r="M218" s="1">
        <f t="shared" si="81"/>
        <v>13731.2</v>
      </c>
      <c r="N218" s="65">
        <f t="shared" si="79"/>
        <v>99.999271736834842</v>
      </c>
    </row>
    <row r="219" spans="1:14" ht="15.75" customHeight="1" outlineLevel="1" x14ac:dyDescent="0.25">
      <c r="A219" s="28"/>
      <c r="B219" s="29" t="s">
        <v>131</v>
      </c>
      <c r="C219" s="30">
        <v>902</v>
      </c>
      <c r="D219" s="31">
        <v>5</v>
      </c>
      <c r="E219" s="31">
        <v>1</v>
      </c>
      <c r="F219" s="71">
        <v>27</v>
      </c>
      <c r="G219" s="72">
        <v>1</v>
      </c>
      <c r="H219" s="72" t="s">
        <v>95</v>
      </c>
      <c r="I219" s="73">
        <v>10040</v>
      </c>
      <c r="J219" s="32"/>
      <c r="K219" s="1">
        <f t="shared" si="81"/>
        <v>13731.3</v>
      </c>
      <c r="L219" s="1">
        <f t="shared" si="81"/>
        <v>13731.3</v>
      </c>
      <c r="M219" s="1">
        <f t="shared" si="81"/>
        <v>13731.2</v>
      </c>
      <c r="N219" s="65">
        <f t="shared" si="79"/>
        <v>99.999271736834842</v>
      </c>
    </row>
    <row r="220" spans="1:14" ht="15.75" customHeight="1" outlineLevel="1" x14ac:dyDescent="0.25">
      <c r="A220" s="28"/>
      <c r="B220" s="29" t="s">
        <v>35</v>
      </c>
      <c r="C220" s="30">
        <v>902</v>
      </c>
      <c r="D220" s="31">
        <v>5</v>
      </c>
      <c r="E220" s="31">
        <v>1</v>
      </c>
      <c r="F220" s="71">
        <v>27</v>
      </c>
      <c r="G220" s="72">
        <v>1</v>
      </c>
      <c r="H220" s="72" t="s">
        <v>95</v>
      </c>
      <c r="I220" s="73">
        <v>10040</v>
      </c>
      <c r="J220" s="32">
        <v>800</v>
      </c>
      <c r="K220" s="1">
        <v>13731.3</v>
      </c>
      <c r="L220" s="1">
        <v>13731.3</v>
      </c>
      <c r="M220" s="1">
        <v>13731.2</v>
      </c>
      <c r="N220" s="65">
        <f t="shared" si="79"/>
        <v>99.999271736834842</v>
      </c>
    </row>
    <row r="221" spans="1:14" ht="15.75" customHeight="1" outlineLevel="1" x14ac:dyDescent="0.25">
      <c r="A221" s="28" t="s">
        <v>15</v>
      </c>
      <c r="B221" s="29" t="s">
        <v>178</v>
      </c>
      <c r="C221" s="30">
        <v>902</v>
      </c>
      <c r="D221" s="31">
        <v>6</v>
      </c>
      <c r="E221" s="31" t="s">
        <v>15</v>
      </c>
      <c r="F221" s="71" t="s">
        <v>15</v>
      </c>
      <c r="G221" s="72" t="s">
        <v>15</v>
      </c>
      <c r="H221" s="72" t="s">
        <v>15</v>
      </c>
      <c r="I221" s="73" t="s">
        <v>15</v>
      </c>
      <c r="J221" s="32" t="s">
        <v>15</v>
      </c>
      <c r="K221" s="1">
        <f t="shared" ref="K221:M226" si="82">K222</f>
        <v>1225</v>
      </c>
      <c r="L221" s="1">
        <f t="shared" si="82"/>
        <v>1225</v>
      </c>
      <c r="M221" s="1">
        <f t="shared" si="82"/>
        <v>1225</v>
      </c>
      <c r="N221" s="65">
        <f t="shared" si="79"/>
        <v>100</v>
      </c>
    </row>
    <row r="222" spans="1:14" ht="31.5" customHeight="1" outlineLevel="1" x14ac:dyDescent="0.25">
      <c r="A222" s="28" t="s">
        <v>15</v>
      </c>
      <c r="B222" s="29" t="s">
        <v>179</v>
      </c>
      <c r="C222" s="30">
        <v>902</v>
      </c>
      <c r="D222" s="31">
        <v>6</v>
      </c>
      <c r="E222" s="31">
        <v>3</v>
      </c>
      <c r="F222" s="71" t="s">
        <v>15</v>
      </c>
      <c r="G222" s="72" t="s">
        <v>15</v>
      </c>
      <c r="H222" s="72" t="s">
        <v>15</v>
      </c>
      <c r="I222" s="73" t="s">
        <v>15</v>
      </c>
      <c r="J222" s="32" t="s">
        <v>15</v>
      </c>
      <c r="K222" s="1">
        <f t="shared" si="82"/>
        <v>1225</v>
      </c>
      <c r="L222" s="1">
        <f t="shared" si="82"/>
        <v>1225</v>
      </c>
      <c r="M222" s="1">
        <f t="shared" si="82"/>
        <v>1225</v>
      </c>
      <c r="N222" s="65">
        <f t="shared" si="79"/>
        <v>100</v>
      </c>
    </row>
    <row r="223" spans="1:14" ht="80.25" customHeight="1" outlineLevel="1" x14ac:dyDescent="0.25">
      <c r="A223" s="28" t="s">
        <v>15</v>
      </c>
      <c r="B223" s="29" t="s">
        <v>180</v>
      </c>
      <c r="C223" s="30">
        <v>902</v>
      </c>
      <c r="D223" s="31">
        <v>6</v>
      </c>
      <c r="E223" s="31">
        <v>3</v>
      </c>
      <c r="F223" s="71" t="s">
        <v>181</v>
      </c>
      <c r="G223" s="72" t="s">
        <v>20</v>
      </c>
      <c r="H223" s="72" t="s">
        <v>21</v>
      </c>
      <c r="I223" s="73" t="s">
        <v>22</v>
      </c>
      <c r="J223" s="32" t="s">
        <v>15</v>
      </c>
      <c r="K223" s="1">
        <f t="shared" si="82"/>
        <v>1225</v>
      </c>
      <c r="L223" s="1">
        <f t="shared" si="82"/>
        <v>1225</v>
      </c>
      <c r="M223" s="1">
        <f t="shared" si="82"/>
        <v>1225</v>
      </c>
      <c r="N223" s="65">
        <f t="shared" si="79"/>
        <v>100</v>
      </c>
    </row>
    <row r="224" spans="1:14" ht="63" customHeight="1" outlineLevel="1" x14ac:dyDescent="0.25">
      <c r="A224" s="28" t="s">
        <v>15</v>
      </c>
      <c r="B224" s="29" t="s">
        <v>182</v>
      </c>
      <c r="C224" s="30">
        <v>902</v>
      </c>
      <c r="D224" s="31">
        <v>6</v>
      </c>
      <c r="E224" s="31">
        <v>3</v>
      </c>
      <c r="F224" s="71" t="s">
        <v>181</v>
      </c>
      <c r="G224" s="72" t="s">
        <v>32</v>
      </c>
      <c r="H224" s="72" t="s">
        <v>21</v>
      </c>
      <c r="I224" s="73" t="s">
        <v>22</v>
      </c>
      <c r="J224" s="32" t="s">
        <v>15</v>
      </c>
      <c r="K224" s="1">
        <f t="shared" si="82"/>
        <v>1225</v>
      </c>
      <c r="L224" s="1">
        <f t="shared" si="82"/>
        <v>1225</v>
      </c>
      <c r="M224" s="1">
        <f t="shared" si="82"/>
        <v>1225</v>
      </c>
      <c r="N224" s="65">
        <f t="shared" si="79"/>
        <v>100</v>
      </c>
    </row>
    <row r="225" spans="1:14" ht="48.75" customHeight="1" outlineLevel="1" x14ac:dyDescent="0.25">
      <c r="A225" s="28" t="s">
        <v>15</v>
      </c>
      <c r="B225" s="29" t="s">
        <v>183</v>
      </c>
      <c r="C225" s="30">
        <v>902</v>
      </c>
      <c r="D225" s="31">
        <v>6</v>
      </c>
      <c r="E225" s="31">
        <v>3</v>
      </c>
      <c r="F225" s="71" t="s">
        <v>181</v>
      </c>
      <c r="G225" s="72" t="s">
        <v>32</v>
      </c>
      <c r="H225" s="72" t="s">
        <v>95</v>
      </c>
      <c r="I225" s="73" t="s">
        <v>22</v>
      </c>
      <c r="J225" s="32" t="s">
        <v>15</v>
      </c>
      <c r="K225" s="1">
        <f t="shared" si="82"/>
        <v>1225</v>
      </c>
      <c r="L225" s="1">
        <f t="shared" si="82"/>
        <v>1225</v>
      </c>
      <c r="M225" s="1">
        <f t="shared" si="82"/>
        <v>1225</v>
      </c>
      <c r="N225" s="65">
        <f t="shared" si="79"/>
        <v>100</v>
      </c>
    </row>
    <row r="226" spans="1:14" ht="15.75" customHeight="1" outlineLevel="1" x14ac:dyDescent="0.25">
      <c r="A226" s="28" t="s">
        <v>15</v>
      </c>
      <c r="B226" s="29" t="s">
        <v>184</v>
      </c>
      <c r="C226" s="30">
        <v>902</v>
      </c>
      <c r="D226" s="31">
        <v>6</v>
      </c>
      <c r="E226" s="31">
        <v>3</v>
      </c>
      <c r="F226" s="71" t="s">
        <v>181</v>
      </c>
      <c r="G226" s="72" t="s">
        <v>32</v>
      </c>
      <c r="H226" s="72" t="s">
        <v>95</v>
      </c>
      <c r="I226" s="73" t="s">
        <v>185</v>
      </c>
      <c r="J226" s="32" t="s">
        <v>15</v>
      </c>
      <c r="K226" s="1">
        <f t="shared" si="82"/>
        <v>1225</v>
      </c>
      <c r="L226" s="1">
        <f t="shared" si="82"/>
        <v>1225</v>
      </c>
      <c r="M226" s="1">
        <f t="shared" si="82"/>
        <v>1225</v>
      </c>
      <c r="N226" s="65">
        <f t="shared" si="79"/>
        <v>100</v>
      </c>
    </row>
    <row r="227" spans="1:14" ht="33.75" customHeight="1" outlineLevel="1" x14ac:dyDescent="0.25">
      <c r="A227" s="28"/>
      <c r="B227" s="29" t="s">
        <v>33</v>
      </c>
      <c r="C227" s="30">
        <v>902</v>
      </c>
      <c r="D227" s="31">
        <v>6</v>
      </c>
      <c r="E227" s="31">
        <v>3</v>
      </c>
      <c r="F227" s="71" t="s">
        <v>181</v>
      </c>
      <c r="G227" s="72" t="s">
        <v>32</v>
      </c>
      <c r="H227" s="72" t="s">
        <v>95</v>
      </c>
      <c r="I227" s="73" t="s">
        <v>185</v>
      </c>
      <c r="J227" s="32" t="s">
        <v>34</v>
      </c>
      <c r="K227" s="1">
        <v>1225</v>
      </c>
      <c r="L227" s="1">
        <v>1225</v>
      </c>
      <c r="M227" s="1">
        <v>1225</v>
      </c>
      <c r="N227" s="65">
        <f t="shared" si="79"/>
        <v>100</v>
      </c>
    </row>
    <row r="228" spans="1:14" ht="15.75" customHeight="1" outlineLevel="1" x14ac:dyDescent="0.25">
      <c r="A228" s="28" t="s">
        <v>15</v>
      </c>
      <c r="B228" s="29" t="s">
        <v>186</v>
      </c>
      <c r="C228" s="30">
        <v>902</v>
      </c>
      <c r="D228" s="31">
        <v>7</v>
      </c>
      <c r="E228" s="31" t="s">
        <v>15</v>
      </c>
      <c r="F228" s="71" t="s">
        <v>15</v>
      </c>
      <c r="G228" s="72" t="s">
        <v>15</v>
      </c>
      <c r="H228" s="72" t="s">
        <v>15</v>
      </c>
      <c r="I228" s="73" t="s">
        <v>15</v>
      </c>
      <c r="J228" s="32" t="s">
        <v>15</v>
      </c>
      <c r="K228" s="1">
        <f t="shared" ref="K228:M228" si="83">K229</f>
        <v>48662.400000000009</v>
      </c>
      <c r="L228" s="1">
        <f t="shared" si="83"/>
        <v>48662.400000000009</v>
      </c>
      <c r="M228" s="1">
        <f t="shared" si="83"/>
        <v>48073.7</v>
      </c>
      <c r="N228" s="65">
        <f t="shared" si="79"/>
        <v>98.790236404287484</v>
      </c>
    </row>
    <row r="229" spans="1:14" ht="15.75" customHeight="1" outlineLevel="1" x14ac:dyDescent="0.25">
      <c r="A229" s="28" t="s">
        <v>15</v>
      </c>
      <c r="B229" s="29" t="s">
        <v>187</v>
      </c>
      <c r="C229" s="30">
        <v>902</v>
      </c>
      <c r="D229" s="31">
        <v>7</v>
      </c>
      <c r="E229" s="31">
        <v>9</v>
      </c>
      <c r="F229" s="71" t="s">
        <v>15</v>
      </c>
      <c r="G229" s="72" t="s">
        <v>15</v>
      </c>
      <c r="H229" s="72" t="s">
        <v>15</v>
      </c>
      <c r="I229" s="73" t="s">
        <v>15</v>
      </c>
      <c r="J229" s="32" t="s">
        <v>15</v>
      </c>
      <c r="K229" s="1">
        <f t="shared" ref="K229:M229" si="84">K230+K237</f>
        <v>48662.400000000009</v>
      </c>
      <c r="L229" s="1">
        <f t="shared" si="84"/>
        <v>48662.400000000009</v>
      </c>
      <c r="M229" s="1">
        <f t="shared" si="84"/>
        <v>48073.7</v>
      </c>
      <c r="N229" s="65">
        <f t="shared" si="79"/>
        <v>98.790236404287484</v>
      </c>
    </row>
    <row r="230" spans="1:14" ht="61.5" customHeight="1" outlineLevel="1" x14ac:dyDescent="0.25">
      <c r="A230" s="28" t="s">
        <v>15</v>
      </c>
      <c r="B230" s="29" t="s">
        <v>188</v>
      </c>
      <c r="C230" s="30">
        <v>902</v>
      </c>
      <c r="D230" s="31">
        <v>7</v>
      </c>
      <c r="E230" s="31">
        <v>9</v>
      </c>
      <c r="F230" s="71" t="s">
        <v>102</v>
      </c>
      <c r="G230" s="72" t="s">
        <v>20</v>
      </c>
      <c r="H230" s="72" t="s">
        <v>21</v>
      </c>
      <c r="I230" s="73" t="s">
        <v>22</v>
      </c>
      <c r="J230" s="32" t="s">
        <v>15</v>
      </c>
      <c r="K230" s="1">
        <f t="shared" ref="K230:M232" si="85">K231</f>
        <v>42167.600000000006</v>
      </c>
      <c r="L230" s="1">
        <f t="shared" si="85"/>
        <v>42167.600000000006</v>
      </c>
      <c r="M230" s="1">
        <f t="shared" si="85"/>
        <v>41578.899999999994</v>
      </c>
      <c r="N230" s="65">
        <f t="shared" si="79"/>
        <v>98.60390441950689</v>
      </c>
    </row>
    <row r="231" spans="1:14" ht="96" customHeight="1" outlineLevel="1" x14ac:dyDescent="0.25">
      <c r="A231" s="28" t="s">
        <v>15</v>
      </c>
      <c r="B231" s="29" t="s">
        <v>189</v>
      </c>
      <c r="C231" s="30">
        <v>902</v>
      </c>
      <c r="D231" s="31">
        <v>7</v>
      </c>
      <c r="E231" s="31">
        <v>9</v>
      </c>
      <c r="F231" s="71" t="s">
        <v>102</v>
      </c>
      <c r="G231" s="72" t="s">
        <v>30</v>
      </c>
      <c r="H231" s="72" t="s">
        <v>21</v>
      </c>
      <c r="I231" s="73" t="s">
        <v>22</v>
      </c>
      <c r="J231" s="32" t="s">
        <v>15</v>
      </c>
      <c r="K231" s="1">
        <f t="shared" si="85"/>
        <v>42167.600000000006</v>
      </c>
      <c r="L231" s="1">
        <f t="shared" si="85"/>
        <v>42167.600000000006</v>
      </c>
      <c r="M231" s="1">
        <f t="shared" si="85"/>
        <v>41578.899999999994</v>
      </c>
      <c r="N231" s="65">
        <f t="shared" si="79"/>
        <v>98.60390441950689</v>
      </c>
    </row>
    <row r="232" spans="1:14" ht="31.5" customHeight="1" outlineLevel="1" x14ac:dyDescent="0.25">
      <c r="A232" s="28" t="s">
        <v>15</v>
      </c>
      <c r="B232" s="29" t="s">
        <v>127</v>
      </c>
      <c r="C232" s="30">
        <v>902</v>
      </c>
      <c r="D232" s="31">
        <v>7</v>
      </c>
      <c r="E232" s="31">
        <v>9</v>
      </c>
      <c r="F232" s="71" t="s">
        <v>102</v>
      </c>
      <c r="G232" s="72" t="s">
        <v>30</v>
      </c>
      <c r="H232" s="72" t="s">
        <v>102</v>
      </c>
      <c r="I232" s="73" t="s">
        <v>22</v>
      </c>
      <c r="J232" s="32" t="s">
        <v>15</v>
      </c>
      <c r="K232" s="1">
        <f t="shared" si="85"/>
        <v>42167.600000000006</v>
      </c>
      <c r="L232" s="1">
        <f t="shared" si="85"/>
        <v>42167.600000000006</v>
      </c>
      <c r="M232" s="1">
        <f t="shared" si="85"/>
        <v>41578.899999999994</v>
      </c>
      <c r="N232" s="65">
        <f t="shared" si="79"/>
        <v>98.60390441950689</v>
      </c>
    </row>
    <row r="233" spans="1:14" ht="34.5" customHeight="1" outlineLevel="1" x14ac:dyDescent="0.25">
      <c r="A233" s="28" t="s">
        <v>15</v>
      </c>
      <c r="B233" s="29" t="s">
        <v>96</v>
      </c>
      <c r="C233" s="30">
        <v>902</v>
      </c>
      <c r="D233" s="31">
        <v>7</v>
      </c>
      <c r="E233" s="31">
        <v>9</v>
      </c>
      <c r="F233" s="71" t="s">
        <v>102</v>
      </c>
      <c r="G233" s="72" t="s">
        <v>30</v>
      </c>
      <c r="H233" s="72" t="s">
        <v>102</v>
      </c>
      <c r="I233" s="73" t="s">
        <v>97</v>
      </c>
      <c r="J233" s="32" t="s">
        <v>15</v>
      </c>
      <c r="K233" s="1">
        <f t="shared" ref="K233:M233" si="86">K234+K235+K236</f>
        <v>42167.600000000006</v>
      </c>
      <c r="L233" s="1">
        <f t="shared" si="86"/>
        <v>42167.600000000006</v>
      </c>
      <c r="M233" s="1">
        <f t="shared" si="86"/>
        <v>41578.899999999994</v>
      </c>
      <c r="N233" s="65">
        <f t="shared" si="79"/>
        <v>98.60390441950689</v>
      </c>
    </row>
    <row r="234" spans="1:14" ht="97.5" customHeight="1" outlineLevel="1" x14ac:dyDescent="0.25">
      <c r="A234" s="28"/>
      <c r="B234" s="29" t="s">
        <v>27</v>
      </c>
      <c r="C234" s="30">
        <v>902</v>
      </c>
      <c r="D234" s="31">
        <v>7</v>
      </c>
      <c r="E234" s="31">
        <v>9</v>
      </c>
      <c r="F234" s="71" t="s">
        <v>102</v>
      </c>
      <c r="G234" s="72" t="s">
        <v>30</v>
      </c>
      <c r="H234" s="72" t="s">
        <v>102</v>
      </c>
      <c r="I234" s="73" t="s">
        <v>97</v>
      </c>
      <c r="J234" s="32" t="s">
        <v>28</v>
      </c>
      <c r="K234" s="1">
        <v>20691.3</v>
      </c>
      <c r="L234" s="1">
        <v>20691.3</v>
      </c>
      <c r="M234" s="1">
        <v>20250</v>
      </c>
      <c r="N234" s="65">
        <f t="shared" si="79"/>
        <v>97.867219556045299</v>
      </c>
    </row>
    <row r="235" spans="1:14" ht="33.75" customHeight="1" outlineLevel="1" x14ac:dyDescent="0.25">
      <c r="A235" s="28"/>
      <c r="B235" s="29" t="s">
        <v>33</v>
      </c>
      <c r="C235" s="30">
        <v>902</v>
      </c>
      <c r="D235" s="31">
        <v>7</v>
      </c>
      <c r="E235" s="31">
        <v>9</v>
      </c>
      <c r="F235" s="71" t="s">
        <v>102</v>
      </c>
      <c r="G235" s="72" t="s">
        <v>30</v>
      </c>
      <c r="H235" s="72" t="s">
        <v>102</v>
      </c>
      <c r="I235" s="73" t="s">
        <v>97</v>
      </c>
      <c r="J235" s="32" t="s">
        <v>34</v>
      </c>
      <c r="K235" s="1">
        <v>21294</v>
      </c>
      <c r="L235" s="1">
        <v>21294</v>
      </c>
      <c r="M235" s="1">
        <v>21146.7</v>
      </c>
      <c r="N235" s="65">
        <f t="shared" si="79"/>
        <v>99.308255846717387</v>
      </c>
    </row>
    <row r="236" spans="1:14" ht="15.75" customHeight="1" outlineLevel="1" x14ac:dyDescent="0.25">
      <c r="A236" s="28"/>
      <c r="B236" s="29" t="s">
        <v>35</v>
      </c>
      <c r="C236" s="30">
        <v>902</v>
      </c>
      <c r="D236" s="31">
        <v>7</v>
      </c>
      <c r="E236" s="31">
        <v>9</v>
      </c>
      <c r="F236" s="71" t="s">
        <v>102</v>
      </c>
      <c r="G236" s="72" t="s">
        <v>30</v>
      </c>
      <c r="H236" s="72" t="s">
        <v>102</v>
      </c>
      <c r="I236" s="73" t="s">
        <v>97</v>
      </c>
      <c r="J236" s="32" t="s">
        <v>36</v>
      </c>
      <c r="K236" s="1">
        <v>182.3</v>
      </c>
      <c r="L236" s="1">
        <v>182.3</v>
      </c>
      <c r="M236" s="1">
        <v>182.2</v>
      </c>
      <c r="N236" s="65">
        <f t="shared" si="79"/>
        <v>99.945145364783315</v>
      </c>
    </row>
    <row r="237" spans="1:14" ht="31.5" customHeight="1" outlineLevel="1" x14ac:dyDescent="0.25">
      <c r="A237" s="28" t="s">
        <v>15</v>
      </c>
      <c r="B237" s="29" t="s">
        <v>38</v>
      </c>
      <c r="C237" s="30">
        <v>902</v>
      </c>
      <c r="D237" s="31">
        <v>7</v>
      </c>
      <c r="E237" s="31">
        <v>9</v>
      </c>
      <c r="F237" s="71" t="s">
        <v>39</v>
      </c>
      <c r="G237" s="72" t="s">
        <v>20</v>
      </c>
      <c r="H237" s="72" t="s">
        <v>21</v>
      </c>
      <c r="I237" s="73" t="s">
        <v>22</v>
      </c>
      <c r="J237" s="32" t="s">
        <v>15</v>
      </c>
      <c r="K237" s="1">
        <f t="shared" ref="K237:M239" si="87">K238</f>
        <v>6494.8</v>
      </c>
      <c r="L237" s="1">
        <f t="shared" si="87"/>
        <v>6494.8</v>
      </c>
      <c r="M237" s="1">
        <f t="shared" si="87"/>
        <v>6494.8</v>
      </c>
      <c r="N237" s="65">
        <f t="shared" si="79"/>
        <v>100</v>
      </c>
    </row>
    <row r="238" spans="1:14" ht="15.75" customHeight="1" outlineLevel="1" x14ac:dyDescent="0.25">
      <c r="A238" s="28" t="s">
        <v>15</v>
      </c>
      <c r="B238" s="29" t="s">
        <v>40</v>
      </c>
      <c r="C238" s="30">
        <v>902</v>
      </c>
      <c r="D238" s="31">
        <v>7</v>
      </c>
      <c r="E238" s="31">
        <v>9</v>
      </c>
      <c r="F238" s="71" t="s">
        <v>39</v>
      </c>
      <c r="G238" s="72" t="s">
        <v>41</v>
      </c>
      <c r="H238" s="72" t="s">
        <v>21</v>
      </c>
      <c r="I238" s="73" t="s">
        <v>22</v>
      </c>
      <c r="J238" s="32" t="s">
        <v>15</v>
      </c>
      <c r="K238" s="1">
        <f t="shared" si="87"/>
        <v>6494.8</v>
      </c>
      <c r="L238" s="1">
        <f t="shared" si="87"/>
        <v>6494.8</v>
      </c>
      <c r="M238" s="1">
        <f t="shared" si="87"/>
        <v>6494.8</v>
      </c>
      <c r="N238" s="65">
        <f t="shared" si="79"/>
        <v>100</v>
      </c>
    </row>
    <row r="239" spans="1:14" ht="111" customHeight="1" outlineLevel="1" x14ac:dyDescent="0.25">
      <c r="A239" s="28" t="s">
        <v>15</v>
      </c>
      <c r="B239" s="29" t="s">
        <v>190</v>
      </c>
      <c r="C239" s="30">
        <v>902</v>
      </c>
      <c r="D239" s="31">
        <v>7</v>
      </c>
      <c r="E239" s="31">
        <v>9</v>
      </c>
      <c r="F239" s="71" t="s">
        <v>39</v>
      </c>
      <c r="G239" s="72" t="s">
        <v>41</v>
      </c>
      <c r="H239" s="72" t="s">
        <v>21</v>
      </c>
      <c r="I239" s="73" t="s">
        <v>191</v>
      </c>
      <c r="J239" s="32" t="s">
        <v>15</v>
      </c>
      <c r="K239" s="1">
        <f t="shared" si="87"/>
        <v>6494.8</v>
      </c>
      <c r="L239" s="1">
        <f t="shared" si="87"/>
        <v>6494.8</v>
      </c>
      <c r="M239" s="1">
        <f t="shared" si="87"/>
        <v>6494.8</v>
      </c>
      <c r="N239" s="65">
        <f t="shared" si="79"/>
        <v>100</v>
      </c>
    </row>
    <row r="240" spans="1:14" ht="47.25" customHeight="1" outlineLevel="1" x14ac:dyDescent="0.25">
      <c r="A240" s="28"/>
      <c r="B240" s="29" t="s">
        <v>161</v>
      </c>
      <c r="C240" s="30">
        <v>902</v>
      </c>
      <c r="D240" s="31">
        <v>7</v>
      </c>
      <c r="E240" s="31">
        <v>9</v>
      </c>
      <c r="F240" s="71" t="s">
        <v>39</v>
      </c>
      <c r="G240" s="72" t="s">
        <v>41</v>
      </c>
      <c r="H240" s="72" t="s">
        <v>21</v>
      </c>
      <c r="I240" s="73" t="s">
        <v>191</v>
      </c>
      <c r="J240" s="32" t="s">
        <v>162</v>
      </c>
      <c r="K240" s="1">
        <v>6494.8</v>
      </c>
      <c r="L240" s="1">
        <v>6494.8</v>
      </c>
      <c r="M240" s="1">
        <v>6494.8</v>
      </c>
      <c r="N240" s="65">
        <f t="shared" si="79"/>
        <v>100</v>
      </c>
    </row>
    <row r="241" spans="1:14" ht="15.75" customHeight="1" outlineLevel="1" x14ac:dyDescent="0.25">
      <c r="A241" s="28" t="s">
        <v>15</v>
      </c>
      <c r="B241" s="29" t="s">
        <v>192</v>
      </c>
      <c r="C241" s="30">
        <v>902</v>
      </c>
      <c r="D241" s="31">
        <v>8</v>
      </c>
      <c r="E241" s="31" t="s">
        <v>15</v>
      </c>
      <c r="F241" s="71" t="s">
        <v>15</v>
      </c>
      <c r="G241" s="72" t="s">
        <v>15</v>
      </c>
      <c r="H241" s="72" t="s">
        <v>15</v>
      </c>
      <c r="I241" s="73" t="s">
        <v>15</v>
      </c>
      <c r="J241" s="32" t="s">
        <v>15</v>
      </c>
      <c r="K241" s="1">
        <f t="shared" ref="K241:M241" si="88">K242+K254</f>
        <v>55221.3</v>
      </c>
      <c r="L241" s="1">
        <f t="shared" si="88"/>
        <v>55221.3</v>
      </c>
      <c r="M241" s="1">
        <f t="shared" si="88"/>
        <v>52103.899999999994</v>
      </c>
      <c r="N241" s="65">
        <f t="shared" si="79"/>
        <v>94.35471457571623</v>
      </c>
    </row>
    <row r="242" spans="1:14" ht="15.75" customHeight="1" outlineLevel="1" x14ac:dyDescent="0.25">
      <c r="A242" s="28" t="s">
        <v>15</v>
      </c>
      <c r="B242" s="29" t="s">
        <v>193</v>
      </c>
      <c r="C242" s="30">
        <v>902</v>
      </c>
      <c r="D242" s="31">
        <v>8</v>
      </c>
      <c r="E242" s="31">
        <v>1</v>
      </c>
      <c r="F242" s="71" t="s">
        <v>15</v>
      </c>
      <c r="G242" s="72" t="s">
        <v>15</v>
      </c>
      <c r="H242" s="72" t="s">
        <v>15</v>
      </c>
      <c r="I242" s="73" t="s">
        <v>15</v>
      </c>
      <c r="J242" s="32" t="s">
        <v>15</v>
      </c>
      <c r="K242" s="1">
        <f t="shared" ref="K242:M244" si="89">K243</f>
        <v>51943.8</v>
      </c>
      <c r="L242" s="1">
        <f t="shared" si="89"/>
        <v>51943.8</v>
      </c>
      <c r="M242" s="1">
        <f t="shared" si="89"/>
        <v>48826.7</v>
      </c>
      <c r="N242" s="65">
        <f t="shared" si="79"/>
        <v>93.999091325624988</v>
      </c>
    </row>
    <row r="243" spans="1:14" ht="48.75" customHeight="1" outlineLevel="1" x14ac:dyDescent="0.25">
      <c r="A243" s="28" t="s">
        <v>15</v>
      </c>
      <c r="B243" s="29" t="s">
        <v>91</v>
      </c>
      <c r="C243" s="30">
        <v>902</v>
      </c>
      <c r="D243" s="31">
        <v>8</v>
      </c>
      <c r="E243" s="31">
        <v>1</v>
      </c>
      <c r="F243" s="71" t="s">
        <v>92</v>
      </c>
      <c r="G243" s="72" t="s">
        <v>20</v>
      </c>
      <c r="H243" s="72" t="s">
        <v>21</v>
      </c>
      <c r="I243" s="73" t="s">
        <v>22</v>
      </c>
      <c r="J243" s="32" t="s">
        <v>15</v>
      </c>
      <c r="K243" s="1">
        <f t="shared" si="89"/>
        <v>51943.8</v>
      </c>
      <c r="L243" s="1">
        <f t="shared" si="89"/>
        <v>51943.8</v>
      </c>
      <c r="M243" s="1">
        <f t="shared" si="89"/>
        <v>48826.7</v>
      </c>
      <c r="N243" s="65">
        <f t="shared" si="79"/>
        <v>93.999091325624988</v>
      </c>
    </row>
    <row r="244" spans="1:14" ht="31.5" customHeight="1" outlineLevel="1" x14ac:dyDescent="0.25">
      <c r="A244" s="28" t="s">
        <v>15</v>
      </c>
      <c r="B244" s="29" t="s">
        <v>194</v>
      </c>
      <c r="C244" s="30">
        <v>902</v>
      </c>
      <c r="D244" s="31">
        <v>8</v>
      </c>
      <c r="E244" s="31">
        <v>1</v>
      </c>
      <c r="F244" s="71" t="s">
        <v>92</v>
      </c>
      <c r="G244" s="72" t="s">
        <v>10</v>
      </c>
      <c r="H244" s="72" t="s">
        <v>21</v>
      </c>
      <c r="I244" s="73" t="s">
        <v>22</v>
      </c>
      <c r="J244" s="32" t="s">
        <v>15</v>
      </c>
      <c r="K244" s="1">
        <f t="shared" si="89"/>
        <v>51943.8</v>
      </c>
      <c r="L244" s="1">
        <f t="shared" si="89"/>
        <v>51943.8</v>
      </c>
      <c r="M244" s="1">
        <f t="shared" si="89"/>
        <v>48826.7</v>
      </c>
      <c r="N244" s="65">
        <f t="shared" si="79"/>
        <v>93.999091325624988</v>
      </c>
    </row>
    <row r="245" spans="1:14" ht="63" customHeight="1" outlineLevel="1" x14ac:dyDescent="0.25">
      <c r="A245" s="28" t="s">
        <v>15</v>
      </c>
      <c r="B245" s="29" t="s">
        <v>195</v>
      </c>
      <c r="C245" s="30">
        <v>902</v>
      </c>
      <c r="D245" s="31">
        <v>8</v>
      </c>
      <c r="E245" s="31">
        <v>1</v>
      </c>
      <c r="F245" s="71" t="s">
        <v>92</v>
      </c>
      <c r="G245" s="72" t="s">
        <v>10</v>
      </c>
      <c r="H245" s="72" t="s">
        <v>95</v>
      </c>
      <c r="I245" s="73" t="s">
        <v>22</v>
      </c>
      <c r="J245" s="32" t="s">
        <v>15</v>
      </c>
      <c r="K245" s="1">
        <f t="shared" ref="K245:M245" si="90">K246+K249+K252</f>
        <v>51943.8</v>
      </c>
      <c r="L245" s="1">
        <f t="shared" si="90"/>
        <v>51943.8</v>
      </c>
      <c r="M245" s="1">
        <f t="shared" si="90"/>
        <v>48826.7</v>
      </c>
      <c r="N245" s="65">
        <f t="shared" si="79"/>
        <v>93.999091325624988</v>
      </c>
    </row>
    <row r="246" spans="1:14" ht="32.25" customHeight="1" outlineLevel="1" x14ac:dyDescent="0.25">
      <c r="A246" s="28" t="s">
        <v>15</v>
      </c>
      <c r="B246" s="29" t="s">
        <v>96</v>
      </c>
      <c r="C246" s="30">
        <v>902</v>
      </c>
      <c r="D246" s="31">
        <v>8</v>
      </c>
      <c r="E246" s="31">
        <v>1</v>
      </c>
      <c r="F246" s="71" t="s">
        <v>92</v>
      </c>
      <c r="G246" s="72" t="s">
        <v>10</v>
      </c>
      <c r="H246" s="72" t="s">
        <v>95</v>
      </c>
      <c r="I246" s="73" t="s">
        <v>97</v>
      </c>
      <c r="J246" s="32" t="s">
        <v>15</v>
      </c>
      <c r="K246" s="1">
        <f t="shared" ref="K246:M246" si="91">K247+K248</f>
        <v>16241.7</v>
      </c>
      <c r="L246" s="1">
        <f t="shared" si="91"/>
        <v>16241.7</v>
      </c>
      <c r="M246" s="1">
        <f t="shared" si="91"/>
        <v>16241.3</v>
      </c>
      <c r="N246" s="65">
        <f t="shared" si="79"/>
        <v>99.997537203617838</v>
      </c>
    </row>
    <row r="247" spans="1:14" ht="94.5" customHeight="1" outlineLevel="1" x14ac:dyDescent="0.25">
      <c r="A247" s="28"/>
      <c r="B247" s="29" t="s">
        <v>27</v>
      </c>
      <c r="C247" s="30">
        <v>902</v>
      </c>
      <c r="D247" s="31">
        <v>8</v>
      </c>
      <c r="E247" s="31">
        <v>1</v>
      </c>
      <c r="F247" s="71" t="s">
        <v>92</v>
      </c>
      <c r="G247" s="72" t="s">
        <v>10</v>
      </c>
      <c r="H247" s="72" t="s">
        <v>95</v>
      </c>
      <c r="I247" s="73" t="s">
        <v>97</v>
      </c>
      <c r="J247" s="32" t="s">
        <v>28</v>
      </c>
      <c r="K247" s="1">
        <v>16106.6</v>
      </c>
      <c r="L247" s="1">
        <v>16106.6</v>
      </c>
      <c r="M247" s="1">
        <v>16106.5</v>
      </c>
      <c r="N247" s="65">
        <f t="shared" si="79"/>
        <v>99.999379136503038</v>
      </c>
    </row>
    <row r="248" spans="1:14" ht="33.75" customHeight="1" outlineLevel="1" x14ac:dyDescent="0.25">
      <c r="A248" s="28"/>
      <c r="B248" s="29" t="s">
        <v>33</v>
      </c>
      <c r="C248" s="30">
        <v>902</v>
      </c>
      <c r="D248" s="31">
        <v>8</v>
      </c>
      <c r="E248" s="31">
        <v>1</v>
      </c>
      <c r="F248" s="71" t="s">
        <v>92</v>
      </c>
      <c r="G248" s="72" t="s">
        <v>10</v>
      </c>
      <c r="H248" s="72" t="s">
        <v>95</v>
      </c>
      <c r="I248" s="73" t="s">
        <v>97</v>
      </c>
      <c r="J248" s="32" t="s">
        <v>34</v>
      </c>
      <c r="K248" s="1">
        <v>135.1</v>
      </c>
      <c r="L248" s="1">
        <v>135.1</v>
      </c>
      <c r="M248" s="1">
        <v>134.80000000000001</v>
      </c>
      <c r="N248" s="65">
        <f t="shared" si="79"/>
        <v>99.777942264988909</v>
      </c>
    </row>
    <row r="249" spans="1:14" ht="31.5" customHeight="1" outlineLevel="1" x14ac:dyDescent="0.25">
      <c r="A249" s="28" t="s">
        <v>15</v>
      </c>
      <c r="B249" s="29" t="s">
        <v>196</v>
      </c>
      <c r="C249" s="30">
        <v>902</v>
      </c>
      <c r="D249" s="31">
        <v>8</v>
      </c>
      <c r="E249" s="31">
        <v>1</v>
      </c>
      <c r="F249" s="71" t="s">
        <v>92</v>
      </c>
      <c r="G249" s="72" t="s">
        <v>10</v>
      </c>
      <c r="H249" s="72" t="s">
        <v>95</v>
      </c>
      <c r="I249" s="73" t="s">
        <v>197</v>
      </c>
      <c r="J249" s="32" t="s">
        <v>15</v>
      </c>
      <c r="K249" s="1">
        <f t="shared" ref="K249:M249" si="92">K250+K251</f>
        <v>34657.1</v>
      </c>
      <c r="L249" s="1">
        <f t="shared" si="92"/>
        <v>34657.1</v>
      </c>
      <c r="M249" s="1">
        <f t="shared" si="92"/>
        <v>31570.6</v>
      </c>
      <c r="N249" s="65">
        <f t="shared" si="79"/>
        <v>91.094176950754672</v>
      </c>
    </row>
    <row r="250" spans="1:14" ht="33.75" customHeight="1" outlineLevel="1" x14ac:dyDescent="0.25">
      <c r="A250" s="28"/>
      <c r="B250" s="29" t="s">
        <v>33</v>
      </c>
      <c r="C250" s="30">
        <v>902</v>
      </c>
      <c r="D250" s="31">
        <v>8</v>
      </c>
      <c r="E250" s="31">
        <v>1</v>
      </c>
      <c r="F250" s="71" t="s">
        <v>92</v>
      </c>
      <c r="G250" s="72" t="s">
        <v>10</v>
      </c>
      <c r="H250" s="72" t="s">
        <v>95</v>
      </c>
      <c r="I250" s="73" t="s">
        <v>197</v>
      </c>
      <c r="J250" s="32" t="s">
        <v>34</v>
      </c>
      <c r="K250" s="1">
        <v>1329.6</v>
      </c>
      <c r="L250" s="1">
        <v>1329.6</v>
      </c>
      <c r="M250" s="1">
        <v>1329.5</v>
      </c>
      <c r="N250" s="65">
        <f t="shared" si="79"/>
        <v>99.992478941034904</v>
      </c>
    </row>
    <row r="251" spans="1:14" ht="47.25" customHeight="1" outlineLevel="1" x14ac:dyDescent="0.25">
      <c r="A251" s="28"/>
      <c r="B251" s="29" t="s">
        <v>161</v>
      </c>
      <c r="C251" s="30">
        <v>902</v>
      </c>
      <c r="D251" s="31">
        <v>8</v>
      </c>
      <c r="E251" s="31">
        <v>1</v>
      </c>
      <c r="F251" s="71" t="s">
        <v>92</v>
      </c>
      <c r="G251" s="72" t="s">
        <v>10</v>
      </c>
      <c r="H251" s="72" t="s">
        <v>95</v>
      </c>
      <c r="I251" s="73" t="s">
        <v>197</v>
      </c>
      <c r="J251" s="32" t="s">
        <v>162</v>
      </c>
      <c r="K251" s="1">
        <v>33327.5</v>
      </c>
      <c r="L251" s="1">
        <v>33327.5</v>
      </c>
      <c r="M251" s="1">
        <v>30241.1</v>
      </c>
      <c r="N251" s="65">
        <f t="shared" si="79"/>
        <v>90.739179356387368</v>
      </c>
    </row>
    <row r="252" spans="1:14" ht="48.75" customHeight="1" outlineLevel="1" x14ac:dyDescent="0.25">
      <c r="A252" s="28"/>
      <c r="B252" s="29" t="s">
        <v>129</v>
      </c>
      <c r="C252" s="30">
        <v>902</v>
      </c>
      <c r="D252" s="31">
        <v>8</v>
      </c>
      <c r="E252" s="31">
        <v>1</v>
      </c>
      <c r="F252" s="71" t="s">
        <v>92</v>
      </c>
      <c r="G252" s="72" t="s">
        <v>10</v>
      </c>
      <c r="H252" s="72" t="s">
        <v>95</v>
      </c>
      <c r="I252" s="73" t="s">
        <v>198</v>
      </c>
      <c r="J252" s="32"/>
      <c r="K252" s="1">
        <f t="shared" ref="K252:M252" si="93">K253</f>
        <v>1045</v>
      </c>
      <c r="L252" s="1">
        <f t="shared" si="93"/>
        <v>1045</v>
      </c>
      <c r="M252" s="1">
        <f t="shared" si="93"/>
        <v>1014.8</v>
      </c>
      <c r="N252" s="65">
        <f t="shared" si="79"/>
        <v>97.110047846889941</v>
      </c>
    </row>
    <row r="253" spans="1:14" ht="47.25" customHeight="1" outlineLevel="1" x14ac:dyDescent="0.25">
      <c r="A253" s="28"/>
      <c r="B253" s="29" t="s">
        <v>161</v>
      </c>
      <c r="C253" s="30">
        <v>902</v>
      </c>
      <c r="D253" s="31">
        <v>8</v>
      </c>
      <c r="E253" s="31">
        <v>1</v>
      </c>
      <c r="F253" s="71" t="s">
        <v>92</v>
      </c>
      <c r="G253" s="72" t="s">
        <v>10</v>
      </c>
      <c r="H253" s="72" t="s">
        <v>95</v>
      </c>
      <c r="I253" s="73" t="s">
        <v>198</v>
      </c>
      <c r="J253" s="32" t="s">
        <v>162</v>
      </c>
      <c r="K253" s="1">
        <v>1045</v>
      </c>
      <c r="L253" s="1">
        <v>1045</v>
      </c>
      <c r="M253" s="1">
        <v>1014.8</v>
      </c>
      <c r="N253" s="65">
        <f t="shared" si="79"/>
        <v>97.110047846889941</v>
      </c>
    </row>
    <row r="254" spans="1:14" ht="31.5" customHeight="1" outlineLevel="1" x14ac:dyDescent="0.25">
      <c r="A254" s="28" t="s">
        <v>15</v>
      </c>
      <c r="B254" s="29" t="s">
        <v>199</v>
      </c>
      <c r="C254" s="30">
        <v>902</v>
      </c>
      <c r="D254" s="31">
        <v>8</v>
      </c>
      <c r="E254" s="31">
        <v>4</v>
      </c>
      <c r="F254" s="71" t="s">
        <v>15</v>
      </c>
      <c r="G254" s="72" t="s">
        <v>15</v>
      </c>
      <c r="H254" s="72" t="s">
        <v>15</v>
      </c>
      <c r="I254" s="73" t="s">
        <v>15</v>
      </c>
      <c r="J254" s="32" t="s">
        <v>15</v>
      </c>
      <c r="K254" s="1">
        <f t="shared" ref="K254:M256" si="94">K255</f>
        <v>3277.5</v>
      </c>
      <c r="L254" s="1">
        <f t="shared" si="94"/>
        <v>3277.5</v>
      </c>
      <c r="M254" s="1">
        <f t="shared" si="94"/>
        <v>3277.2</v>
      </c>
      <c r="N254" s="65">
        <f t="shared" si="79"/>
        <v>99.990846681922193</v>
      </c>
    </row>
    <row r="255" spans="1:14" ht="46.5" customHeight="1" outlineLevel="1" x14ac:dyDescent="0.25">
      <c r="A255" s="28" t="s">
        <v>15</v>
      </c>
      <c r="B255" s="29" t="s">
        <v>91</v>
      </c>
      <c r="C255" s="30">
        <v>902</v>
      </c>
      <c r="D255" s="31">
        <v>8</v>
      </c>
      <c r="E255" s="31">
        <v>4</v>
      </c>
      <c r="F255" s="71" t="s">
        <v>92</v>
      </c>
      <c r="G255" s="72" t="s">
        <v>20</v>
      </c>
      <c r="H255" s="72" t="s">
        <v>21</v>
      </c>
      <c r="I255" s="73" t="s">
        <v>22</v>
      </c>
      <c r="J255" s="32" t="s">
        <v>15</v>
      </c>
      <c r="K255" s="1">
        <f t="shared" si="94"/>
        <v>3277.5</v>
      </c>
      <c r="L255" s="1">
        <f t="shared" si="94"/>
        <v>3277.5</v>
      </c>
      <c r="M255" s="1">
        <f t="shared" si="94"/>
        <v>3277.2</v>
      </c>
      <c r="N255" s="65">
        <f t="shared" si="79"/>
        <v>99.990846681922193</v>
      </c>
    </row>
    <row r="256" spans="1:14" ht="47.25" customHeight="1" outlineLevel="1" x14ac:dyDescent="0.25">
      <c r="A256" s="28" t="s">
        <v>15</v>
      </c>
      <c r="B256" s="29" t="s">
        <v>103</v>
      </c>
      <c r="C256" s="30">
        <v>902</v>
      </c>
      <c r="D256" s="31">
        <v>8</v>
      </c>
      <c r="E256" s="31">
        <v>4</v>
      </c>
      <c r="F256" s="71" t="s">
        <v>92</v>
      </c>
      <c r="G256" s="72" t="s">
        <v>32</v>
      </c>
      <c r="H256" s="72" t="s">
        <v>21</v>
      </c>
      <c r="I256" s="73" t="s">
        <v>22</v>
      </c>
      <c r="J256" s="32" t="s">
        <v>15</v>
      </c>
      <c r="K256" s="1">
        <f t="shared" si="94"/>
        <v>3277.5</v>
      </c>
      <c r="L256" s="1">
        <f t="shared" si="94"/>
        <v>3277.5</v>
      </c>
      <c r="M256" s="1">
        <f t="shared" si="94"/>
        <v>3277.2</v>
      </c>
      <c r="N256" s="65">
        <f t="shared" si="79"/>
        <v>99.990846681922193</v>
      </c>
    </row>
    <row r="257" spans="1:14" ht="30.75" customHeight="1" outlineLevel="1" x14ac:dyDescent="0.25">
      <c r="A257" s="28" t="s">
        <v>15</v>
      </c>
      <c r="B257" s="29" t="s">
        <v>104</v>
      </c>
      <c r="C257" s="30">
        <v>902</v>
      </c>
      <c r="D257" s="31">
        <v>8</v>
      </c>
      <c r="E257" s="31">
        <v>4</v>
      </c>
      <c r="F257" s="71" t="s">
        <v>92</v>
      </c>
      <c r="G257" s="72" t="s">
        <v>32</v>
      </c>
      <c r="H257" s="72" t="s">
        <v>95</v>
      </c>
      <c r="I257" s="73" t="s">
        <v>22</v>
      </c>
      <c r="J257" s="32" t="s">
        <v>15</v>
      </c>
      <c r="K257" s="1">
        <f t="shared" ref="K257:M257" si="95">K258+K261</f>
        <v>3277.5</v>
      </c>
      <c r="L257" s="1">
        <f t="shared" si="95"/>
        <v>3277.5</v>
      </c>
      <c r="M257" s="1">
        <f t="shared" si="95"/>
        <v>3277.2</v>
      </c>
      <c r="N257" s="65">
        <f t="shared" si="79"/>
        <v>99.990846681922193</v>
      </c>
    </row>
    <row r="258" spans="1:14" ht="47.25" customHeight="1" outlineLevel="1" x14ac:dyDescent="0.25">
      <c r="A258" s="28" t="s">
        <v>15</v>
      </c>
      <c r="B258" s="29" t="s">
        <v>200</v>
      </c>
      <c r="C258" s="30">
        <v>902</v>
      </c>
      <c r="D258" s="31">
        <v>8</v>
      </c>
      <c r="E258" s="31">
        <v>4</v>
      </c>
      <c r="F258" s="71" t="s">
        <v>92</v>
      </c>
      <c r="G258" s="72" t="s">
        <v>32</v>
      </c>
      <c r="H258" s="72" t="s">
        <v>95</v>
      </c>
      <c r="I258" s="73" t="s">
        <v>201</v>
      </c>
      <c r="J258" s="32" t="s">
        <v>15</v>
      </c>
      <c r="K258" s="1">
        <f t="shared" ref="K258:M258" si="96">K259+K260</f>
        <v>3222.5</v>
      </c>
      <c r="L258" s="1">
        <f t="shared" si="96"/>
        <v>3222.5</v>
      </c>
      <c r="M258" s="1">
        <f t="shared" si="96"/>
        <v>3222.2</v>
      </c>
      <c r="N258" s="65">
        <f t="shared" si="79"/>
        <v>99.990690457719154</v>
      </c>
    </row>
    <row r="259" spans="1:14" ht="33.75" customHeight="1" outlineLevel="1" x14ac:dyDescent="0.25">
      <c r="A259" s="28"/>
      <c r="B259" s="29" t="s">
        <v>33</v>
      </c>
      <c r="C259" s="30">
        <v>902</v>
      </c>
      <c r="D259" s="31">
        <v>8</v>
      </c>
      <c r="E259" s="31">
        <v>4</v>
      </c>
      <c r="F259" s="71" t="s">
        <v>92</v>
      </c>
      <c r="G259" s="72" t="s">
        <v>32</v>
      </c>
      <c r="H259" s="72" t="s">
        <v>95</v>
      </c>
      <c r="I259" s="73" t="s">
        <v>201</v>
      </c>
      <c r="J259" s="32" t="s">
        <v>34</v>
      </c>
      <c r="K259" s="1">
        <v>2172.5</v>
      </c>
      <c r="L259" s="1">
        <v>2172.5</v>
      </c>
      <c r="M259" s="1">
        <v>2172.1999999999998</v>
      </c>
      <c r="N259" s="65">
        <f t="shared" si="79"/>
        <v>99.986191024165706</v>
      </c>
    </row>
    <row r="260" spans="1:14" ht="47.25" customHeight="1" outlineLevel="1" x14ac:dyDescent="0.25">
      <c r="A260" s="28"/>
      <c r="B260" s="29" t="s">
        <v>161</v>
      </c>
      <c r="C260" s="30">
        <v>902</v>
      </c>
      <c r="D260" s="31">
        <v>8</v>
      </c>
      <c r="E260" s="31">
        <v>4</v>
      </c>
      <c r="F260" s="71" t="s">
        <v>92</v>
      </c>
      <c r="G260" s="72" t="s">
        <v>32</v>
      </c>
      <c r="H260" s="72" t="s">
        <v>95</v>
      </c>
      <c r="I260" s="73" t="s">
        <v>201</v>
      </c>
      <c r="J260" s="32" t="s">
        <v>162</v>
      </c>
      <c r="K260" s="1">
        <v>1050</v>
      </c>
      <c r="L260" s="1">
        <v>1050</v>
      </c>
      <c r="M260" s="1">
        <v>1050</v>
      </c>
      <c r="N260" s="65">
        <f t="shared" si="79"/>
        <v>100</v>
      </c>
    </row>
    <row r="261" spans="1:14" ht="51" customHeight="1" outlineLevel="1" x14ac:dyDescent="0.25">
      <c r="A261" s="28"/>
      <c r="B261" s="29" t="s">
        <v>129</v>
      </c>
      <c r="C261" s="30">
        <v>902</v>
      </c>
      <c r="D261" s="31">
        <v>8</v>
      </c>
      <c r="E261" s="31">
        <v>4</v>
      </c>
      <c r="F261" s="71" t="s">
        <v>92</v>
      </c>
      <c r="G261" s="72" t="s">
        <v>32</v>
      </c>
      <c r="H261" s="77" t="s">
        <v>95</v>
      </c>
      <c r="I261" s="78" t="s">
        <v>198</v>
      </c>
      <c r="J261" s="32"/>
      <c r="K261" s="1">
        <f t="shared" ref="K261:M261" si="97">K262</f>
        <v>55</v>
      </c>
      <c r="L261" s="1">
        <f t="shared" si="97"/>
        <v>55</v>
      </c>
      <c r="M261" s="1">
        <f t="shared" si="97"/>
        <v>55</v>
      </c>
      <c r="N261" s="65">
        <f t="shared" si="79"/>
        <v>100</v>
      </c>
    </row>
    <row r="262" spans="1:14" ht="47.25" customHeight="1" outlineLevel="1" x14ac:dyDescent="0.25">
      <c r="A262" s="28"/>
      <c r="B262" s="29" t="s">
        <v>161</v>
      </c>
      <c r="C262" s="30">
        <v>902</v>
      </c>
      <c r="D262" s="31">
        <v>8</v>
      </c>
      <c r="E262" s="31">
        <v>4</v>
      </c>
      <c r="F262" s="71" t="s">
        <v>92</v>
      </c>
      <c r="G262" s="72" t="s">
        <v>32</v>
      </c>
      <c r="H262" s="77" t="s">
        <v>95</v>
      </c>
      <c r="I262" s="78" t="s">
        <v>198</v>
      </c>
      <c r="J262" s="32">
        <v>600</v>
      </c>
      <c r="K262" s="1">
        <v>55</v>
      </c>
      <c r="L262" s="1">
        <v>55</v>
      </c>
      <c r="M262" s="1">
        <v>55</v>
      </c>
      <c r="N262" s="65">
        <f t="shared" si="79"/>
        <v>100</v>
      </c>
    </row>
    <row r="263" spans="1:14" ht="15.75" customHeight="1" outlineLevel="1" x14ac:dyDescent="0.25">
      <c r="A263" s="28" t="s">
        <v>15</v>
      </c>
      <c r="B263" s="29" t="s">
        <v>202</v>
      </c>
      <c r="C263" s="30">
        <v>902</v>
      </c>
      <c r="D263" s="31">
        <v>10</v>
      </c>
      <c r="E263" s="31" t="s">
        <v>15</v>
      </c>
      <c r="F263" s="71" t="s">
        <v>15</v>
      </c>
      <c r="G263" s="72" t="s">
        <v>15</v>
      </c>
      <c r="H263" s="72" t="s">
        <v>15</v>
      </c>
      <c r="I263" s="73" t="s">
        <v>15</v>
      </c>
      <c r="J263" s="32" t="s">
        <v>15</v>
      </c>
      <c r="K263" s="1">
        <f t="shared" ref="K263:M263" si="98">K264+K276</f>
        <v>195151.69999999998</v>
      </c>
      <c r="L263" s="1">
        <f t="shared" si="98"/>
        <v>195151.69999999998</v>
      </c>
      <c r="M263" s="1">
        <f t="shared" si="98"/>
        <v>194589.3</v>
      </c>
      <c r="N263" s="65">
        <f t="shared" si="79"/>
        <v>99.711813937567555</v>
      </c>
    </row>
    <row r="264" spans="1:14" ht="15.75" customHeight="1" outlineLevel="1" x14ac:dyDescent="0.25">
      <c r="A264" s="28" t="s">
        <v>15</v>
      </c>
      <c r="B264" s="29" t="s">
        <v>203</v>
      </c>
      <c r="C264" s="30">
        <v>902</v>
      </c>
      <c r="D264" s="31">
        <v>10</v>
      </c>
      <c r="E264" s="31">
        <v>4</v>
      </c>
      <c r="F264" s="71" t="s">
        <v>15</v>
      </c>
      <c r="G264" s="72" t="s">
        <v>15</v>
      </c>
      <c r="H264" s="72" t="s">
        <v>15</v>
      </c>
      <c r="I264" s="73" t="s">
        <v>15</v>
      </c>
      <c r="J264" s="32" t="s">
        <v>15</v>
      </c>
      <c r="K264" s="1">
        <f t="shared" ref="K264:M266" si="99">K265</f>
        <v>144728.29999999999</v>
      </c>
      <c r="L264" s="1">
        <f t="shared" si="99"/>
        <v>144728.29999999999</v>
      </c>
      <c r="M264" s="1">
        <f t="shared" si="99"/>
        <v>144710.79999999999</v>
      </c>
      <c r="N264" s="65">
        <f t="shared" si="79"/>
        <v>99.987908377283503</v>
      </c>
    </row>
    <row r="265" spans="1:14" ht="94.5" customHeight="1" outlineLevel="1" x14ac:dyDescent="0.25">
      <c r="A265" s="28" t="s">
        <v>15</v>
      </c>
      <c r="B265" s="29" t="s">
        <v>167</v>
      </c>
      <c r="C265" s="30">
        <v>902</v>
      </c>
      <c r="D265" s="31">
        <v>10</v>
      </c>
      <c r="E265" s="31">
        <v>4</v>
      </c>
      <c r="F265" s="71" t="s">
        <v>168</v>
      </c>
      <c r="G265" s="72" t="s">
        <v>20</v>
      </c>
      <c r="H265" s="72" t="s">
        <v>21</v>
      </c>
      <c r="I265" s="73" t="s">
        <v>22</v>
      </c>
      <c r="J265" s="32" t="s">
        <v>15</v>
      </c>
      <c r="K265" s="1">
        <f t="shared" si="99"/>
        <v>144728.29999999999</v>
      </c>
      <c r="L265" s="1">
        <f t="shared" si="99"/>
        <v>144728.29999999999</v>
      </c>
      <c r="M265" s="1">
        <f t="shared" si="99"/>
        <v>144710.79999999999</v>
      </c>
      <c r="N265" s="65">
        <f t="shared" si="79"/>
        <v>99.987908377283503</v>
      </c>
    </row>
    <row r="266" spans="1:14" ht="15.75" customHeight="1" outlineLevel="1" x14ac:dyDescent="0.25">
      <c r="A266" s="28" t="s">
        <v>15</v>
      </c>
      <c r="B266" s="29" t="s">
        <v>204</v>
      </c>
      <c r="C266" s="30">
        <v>902</v>
      </c>
      <c r="D266" s="31">
        <v>10</v>
      </c>
      <c r="E266" s="31">
        <v>4</v>
      </c>
      <c r="F266" s="71" t="s">
        <v>168</v>
      </c>
      <c r="G266" s="72" t="s">
        <v>30</v>
      </c>
      <c r="H266" s="72" t="s">
        <v>21</v>
      </c>
      <c r="I266" s="73" t="s">
        <v>22</v>
      </c>
      <c r="J266" s="32" t="s">
        <v>15</v>
      </c>
      <c r="K266" s="1">
        <f t="shared" si="99"/>
        <v>144728.29999999999</v>
      </c>
      <c r="L266" s="1">
        <f t="shared" si="99"/>
        <v>144728.29999999999</v>
      </c>
      <c r="M266" s="1">
        <f t="shared" si="99"/>
        <v>144710.79999999999</v>
      </c>
      <c r="N266" s="65">
        <f t="shared" si="79"/>
        <v>99.987908377283503</v>
      </c>
    </row>
    <row r="267" spans="1:14" ht="15.75" customHeight="1" outlineLevel="1" x14ac:dyDescent="0.25">
      <c r="A267" s="28" t="s">
        <v>15</v>
      </c>
      <c r="B267" s="29" t="s">
        <v>205</v>
      </c>
      <c r="C267" s="30">
        <v>902</v>
      </c>
      <c r="D267" s="31">
        <v>10</v>
      </c>
      <c r="E267" s="31">
        <v>4</v>
      </c>
      <c r="F267" s="71" t="s">
        <v>168</v>
      </c>
      <c r="G267" s="72" t="s">
        <v>30</v>
      </c>
      <c r="H267" s="72" t="s">
        <v>102</v>
      </c>
      <c r="I267" s="73" t="s">
        <v>22</v>
      </c>
      <c r="J267" s="32" t="s">
        <v>15</v>
      </c>
      <c r="K267" s="1">
        <f t="shared" ref="K267:M267" si="100">K268+K270+K272+K274</f>
        <v>144728.29999999999</v>
      </c>
      <c r="L267" s="1">
        <f t="shared" si="100"/>
        <v>144728.29999999999</v>
      </c>
      <c r="M267" s="1">
        <f t="shared" si="100"/>
        <v>144710.79999999999</v>
      </c>
      <c r="N267" s="65">
        <f t="shared" si="79"/>
        <v>99.987908377283503</v>
      </c>
    </row>
    <row r="268" spans="1:14" ht="78.75" customHeight="1" outlineLevel="1" x14ac:dyDescent="0.25">
      <c r="A268" s="28" t="s">
        <v>15</v>
      </c>
      <c r="B268" s="29" t="s">
        <v>206</v>
      </c>
      <c r="C268" s="30">
        <v>902</v>
      </c>
      <c r="D268" s="31">
        <v>10</v>
      </c>
      <c r="E268" s="31">
        <v>4</v>
      </c>
      <c r="F268" s="71" t="s">
        <v>168</v>
      </c>
      <c r="G268" s="72" t="s">
        <v>30</v>
      </c>
      <c r="H268" s="72" t="s">
        <v>102</v>
      </c>
      <c r="I268" s="73" t="s">
        <v>207</v>
      </c>
      <c r="J268" s="32" t="s">
        <v>15</v>
      </c>
      <c r="K268" s="1">
        <f t="shared" ref="K268:M268" si="101">K269</f>
        <v>742.59999999999991</v>
      </c>
      <c r="L268" s="1">
        <f t="shared" si="101"/>
        <v>742.59999999999991</v>
      </c>
      <c r="M268" s="1">
        <f t="shared" si="101"/>
        <v>742.5</v>
      </c>
      <c r="N268" s="65">
        <f t="shared" si="79"/>
        <v>99.98653380016161</v>
      </c>
    </row>
    <row r="269" spans="1:14" ht="30.75" customHeight="1" outlineLevel="1" x14ac:dyDescent="0.25">
      <c r="A269" s="28"/>
      <c r="B269" s="29" t="s">
        <v>62</v>
      </c>
      <c r="C269" s="30">
        <v>902</v>
      </c>
      <c r="D269" s="31">
        <v>10</v>
      </c>
      <c r="E269" s="31">
        <v>4</v>
      </c>
      <c r="F269" s="71" t="s">
        <v>168</v>
      </c>
      <c r="G269" s="72" t="s">
        <v>30</v>
      </c>
      <c r="H269" s="72" t="s">
        <v>102</v>
      </c>
      <c r="I269" s="73" t="s">
        <v>207</v>
      </c>
      <c r="J269" s="32" t="s">
        <v>130</v>
      </c>
      <c r="K269" s="1">
        <v>742.59999999999991</v>
      </c>
      <c r="L269" s="1">
        <v>742.59999999999991</v>
      </c>
      <c r="M269" s="1">
        <v>742.5</v>
      </c>
      <c r="N269" s="65">
        <f t="shared" si="79"/>
        <v>99.98653380016161</v>
      </c>
    </row>
    <row r="270" spans="1:14" ht="47.25" customHeight="1" outlineLevel="1" x14ac:dyDescent="0.25">
      <c r="A270" s="28" t="s">
        <v>15</v>
      </c>
      <c r="B270" s="29" t="s">
        <v>208</v>
      </c>
      <c r="C270" s="30">
        <v>902</v>
      </c>
      <c r="D270" s="31">
        <v>10</v>
      </c>
      <c r="E270" s="31">
        <v>4</v>
      </c>
      <c r="F270" s="71" t="s">
        <v>168</v>
      </c>
      <c r="G270" s="72" t="s">
        <v>30</v>
      </c>
      <c r="H270" s="72" t="s">
        <v>102</v>
      </c>
      <c r="I270" s="73" t="s">
        <v>209</v>
      </c>
      <c r="J270" s="32" t="s">
        <v>15</v>
      </c>
      <c r="K270" s="1">
        <f t="shared" ref="K270:M270" si="102">K271</f>
        <v>41422.800000000003</v>
      </c>
      <c r="L270" s="1">
        <f t="shared" si="102"/>
        <v>41422.800000000003</v>
      </c>
      <c r="M270" s="1">
        <f t="shared" si="102"/>
        <v>41417.800000000003</v>
      </c>
      <c r="N270" s="65">
        <f t="shared" si="79"/>
        <v>99.987929352916751</v>
      </c>
    </row>
    <row r="271" spans="1:14" ht="30.75" customHeight="1" outlineLevel="1" x14ac:dyDescent="0.25">
      <c r="A271" s="28"/>
      <c r="B271" s="29" t="s">
        <v>62</v>
      </c>
      <c r="C271" s="30">
        <v>902</v>
      </c>
      <c r="D271" s="31">
        <v>10</v>
      </c>
      <c r="E271" s="31">
        <v>4</v>
      </c>
      <c r="F271" s="71" t="s">
        <v>168</v>
      </c>
      <c r="G271" s="72" t="s">
        <v>30</v>
      </c>
      <c r="H271" s="72" t="s">
        <v>102</v>
      </c>
      <c r="I271" s="73" t="s">
        <v>209</v>
      </c>
      <c r="J271" s="32" t="s">
        <v>130</v>
      </c>
      <c r="K271" s="1">
        <v>41422.800000000003</v>
      </c>
      <c r="L271" s="1">
        <v>41422.800000000003</v>
      </c>
      <c r="M271" s="1">
        <v>41417.800000000003</v>
      </c>
      <c r="N271" s="65">
        <f t="shared" ref="N271:N334" si="103">M271/L271*100</f>
        <v>99.987929352916751</v>
      </c>
    </row>
    <row r="272" spans="1:14" ht="47.25" customHeight="1" outlineLevel="1" x14ac:dyDescent="0.25">
      <c r="A272" s="28" t="s">
        <v>15</v>
      </c>
      <c r="B272" s="29" t="s">
        <v>210</v>
      </c>
      <c r="C272" s="30">
        <v>902</v>
      </c>
      <c r="D272" s="31">
        <v>10</v>
      </c>
      <c r="E272" s="31">
        <v>4</v>
      </c>
      <c r="F272" s="71" t="s">
        <v>168</v>
      </c>
      <c r="G272" s="72" t="s">
        <v>30</v>
      </c>
      <c r="H272" s="72" t="s">
        <v>102</v>
      </c>
      <c r="I272" s="73" t="s">
        <v>211</v>
      </c>
      <c r="J272" s="32" t="s">
        <v>15</v>
      </c>
      <c r="K272" s="1">
        <f t="shared" ref="K272:M272" si="104">K273</f>
        <v>86391.4</v>
      </c>
      <c r="L272" s="1">
        <f t="shared" si="104"/>
        <v>86391.4</v>
      </c>
      <c r="M272" s="1">
        <f t="shared" si="104"/>
        <v>86381</v>
      </c>
      <c r="N272" s="65">
        <f t="shared" si="103"/>
        <v>99.987961764712693</v>
      </c>
    </row>
    <row r="273" spans="1:14" ht="30.75" customHeight="1" outlineLevel="1" x14ac:dyDescent="0.25">
      <c r="A273" s="28"/>
      <c r="B273" s="29" t="s">
        <v>62</v>
      </c>
      <c r="C273" s="30">
        <v>902</v>
      </c>
      <c r="D273" s="31">
        <v>10</v>
      </c>
      <c r="E273" s="31">
        <v>4</v>
      </c>
      <c r="F273" s="71" t="s">
        <v>168</v>
      </c>
      <c r="G273" s="72" t="s">
        <v>30</v>
      </c>
      <c r="H273" s="72" t="s">
        <v>102</v>
      </c>
      <c r="I273" s="73" t="s">
        <v>211</v>
      </c>
      <c r="J273" s="32" t="s">
        <v>130</v>
      </c>
      <c r="K273" s="1">
        <v>86391.4</v>
      </c>
      <c r="L273" s="1">
        <v>86391.4</v>
      </c>
      <c r="M273" s="1">
        <v>86381</v>
      </c>
      <c r="N273" s="65">
        <f t="shared" si="103"/>
        <v>99.987961764712693</v>
      </c>
    </row>
    <row r="274" spans="1:14" ht="47.25" customHeight="1" outlineLevel="1" x14ac:dyDescent="0.25">
      <c r="A274" s="28" t="s">
        <v>15</v>
      </c>
      <c r="B274" s="29" t="s">
        <v>212</v>
      </c>
      <c r="C274" s="30">
        <v>902</v>
      </c>
      <c r="D274" s="31">
        <v>10</v>
      </c>
      <c r="E274" s="31">
        <v>4</v>
      </c>
      <c r="F274" s="71" t="s">
        <v>168</v>
      </c>
      <c r="G274" s="72" t="s">
        <v>30</v>
      </c>
      <c r="H274" s="72" t="s">
        <v>102</v>
      </c>
      <c r="I274" s="73" t="s">
        <v>213</v>
      </c>
      <c r="J274" s="32" t="s">
        <v>15</v>
      </c>
      <c r="K274" s="1">
        <f t="shared" ref="K274:M274" si="105">K275</f>
        <v>16171.5</v>
      </c>
      <c r="L274" s="1">
        <f t="shared" si="105"/>
        <v>16171.5</v>
      </c>
      <c r="M274" s="1">
        <f t="shared" si="105"/>
        <v>16169.5</v>
      </c>
      <c r="N274" s="65">
        <f t="shared" si="103"/>
        <v>99.987632563460409</v>
      </c>
    </row>
    <row r="275" spans="1:14" ht="30.75" customHeight="1" outlineLevel="1" x14ac:dyDescent="0.25">
      <c r="A275" s="28"/>
      <c r="B275" s="29" t="s">
        <v>62</v>
      </c>
      <c r="C275" s="30">
        <v>902</v>
      </c>
      <c r="D275" s="31">
        <v>10</v>
      </c>
      <c r="E275" s="31">
        <v>4</v>
      </c>
      <c r="F275" s="71" t="s">
        <v>168</v>
      </c>
      <c r="G275" s="72" t="s">
        <v>30</v>
      </c>
      <c r="H275" s="72" t="s">
        <v>102</v>
      </c>
      <c r="I275" s="73" t="s">
        <v>213</v>
      </c>
      <c r="J275" s="32" t="s">
        <v>130</v>
      </c>
      <c r="K275" s="1">
        <v>16171.5</v>
      </c>
      <c r="L275" s="1">
        <v>16171.5</v>
      </c>
      <c r="M275" s="1">
        <v>16169.5</v>
      </c>
      <c r="N275" s="65">
        <f t="shared" si="103"/>
        <v>99.987632563460409</v>
      </c>
    </row>
    <row r="276" spans="1:14" ht="18.75" customHeight="1" outlineLevel="1" x14ac:dyDescent="0.25">
      <c r="A276" s="28" t="s">
        <v>15</v>
      </c>
      <c r="B276" s="29" t="s">
        <v>214</v>
      </c>
      <c r="C276" s="30">
        <v>902</v>
      </c>
      <c r="D276" s="31">
        <v>10</v>
      </c>
      <c r="E276" s="31">
        <v>6</v>
      </c>
      <c r="F276" s="71" t="s">
        <v>15</v>
      </c>
      <c r="G276" s="72" t="s">
        <v>15</v>
      </c>
      <c r="H276" s="72" t="s">
        <v>15</v>
      </c>
      <c r="I276" s="73" t="s">
        <v>15</v>
      </c>
      <c r="J276" s="32" t="s">
        <v>15</v>
      </c>
      <c r="K276" s="1">
        <f t="shared" ref="K276:M278" si="106">K277</f>
        <v>50423.4</v>
      </c>
      <c r="L276" s="1">
        <f t="shared" si="106"/>
        <v>50423.4</v>
      </c>
      <c r="M276" s="1">
        <f t="shared" si="106"/>
        <v>49878.5</v>
      </c>
      <c r="N276" s="65">
        <f t="shared" si="103"/>
        <v>98.919350936271641</v>
      </c>
    </row>
    <row r="277" spans="1:14" ht="47.25" customHeight="1" outlineLevel="1" x14ac:dyDescent="0.25">
      <c r="A277" s="28" t="s">
        <v>15</v>
      </c>
      <c r="B277" s="29" t="s">
        <v>91</v>
      </c>
      <c r="C277" s="30">
        <v>902</v>
      </c>
      <c r="D277" s="31">
        <v>10</v>
      </c>
      <c r="E277" s="31">
        <v>6</v>
      </c>
      <c r="F277" s="71" t="s">
        <v>92</v>
      </c>
      <c r="G277" s="72" t="s">
        <v>20</v>
      </c>
      <c r="H277" s="72" t="s">
        <v>21</v>
      </c>
      <c r="I277" s="73" t="s">
        <v>22</v>
      </c>
      <c r="J277" s="32" t="s">
        <v>15</v>
      </c>
      <c r="K277" s="1">
        <f t="shared" si="106"/>
        <v>50423.4</v>
      </c>
      <c r="L277" s="1">
        <f t="shared" si="106"/>
        <v>50423.4</v>
      </c>
      <c r="M277" s="1">
        <f t="shared" si="106"/>
        <v>49878.5</v>
      </c>
      <c r="N277" s="65">
        <f t="shared" si="103"/>
        <v>98.919350936271641</v>
      </c>
    </row>
    <row r="278" spans="1:14" ht="47.25" customHeight="1" outlineLevel="1" x14ac:dyDescent="0.25">
      <c r="A278" s="28" t="s">
        <v>15</v>
      </c>
      <c r="B278" s="29" t="s">
        <v>93</v>
      </c>
      <c r="C278" s="30">
        <v>902</v>
      </c>
      <c r="D278" s="31">
        <v>10</v>
      </c>
      <c r="E278" s="31">
        <v>6</v>
      </c>
      <c r="F278" s="71" t="s">
        <v>92</v>
      </c>
      <c r="G278" s="72" t="s">
        <v>24</v>
      </c>
      <c r="H278" s="72" t="s">
        <v>21</v>
      </c>
      <c r="I278" s="73" t="s">
        <v>22</v>
      </c>
      <c r="J278" s="32" t="s">
        <v>15</v>
      </c>
      <c r="K278" s="1">
        <f t="shared" si="106"/>
        <v>50423.4</v>
      </c>
      <c r="L278" s="1">
        <f t="shared" si="106"/>
        <v>50423.4</v>
      </c>
      <c r="M278" s="1">
        <f t="shared" si="106"/>
        <v>49878.5</v>
      </c>
      <c r="N278" s="65">
        <f t="shared" si="103"/>
        <v>98.919350936271641</v>
      </c>
    </row>
    <row r="279" spans="1:14" ht="47.25" customHeight="1" outlineLevel="1" x14ac:dyDescent="0.25">
      <c r="A279" s="28" t="s">
        <v>15</v>
      </c>
      <c r="B279" s="29" t="s">
        <v>94</v>
      </c>
      <c r="C279" s="30">
        <v>902</v>
      </c>
      <c r="D279" s="31">
        <v>10</v>
      </c>
      <c r="E279" s="31">
        <v>6</v>
      </c>
      <c r="F279" s="71" t="s">
        <v>92</v>
      </c>
      <c r="G279" s="72" t="s">
        <v>24</v>
      </c>
      <c r="H279" s="72" t="s">
        <v>95</v>
      </c>
      <c r="I279" s="73" t="s">
        <v>22</v>
      </c>
      <c r="J279" s="32" t="s">
        <v>15</v>
      </c>
      <c r="K279" s="1">
        <f t="shared" ref="K279:M279" si="107">K280+K282</f>
        <v>50423.4</v>
      </c>
      <c r="L279" s="1">
        <f t="shared" si="107"/>
        <v>50423.4</v>
      </c>
      <c r="M279" s="1">
        <f t="shared" si="107"/>
        <v>49878.5</v>
      </c>
      <c r="N279" s="65">
        <f t="shared" si="103"/>
        <v>98.919350936271641</v>
      </c>
    </row>
    <row r="280" spans="1:14" ht="49.5" customHeight="1" outlineLevel="1" x14ac:dyDescent="0.25">
      <c r="A280" s="28" t="s">
        <v>15</v>
      </c>
      <c r="B280" s="29" t="s">
        <v>215</v>
      </c>
      <c r="C280" s="30">
        <v>902</v>
      </c>
      <c r="D280" s="31">
        <v>10</v>
      </c>
      <c r="E280" s="31">
        <v>6</v>
      </c>
      <c r="F280" s="71" t="s">
        <v>92</v>
      </c>
      <c r="G280" s="72" t="s">
        <v>24</v>
      </c>
      <c r="H280" s="72" t="s">
        <v>95</v>
      </c>
      <c r="I280" s="73" t="s">
        <v>216</v>
      </c>
      <c r="J280" s="32" t="s">
        <v>15</v>
      </c>
      <c r="K280" s="1">
        <f t="shared" ref="K280:M280" si="108">K281</f>
        <v>9500</v>
      </c>
      <c r="L280" s="1">
        <f t="shared" si="108"/>
        <v>9500</v>
      </c>
      <c r="M280" s="1">
        <f t="shared" si="108"/>
        <v>9492</v>
      </c>
      <c r="N280" s="65">
        <f t="shared" si="103"/>
        <v>99.915789473684214</v>
      </c>
    </row>
    <row r="281" spans="1:14" ht="47.25" customHeight="1" outlineLevel="1" x14ac:dyDescent="0.25">
      <c r="A281" s="28"/>
      <c r="B281" s="29" t="s">
        <v>161</v>
      </c>
      <c r="C281" s="30">
        <v>902</v>
      </c>
      <c r="D281" s="31">
        <v>10</v>
      </c>
      <c r="E281" s="31">
        <v>6</v>
      </c>
      <c r="F281" s="71" t="s">
        <v>92</v>
      </c>
      <c r="G281" s="72" t="s">
        <v>24</v>
      </c>
      <c r="H281" s="72" t="s">
        <v>95</v>
      </c>
      <c r="I281" s="73" t="s">
        <v>216</v>
      </c>
      <c r="J281" s="32" t="s">
        <v>162</v>
      </c>
      <c r="K281" s="1">
        <v>9500</v>
      </c>
      <c r="L281" s="1">
        <v>9500</v>
      </c>
      <c r="M281" s="1">
        <v>9492</v>
      </c>
      <c r="N281" s="65">
        <f t="shared" si="103"/>
        <v>99.915789473684214</v>
      </c>
    </row>
    <row r="282" spans="1:14" ht="51" customHeight="1" outlineLevel="1" x14ac:dyDescent="0.25">
      <c r="A282" s="28"/>
      <c r="B282" s="29" t="s">
        <v>129</v>
      </c>
      <c r="C282" s="30">
        <v>902</v>
      </c>
      <c r="D282" s="31">
        <v>10</v>
      </c>
      <c r="E282" s="31">
        <v>6</v>
      </c>
      <c r="F282" s="71" t="s">
        <v>92</v>
      </c>
      <c r="G282" s="72" t="s">
        <v>24</v>
      </c>
      <c r="H282" s="72" t="s">
        <v>95</v>
      </c>
      <c r="I282" s="73" t="s">
        <v>198</v>
      </c>
      <c r="J282" s="32"/>
      <c r="K282" s="1">
        <f t="shared" ref="K282:M282" si="109">K283</f>
        <v>40923.4</v>
      </c>
      <c r="L282" s="1">
        <f t="shared" si="109"/>
        <v>40923.4</v>
      </c>
      <c r="M282" s="1">
        <f t="shared" si="109"/>
        <v>40386.5</v>
      </c>
      <c r="N282" s="65">
        <f t="shared" si="103"/>
        <v>98.688036673394691</v>
      </c>
    </row>
    <row r="283" spans="1:14" ht="47.25" customHeight="1" outlineLevel="1" x14ac:dyDescent="0.25">
      <c r="A283" s="28"/>
      <c r="B283" s="29" t="s">
        <v>161</v>
      </c>
      <c r="C283" s="30">
        <v>902</v>
      </c>
      <c r="D283" s="31">
        <v>10</v>
      </c>
      <c r="E283" s="31">
        <v>6</v>
      </c>
      <c r="F283" s="71" t="s">
        <v>92</v>
      </c>
      <c r="G283" s="72" t="s">
        <v>24</v>
      </c>
      <c r="H283" s="72" t="s">
        <v>95</v>
      </c>
      <c r="I283" s="73" t="s">
        <v>198</v>
      </c>
      <c r="J283" s="32" t="s">
        <v>162</v>
      </c>
      <c r="K283" s="1">
        <v>40923.4</v>
      </c>
      <c r="L283" s="1">
        <v>40923.4</v>
      </c>
      <c r="M283" s="1">
        <v>40386.5</v>
      </c>
      <c r="N283" s="65">
        <f t="shared" si="103"/>
        <v>98.688036673394691</v>
      </c>
    </row>
    <row r="284" spans="1:14" ht="15.75" customHeight="1" outlineLevel="1" x14ac:dyDescent="0.25">
      <c r="A284" s="28" t="s">
        <v>15</v>
      </c>
      <c r="B284" s="29" t="s">
        <v>44</v>
      </c>
      <c r="C284" s="30">
        <v>902</v>
      </c>
      <c r="D284" s="31">
        <v>12</v>
      </c>
      <c r="E284" s="31" t="s">
        <v>15</v>
      </c>
      <c r="F284" s="71" t="s">
        <v>15</v>
      </c>
      <c r="G284" s="72" t="s">
        <v>15</v>
      </c>
      <c r="H284" s="72" t="s">
        <v>15</v>
      </c>
      <c r="I284" s="73" t="s">
        <v>15</v>
      </c>
      <c r="J284" s="32" t="s">
        <v>15</v>
      </c>
      <c r="K284" s="1">
        <f t="shared" ref="K284:M284" si="110">K285+K291</f>
        <v>186978.49999999997</v>
      </c>
      <c r="L284" s="1">
        <f t="shared" si="110"/>
        <v>186978.49999999997</v>
      </c>
      <c r="M284" s="1">
        <f t="shared" si="110"/>
        <v>186978.40000000002</v>
      </c>
      <c r="N284" s="65">
        <f t="shared" si="103"/>
        <v>99.999946517915191</v>
      </c>
    </row>
    <row r="285" spans="1:14" ht="15.75" customHeight="1" outlineLevel="1" x14ac:dyDescent="0.25">
      <c r="A285" s="28" t="s">
        <v>15</v>
      </c>
      <c r="B285" s="29" t="s">
        <v>45</v>
      </c>
      <c r="C285" s="30">
        <v>902</v>
      </c>
      <c r="D285" s="31">
        <v>12</v>
      </c>
      <c r="E285" s="31">
        <v>1</v>
      </c>
      <c r="F285" s="71" t="s">
        <v>15</v>
      </c>
      <c r="G285" s="72" t="s">
        <v>15</v>
      </c>
      <c r="H285" s="72" t="s">
        <v>15</v>
      </c>
      <c r="I285" s="73" t="s">
        <v>15</v>
      </c>
      <c r="J285" s="32" t="s">
        <v>15</v>
      </c>
      <c r="K285" s="1">
        <f t="shared" ref="K285:M289" si="111">K286</f>
        <v>134413.59999999998</v>
      </c>
      <c r="L285" s="1">
        <f t="shared" si="111"/>
        <v>134413.59999999998</v>
      </c>
      <c r="M285" s="1">
        <f t="shared" si="111"/>
        <v>134413.6</v>
      </c>
      <c r="N285" s="65">
        <f t="shared" si="103"/>
        <v>100.00000000000003</v>
      </c>
    </row>
    <row r="286" spans="1:14" ht="47.25" customHeight="1" outlineLevel="1" x14ac:dyDescent="0.25">
      <c r="A286" s="28" t="s">
        <v>15</v>
      </c>
      <c r="B286" s="29" t="s">
        <v>113</v>
      </c>
      <c r="C286" s="30">
        <v>902</v>
      </c>
      <c r="D286" s="31">
        <v>12</v>
      </c>
      <c r="E286" s="31">
        <v>1</v>
      </c>
      <c r="F286" s="71" t="s">
        <v>114</v>
      </c>
      <c r="G286" s="72" t="s">
        <v>20</v>
      </c>
      <c r="H286" s="72" t="s">
        <v>21</v>
      </c>
      <c r="I286" s="73" t="s">
        <v>22</v>
      </c>
      <c r="J286" s="32" t="s">
        <v>15</v>
      </c>
      <c r="K286" s="1">
        <f t="shared" si="111"/>
        <v>134413.59999999998</v>
      </c>
      <c r="L286" s="1">
        <f t="shared" si="111"/>
        <v>134413.59999999998</v>
      </c>
      <c r="M286" s="1">
        <f t="shared" si="111"/>
        <v>134413.6</v>
      </c>
      <c r="N286" s="65">
        <f t="shared" si="103"/>
        <v>100.00000000000003</v>
      </c>
    </row>
    <row r="287" spans="1:14" ht="47.25" customHeight="1" outlineLevel="1" x14ac:dyDescent="0.25">
      <c r="A287" s="28" t="s">
        <v>15</v>
      </c>
      <c r="B287" s="29" t="s">
        <v>115</v>
      </c>
      <c r="C287" s="30">
        <v>902</v>
      </c>
      <c r="D287" s="31">
        <v>12</v>
      </c>
      <c r="E287" s="31">
        <v>1</v>
      </c>
      <c r="F287" s="71" t="s">
        <v>114</v>
      </c>
      <c r="G287" s="72" t="s">
        <v>24</v>
      </c>
      <c r="H287" s="72" t="s">
        <v>21</v>
      </c>
      <c r="I287" s="73" t="s">
        <v>22</v>
      </c>
      <c r="J287" s="32" t="s">
        <v>15</v>
      </c>
      <c r="K287" s="1">
        <f t="shared" si="111"/>
        <v>134413.59999999998</v>
      </c>
      <c r="L287" s="1">
        <f t="shared" si="111"/>
        <v>134413.59999999998</v>
      </c>
      <c r="M287" s="1">
        <f t="shared" si="111"/>
        <v>134413.6</v>
      </c>
      <c r="N287" s="65">
        <f t="shared" si="103"/>
        <v>100.00000000000003</v>
      </c>
    </row>
    <row r="288" spans="1:14" ht="31.5" customHeight="1" outlineLevel="1" x14ac:dyDescent="0.25">
      <c r="A288" s="28" t="s">
        <v>15</v>
      </c>
      <c r="B288" s="29" t="s">
        <v>217</v>
      </c>
      <c r="C288" s="30">
        <v>902</v>
      </c>
      <c r="D288" s="31">
        <v>12</v>
      </c>
      <c r="E288" s="31">
        <v>1</v>
      </c>
      <c r="F288" s="71" t="s">
        <v>114</v>
      </c>
      <c r="G288" s="72" t="s">
        <v>24</v>
      </c>
      <c r="H288" s="72" t="s">
        <v>95</v>
      </c>
      <c r="I288" s="73" t="s">
        <v>22</v>
      </c>
      <c r="J288" s="32" t="s">
        <v>15</v>
      </c>
      <c r="K288" s="1">
        <f t="shared" si="111"/>
        <v>134413.59999999998</v>
      </c>
      <c r="L288" s="1">
        <f t="shared" si="111"/>
        <v>134413.59999999998</v>
      </c>
      <c r="M288" s="1">
        <f t="shared" si="111"/>
        <v>134413.6</v>
      </c>
      <c r="N288" s="65">
        <f t="shared" si="103"/>
        <v>100.00000000000003</v>
      </c>
    </row>
    <row r="289" spans="1:14" ht="31.5" customHeight="1" outlineLevel="1" x14ac:dyDescent="0.25">
      <c r="A289" s="28" t="s">
        <v>15</v>
      </c>
      <c r="B289" s="29" t="s">
        <v>47</v>
      </c>
      <c r="C289" s="30">
        <v>902</v>
      </c>
      <c r="D289" s="31">
        <v>12</v>
      </c>
      <c r="E289" s="31">
        <v>1</v>
      </c>
      <c r="F289" s="71" t="s">
        <v>114</v>
      </c>
      <c r="G289" s="72" t="s">
        <v>24</v>
      </c>
      <c r="H289" s="72" t="s">
        <v>95</v>
      </c>
      <c r="I289" s="73" t="s">
        <v>48</v>
      </c>
      <c r="J289" s="32" t="s">
        <v>15</v>
      </c>
      <c r="K289" s="1">
        <f t="shared" si="111"/>
        <v>134413.59999999998</v>
      </c>
      <c r="L289" s="1">
        <f t="shared" si="111"/>
        <v>134413.59999999998</v>
      </c>
      <c r="M289" s="1">
        <f t="shared" si="111"/>
        <v>134413.6</v>
      </c>
      <c r="N289" s="65">
        <f t="shared" si="103"/>
        <v>100.00000000000003</v>
      </c>
    </row>
    <row r="290" spans="1:14" ht="33.75" customHeight="1" outlineLevel="1" x14ac:dyDescent="0.25">
      <c r="A290" s="28"/>
      <c r="B290" s="29" t="s">
        <v>33</v>
      </c>
      <c r="C290" s="30">
        <v>902</v>
      </c>
      <c r="D290" s="31">
        <v>12</v>
      </c>
      <c r="E290" s="31">
        <v>1</v>
      </c>
      <c r="F290" s="71" t="s">
        <v>114</v>
      </c>
      <c r="G290" s="72" t="s">
        <v>24</v>
      </c>
      <c r="H290" s="72" t="s">
        <v>95</v>
      </c>
      <c r="I290" s="73" t="s">
        <v>48</v>
      </c>
      <c r="J290" s="32" t="s">
        <v>34</v>
      </c>
      <c r="K290" s="1">
        <v>134413.59999999998</v>
      </c>
      <c r="L290" s="1">
        <v>134413.59999999998</v>
      </c>
      <c r="M290" s="1">
        <v>134413.6</v>
      </c>
      <c r="N290" s="65">
        <f t="shared" si="103"/>
        <v>100.00000000000003</v>
      </c>
    </row>
    <row r="291" spans="1:14" ht="15.75" customHeight="1" outlineLevel="1" x14ac:dyDescent="0.25">
      <c r="A291" s="28" t="s">
        <v>15</v>
      </c>
      <c r="B291" s="29" t="s">
        <v>49</v>
      </c>
      <c r="C291" s="30">
        <v>902</v>
      </c>
      <c r="D291" s="31">
        <v>12</v>
      </c>
      <c r="E291" s="31">
        <v>2</v>
      </c>
      <c r="F291" s="71" t="s">
        <v>15</v>
      </c>
      <c r="G291" s="72" t="s">
        <v>15</v>
      </c>
      <c r="H291" s="72" t="s">
        <v>15</v>
      </c>
      <c r="I291" s="73" t="s">
        <v>15</v>
      </c>
      <c r="J291" s="32" t="s">
        <v>15</v>
      </c>
      <c r="K291" s="1">
        <f t="shared" ref="K291:M295" si="112">K292</f>
        <v>52564.9</v>
      </c>
      <c r="L291" s="1">
        <f t="shared" si="112"/>
        <v>52564.9</v>
      </c>
      <c r="M291" s="1">
        <f t="shared" si="112"/>
        <v>52564.800000000003</v>
      </c>
      <c r="N291" s="65">
        <f t="shared" si="103"/>
        <v>99.999809758983659</v>
      </c>
    </row>
    <row r="292" spans="1:14" ht="47.25" customHeight="1" outlineLevel="1" x14ac:dyDescent="0.25">
      <c r="A292" s="28" t="s">
        <v>15</v>
      </c>
      <c r="B292" s="29" t="s">
        <v>113</v>
      </c>
      <c r="C292" s="30">
        <v>902</v>
      </c>
      <c r="D292" s="31">
        <v>12</v>
      </c>
      <c r="E292" s="31">
        <v>2</v>
      </c>
      <c r="F292" s="71" t="s">
        <v>114</v>
      </c>
      <c r="G292" s="72" t="s">
        <v>20</v>
      </c>
      <c r="H292" s="72" t="s">
        <v>21</v>
      </c>
      <c r="I292" s="73" t="s">
        <v>22</v>
      </c>
      <c r="J292" s="32" t="s">
        <v>15</v>
      </c>
      <c r="K292" s="1">
        <f t="shared" si="112"/>
        <v>52564.9</v>
      </c>
      <c r="L292" s="1">
        <f t="shared" si="112"/>
        <v>52564.9</v>
      </c>
      <c r="M292" s="1">
        <f t="shared" si="112"/>
        <v>52564.800000000003</v>
      </c>
      <c r="N292" s="65">
        <f t="shared" si="103"/>
        <v>99.999809758983659</v>
      </c>
    </row>
    <row r="293" spans="1:14" ht="47.25" customHeight="1" outlineLevel="1" x14ac:dyDescent="0.25">
      <c r="A293" s="28" t="s">
        <v>15</v>
      </c>
      <c r="B293" s="29" t="s">
        <v>115</v>
      </c>
      <c r="C293" s="30">
        <v>902</v>
      </c>
      <c r="D293" s="31">
        <v>12</v>
      </c>
      <c r="E293" s="31">
        <v>2</v>
      </c>
      <c r="F293" s="71" t="s">
        <v>114</v>
      </c>
      <c r="G293" s="72" t="s">
        <v>24</v>
      </c>
      <c r="H293" s="72" t="s">
        <v>21</v>
      </c>
      <c r="I293" s="73" t="s">
        <v>22</v>
      </c>
      <c r="J293" s="32" t="s">
        <v>15</v>
      </c>
      <c r="K293" s="1">
        <f t="shared" si="112"/>
        <v>52564.9</v>
      </c>
      <c r="L293" s="1">
        <f t="shared" si="112"/>
        <v>52564.9</v>
      </c>
      <c r="M293" s="1">
        <f t="shared" si="112"/>
        <v>52564.800000000003</v>
      </c>
      <c r="N293" s="65">
        <f t="shared" si="103"/>
        <v>99.999809758983659</v>
      </c>
    </row>
    <row r="294" spans="1:14" ht="33" customHeight="1" outlineLevel="1" x14ac:dyDescent="0.25">
      <c r="A294" s="28" t="s">
        <v>15</v>
      </c>
      <c r="B294" s="29" t="s">
        <v>217</v>
      </c>
      <c r="C294" s="30">
        <v>902</v>
      </c>
      <c r="D294" s="31">
        <v>12</v>
      </c>
      <c r="E294" s="31">
        <v>2</v>
      </c>
      <c r="F294" s="71" t="s">
        <v>114</v>
      </c>
      <c r="G294" s="72" t="s">
        <v>24</v>
      </c>
      <c r="H294" s="72" t="s">
        <v>95</v>
      </c>
      <c r="I294" s="73" t="s">
        <v>22</v>
      </c>
      <c r="J294" s="32" t="s">
        <v>15</v>
      </c>
      <c r="K294" s="1">
        <f t="shared" si="112"/>
        <v>52564.9</v>
      </c>
      <c r="L294" s="1">
        <f t="shared" si="112"/>
        <v>52564.9</v>
      </c>
      <c r="M294" s="1">
        <f t="shared" si="112"/>
        <v>52564.800000000003</v>
      </c>
      <c r="N294" s="65">
        <f t="shared" si="103"/>
        <v>99.999809758983659</v>
      </c>
    </row>
    <row r="295" spans="1:14" ht="32.1" customHeight="1" outlineLevel="1" x14ac:dyDescent="0.25">
      <c r="A295" s="28" t="s">
        <v>15</v>
      </c>
      <c r="B295" s="29" t="s">
        <v>50</v>
      </c>
      <c r="C295" s="30">
        <v>902</v>
      </c>
      <c r="D295" s="31">
        <v>12</v>
      </c>
      <c r="E295" s="31">
        <v>2</v>
      </c>
      <c r="F295" s="71" t="s">
        <v>114</v>
      </c>
      <c r="G295" s="72" t="s">
        <v>24</v>
      </c>
      <c r="H295" s="72" t="s">
        <v>95</v>
      </c>
      <c r="I295" s="73" t="s">
        <v>51</v>
      </c>
      <c r="J295" s="32" t="s">
        <v>15</v>
      </c>
      <c r="K295" s="1">
        <f t="shared" si="112"/>
        <v>52564.9</v>
      </c>
      <c r="L295" s="1">
        <f t="shared" si="112"/>
        <v>52564.9</v>
      </c>
      <c r="M295" s="1">
        <f t="shared" si="112"/>
        <v>52564.800000000003</v>
      </c>
      <c r="N295" s="65">
        <f t="shared" si="103"/>
        <v>99.999809758983659</v>
      </c>
    </row>
    <row r="296" spans="1:14" ht="33.75" customHeight="1" outlineLevel="1" x14ac:dyDescent="0.25">
      <c r="A296" s="28"/>
      <c r="B296" s="29" t="s">
        <v>33</v>
      </c>
      <c r="C296" s="30">
        <v>902</v>
      </c>
      <c r="D296" s="31">
        <v>12</v>
      </c>
      <c r="E296" s="31">
        <v>2</v>
      </c>
      <c r="F296" s="71" t="s">
        <v>114</v>
      </c>
      <c r="G296" s="72" t="s">
        <v>24</v>
      </c>
      <c r="H296" s="72" t="s">
        <v>95</v>
      </c>
      <c r="I296" s="73" t="s">
        <v>51</v>
      </c>
      <c r="J296" s="32" t="s">
        <v>34</v>
      </c>
      <c r="K296" s="1">
        <v>52564.9</v>
      </c>
      <c r="L296" s="1">
        <v>52564.9</v>
      </c>
      <c r="M296" s="1">
        <v>52564.800000000003</v>
      </c>
      <c r="N296" s="65">
        <f t="shared" si="103"/>
        <v>99.999809758983659</v>
      </c>
    </row>
    <row r="297" spans="1:14" ht="31.5" customHeight="1" outlineLevel="1" x14ac:dyDescent="0.25">
      <c r="A297" s="28" t="s">
        <v>15</v>
      </c>
      <c r="B297" s="29" t="s">
        <v>218</v>
      </c>
      <c r="C297" s="30">
        <v>902</v>
      </c>
      <c r="D297" s="31">
        <v>13</v>
      </c>
      <c r="E297" s="31" t="s">
        <v>15</v>
      </c>
      <c r="F297" s="71" t="s">
        <v>15</v>
      </c>
      <c r="G297" s="72" t="s">
        <v>15</v>
      </c>
      <c r="H297" s="72" t="s">
        <v>15</v>
      </c>
      <c r="I297" s="73" t="s">
        <v>15</v>
      </c>
      <c r="J297" s="32" t="s">
        <v>15</v>
      </c>
      <c r="K297" s="1">
        <f t="shared" ref="K297:M302" si="113">K298</f>
        <v>133447.70000000001</v>
      </c>
      <c r="L297" s="1">
        <f t="shared" si="113"/>
        <v>133447.70000000001</v>
      </c>
      <c r="M297" s="1">
        <f t="shared" si="113"/>
        <v>133447.70000000001</v>
      </c>
      <c r="N297" s="65">
        <f t="shared" si="103"/>
        <v>100</v>
      </c>
    </row>
    <row r="298" spans="1:14" ht="31.5" customHeight="1" outlineLevel="1" x14ac:dyDescent="0.25">
      <c r="A298" s="28" t="s">
        <v>15</v>
      </c>
      <c r="B298" s="29" t="s">
        <v>219</v>
      </c>
      <c r="C298" s="30">
        <v>902</v>
      </c>
      <c r="D298" s="31">
        <v>13</v>
      </c>
      <c r="E298" s="31">
        <v>1</v>
      </c>
      <c r="F298" s="71" t="s">
        <v>15</v>
      </c>
      <c r="G298" s="72" t="s">
        <v>15</v>
      </c>
      <c r="H298" s="72" t="s">
        <v>15</v>
      </c>
      <c r="I298" s="73" t="s">
        <v>15</v>
      </c>
      <c r="J298" s="32" t="s">
        <v>15</v>
      </c>
      <c r="K298" s="1">
        <f t="shared" si="113"/>
        <v>133447.70000000001</v>
      </c>
      <c r="L298" s="1">
        <f t="shared" si="113"/>
        <v>133447.70000000001</v>
      </c>
      <c r="M298" s="1">
        <f t="shared" si="113"/>
        <v>133447.70000000001</v>
      </c>
      <c r="N298" s="65">
        <f t="shared" si="103"/>
        <v>100</v>
      </c>
    </row>
    <row r="299" spans="1:14" ht="63" customHeight="1" outlineLevel="1" x14ac:dyDescent="0.25">
      <c r="A299" s="28" t="s">
        <v>15</v>
      </c>
      <c r="B299" s="29" t="s">
        <v>119</v>
      </c>
      <c r="C299" s="30">
        <v>902</v>
      </c>
      <c r="D299" s="31">
        <v>13</v>
      </c>
      <c r="E299" s="31">
        <v>1</v>
      </c>
      <c r="F299" s="71" t="s">
        <v>120</v>
      </c>
      <c r="G299" s="72" t="s">
        <v>20</v>
      </c>
      <c r="H299" s="72" t="s">
        <v>21</v>
      </c>
      <c r="I299" s="73" t="s">
        <v>22</v>
      </c>
      <c r="J299" s="32" t="s">
        <v>15</v>
      </c>
      <c r="K299" s="1">
        <f t="shared" si="113"/>
        <v>133447.70000000001</v>
      </c>
      <c r="L299" s="1">
        <f t="shared" si="113"/>
        <v>133447.70000000001</v>
      </c>
      <c r="M299" s="1">
        <f t="shared" si="113"/>
        <v>133447.70000000001</v>
      </c>
      <c r="N299" s="65">
        <f t="shared" si="103"/>
        <v>100</v>
      </c>
    </row>
    <row r="300" spans="1:14" ht="47.25" customHeight="1" outlineLevel="1" x14ac:dyDescent="0.25">
      <c r="A300" s="28" t="s">
        <v>15</v>
      </c>
      <c r="B300" s="29" t="s">
        <v>121</v>
      </c>
      <c r="C300" s="30">
        <v>902</v>
      </c>
      <c r="D300" s="31">
        <v>13</v>
      </c>
      <c r="E300" s="31">
        <v>1</v>
      </c>
      <c r="F300" s="71" t="s">
        <v>120</v>
      </c>
      <c r="G300" s="72" t="s">
        <v>30</v>
      </c>
      <c r="H300" s="72" t="s">
        <v>21</v>
      </c>
      <c r="I300" s="73" t="s">
        <v>22</v>
      </c>
      <c r="J300" s="32" t="s">
        <v>15</v>
      </c>
      <c r="K300" s="1">
        <f t="shared" si="113"/>
        <v>133447.70000000001</v>
      </c>
      <c r="L300" s="1">
        <f t="shared" si="113"/>
        <v>133447.70000000001</v>
      </c>
      <c r="M300" s="1">
        <f t="shared" si="113"/>
        <v>133447.70000000001</v>
      </c>
      <c r="N300" s="65">
        <f t="shared" si="103"/>
        <v>100</v>
      </c>
    </row>
    <row r="301" spans="1:14" ht="62.25" customHeight="1" outlineLevel="1" x14ac:dyDescent="0.25">
      <c r="A301" s="28" t="s">
        <v>15</v>
      </c>
      <c r="B301" s="29" t="s">
        <v>122</v>
      </c>
      <c r="C301" s="30">
        <v>902</v>
      </c>
      <c r="D301" s="31">
        <v>13</v>
      </c>
      <c r="E301" s="31">
        <v>1</v>
      </c>
      <c r="F301" s="71" t="s">
        <v>120</v>
      </c>
      <c r="G301" s="72" t="s">
        <v>30</v>
      </c>
      <c r="H301" s="72" t="s">
        <v>95</v>
      </c>
      <c r="I301" s="73" t="s">
        <v>22</v>
      </c>
      <c r="J301" s="32" t="s">
        <v>15</v>
      </c>
      <c r="K301" s="1">
        <f t="shared" si="113"/>
        <v>133447.70000000001</v>
      </c>
      <c r="L301" s="1">
        <f t="shared" si="113"/>
        <v>133447.70000000001</v>
      </c>
      <c r="M301" s="1">
        <f t="shared" si="113"/>
        <v>133447.70000000001</v>
      </c>
      <c r="N301" s="65">
        <f t="shared" si="103"/>
        <v>100</v>
      </c>
    </row>
    <row r="302" spans="1:14" ht="16.5" customHeight="1" outlineLevel="1" x14ac:dyDescent="0.25">
      <c r="A302" s="28" t="s">
        <v>15</v>
      </c>
      <c r="B302" s="29" t="s">
        <v>220</v>
      </c>
      <c r="C302" s="30">
        <v>902</v>
      </c>
      <c r="D302" s="31">
        <v>13</v>
      </c>
      <c r="E302" s="31">
        <v>1</v>
      </c>
      <c r="F302" s="71" t="s">
        <v>120</v>
      </c>
      <c r="G302" s="72" t="s">
        <v>30</v>
      </c>
      <c r="H302" s="72" t="s">
        <v>95</v>
      </c>
      <c r="I302" s="73" t="s">
        <v>221</v>
      </c>
      <c r="J302" s="32" t="s">
        <v>15</v>
      </c>
      <c r="K302" s="1">
        <f t="shared" si="113"/>
        <v>133447.70000000001</v>
      </c>
      <c r="L302" s="1">
        <f t="shared" si="113"/>
        <v>133447.70000000001</v>
      </c>
      <c r="M302" s="1">
        <f t="shared" si="113"/>
        <v>133447.70000000001</v>
      </c>
      <c r="N302" s="65">
        <f t="shared" si="103"/>
        <v>100</v>
      </c>
    </row>
    <row r="303" spans="1:14" ht="31.5" customHeight="1" outlineLevel="1" x14ac:dyDescent="0.25">
      <c r="A303" s="28"/>
      <c r="B303" s="29" t="s">
        <v>218</v>
      </c>
      <c r="C303" s="30">
        <v>902</v>
      </c>
      <c r="D303" s="31">
        <v>13</v>
      </c>
      <c r="E303" s="31">
        <v>1</v>
      </c>
      <c r="F303" s="71" t="s">
        <v>120</v>
      </c>
      <c r="G303" s="72" t="s">
        <v>30</v>
      </c>
      <c r="H303" s="72" t="s">
        <v>95</v>
      </c>
      <c r="I303" s="73" t="s">
        <v>221</v>
      </c>
      <c r="J303" s="32" t="s">
        <v>222</v>
      </c>
      <c r="K303" s="1">
        <v>133447.70000000001</v>
      </c>
      <c r="L303" s="1">
        <v>133447.70000000001</v>
      </c>
      <c r="M303" s="1">
        <v>133447.70000000001</v>
      </c>
      <c r="N303" s="65">
        <f t="shared" si="103"/>
        <v>100</v>
      </c>
    </row>
    <row r="304" spans="1:14" s="27" customFormat="1" ht="48.75" customHeight="1" outlineLevel="1" x14ac:dyDescent="0.25">
      <c r="A304" s="34" t="s">
        <v>223</v>
      </c>
      <c r="B304" s="35" t="s">
        <v>224</v>
      </c>
      <c r="C304" s="36">
        <v>905</v>
      </c>
      <c r="D304" s="37" t="s">
        <v>15</v>
      </c>
      <c r="E304" s="37" t="s">
        <v>15</v>
      </c>
      <c r="F304" s="74" t="s">
        <v>15</v>
      </c>
      <c r="G304" s="75" t="s">
        <v>15</v>
      </c>
      <c r="H304" s="75" t="s">
        <v>15</v>
      </c>
      <c r="I304" s="76" t="s">
        <v>15</v>
      </c>
      <c r="J304" s="38" t="s">
        <v>15</v>
      </c>
      <c r="K304" s="39">
        <f t="shared" ref="K304:M304" si="114">K305+K328+K335</f>
        <v>426011.6</v>
      </c>
      <c r="L304" s="39">
        <f t="shared" si="114"/>
        <v>420197</v>
      </c>
      <c r="M304" s="39">
        <f t="shared" si="114"/>
        <v>155516.19999999998</v>
      </c>
      <c r="N304" s="66">
        <f t="shared" si="103"/>
        <v>37.010307070255138</v>
      </c>
    </row>
    <row r="305" spans="1:14" ht="15.75" customHeight="1" outlineLevel="1" x14ac:dyDescent="0.25">
      <c r="A305" s="28" t="s">
        <v>15</v>
      </c>
      <c r="B305" s="29" t="s">
        <v>16</v>
      </c>
      <c r="C305" s="30">
        <v>905</v>
      </c>
      <c r="D305" s="31">
        <v>1</v>
      </c>
      <c r="E305" s="31" t="s">
        <v>15</v>
      </c>
      <c r="F305" s="71" t="s">
        <v>15</v>
      </c>
      <c r="G305" s="72" t="s">
        <v>15</v>
      </c>
      <c r="H305" s="72" t="s">
        <v>15</v>
      </c>
      <c r="I305" s="73" t="s">
        <v>15</v>
      </c>
      <c r="J305" s="32" t="s">
        <v>15</v>
      </c>
      <c r="K305" s="1">
        <f t="shared" ref="K305:M305" si="115">K306+K314+K321</f>
        <v>412146.6</v>
      </c>
      <c r="L305" s="1">
        <f t="shared" si="115"/>
        <v>406332</v>
      </c>
      <c r="M305" s="1">
        <f t="shared" si="115"/>
        <v>141652</v>
      </c>
      <c r="N305" s="65">
        <f t="shared" si="103"/>
        <v>34.861148026736757</v>
      </c>
    </row>
    <row r="306" spans="1:14" ht="48" customHeight="1" outlineLevel="1" x14ac:dyDescent="0.25">
      <c r="A306" s="28" t="s">
        <v>15</v>
      </c>
      <c r="B306" s="29" t="s">
        <v>225</v>
      </c>
      <c r="C306" s="30">
        <v>905</v>
      </c>
      <c r="D306" s="31">
        <v>1</v>
      </c>
      <c r="E306" s="31">
        <v>6</v>
      </c>
      <c r="F306" s="71" t="s">
        <v>15</v>
      </c>
      <c r="G306" s="72" t="s">
        <v>15</v>
      </c>
      <c r="H306" s="72" t="s">
        <v>15</v>
      </c>
      <c r="I306" s="73" t="s">
        <v>15</v>
      </c>
      <c r="J306" s="32" t="s">
        <v>15</v>
      </c>
      <c r="K306" s="1">
        <f t="shared" ref="K306:M309" si="116">K307</f>
        <v>142213</v>
      </c>
      <c r="L306" s="1">
        <f t="shared" si="116"/>
        <v>142213</v>
      </c>
      <c r="M306" s="1">
        <f t="shared" si="116"/>
        <v>141294.29999999999</v>
      </c>
      <c r="N306" s="65">
        <f t="shared" si="103"/>
        <v>99.3539971732542</v>
      </c>
    </row>
    <row r="307" spans="1:14" ht="63" customHeight="1" outlineLevel="1" x14ac:dyDescent="0.25">
      <c r="A307" s="28" t="s">
        <v>15</v>
      </c>
      <c r="B307" s="29" t="s">
        <v>119</v>
      </c>
      <c r="C307" s="30">
        <v>905</v>
      </c>
      <c r="D307" s="31">
        <v>1</v>
      </c>
      <c r="E307" s="31">
        <v>6</v>
      </c>
      <c r="F307" s="71" t="s">
        <v>120</v>
      </c>
      <c r="G307" s="72" t="s">
        <v>20</v>
      </c>
      <c r="H307" s="72" t="s">
        <v>21</v>
      </c>
      <c r="I307" s="73" t="s">
        <v>22</v>
      </c>
      <c r="J307" s="32" t="s">
        <v>15</v>
      </c>
      <c r="K307" s="1">
        <f t="shared" si="116"/>
        <v>142213</v>
      </c>
      <c r="L307" s="1">
        <f t="shared" si="116"/>
        <v>142213</v>
      </c>
      <c r="M307" s="1">
        <f t="shared" si="116"/>
        <v>141294.29999999999</v>
      </c>
      <c r="N307" s="65">
        <f t="shared" si="103"/>
        <v>99.3539971732542</v>
      </c>
    </row>
    <row r="308" spans="1:14" ht="49.5" customHeight="1" outlineLevel="1" x14ac:dyDescent="0.25">
      <c r="A308" s="28" t="s">
        <v>15</v>
      </c>
      <c r="B308" s="29" t="s">
        <v>226</v>
      </c>
      <c r="C308" s="30">
        <v>905</v>
      </c>
      <c r="D308" s="31">
        <v>1</v>
      </c>
      <c r="E308" s="31">
        <v>6</v>
      </c>
      <c r="F308" s="71" t="s">
        <v>120</v>
      </c>
      <c r="G308" s="72" t="s">
        <v>24</v>
      </c>
      <c r="H308" s="72" t="s">
        <v>21</v>
      </c>
      <c r="I308" s="73" t="s">
        <v>22</v>
      </c>
      <c r="J308" s="32" t="s">
        <v>15</v>
      </c>
      <c r="K308" s="1">
        <f t="shared" si="116"/>
        <v>142213</v>
      </c>
      <c r="L308" s="1">
        <f t="shared" si="116"/>
        <v>142213</v>
      </c>
      <c r="M308" s="1">
        <f t="shared" si="116"/>
        <v>141294.29999999999</v>
      </c>
      <c r="N308" s="65">
        <f t="shared" si="103"/>
        <v>99.3539971732542</v>
      </c>
    </row>
    <row r="309" spans="1:14" ht="47.25" customHeight="1" outlineLevel="1" x14ac:dyDescent="0.25">
      <c r="A309" s="28" t="s">
        <v>15</v>
      </c>
      <c r="B309" s="29" t="s">
        <v>227</v>
      </c>
      <c r="C309" s="30">
        <v>905</v>
      </c>
      <c r="D309" s="31">
        <v>1</v>
      </c>
      <c r="E309" s="31">
        <v>6</v>
      </c>
      <c r="F309" s="71" t="s">
        <v>120</v>
      </c>
      <c r="G309" s="72" t="s">
        <v>24</v>
      </c>
      <c r="H309" s="72" t="s">
        <v>95</v>
      </c>
      <c r="I309" s="73" t="s">
        <v>22</v>
      </c>
      <c r="J309" s="32" t="s">
        <v>15</v>
      </c>
      <c r="K309" s="1">
        <f t="shared" si="116"/>
        <v>142213</v>
      </c>
      <c r="L309" s="1">
        <f t="shared" si="116"/>
        <v>142213</v>
      </c>
      <c r="M309" s="1">
        <f t="shared" si="116"/>
        <v>141294.29999999999</v>
      </c>
      <c r="N309" s="65">
        <f t="shared" si="103"/>
        <v>99.3539971732542</v>
      </c>
    </row>
    <row r="310" spans="1:14" ht="47.25" customHeight="1" outlineLevel="1" x14ac:dyDescent="0.25">
      <c r="A310" s="28" t="s">
        <v>15</v>
      </c>
      <c r="B310" s="29" t="s">
        <v>25</v>
      </c>
      <c r="C310" s="30">
        <v>905</v>
      </c>
      <c r="D310" s="31">
        <v>1</v>
      </c>
      <c r="E310" s="31">
        <v>6</v>
      </c>
      <c r="F310" s="71" t="s">
        <v>120</v>
      </c>
      <c r="G310" s="72" t="s">
        <v>24</v>
      </c>
      <c r="H310" s="72" t="s">
        <v>95</v>
      </c>
      <c r="I310" s="73" t="s">
        <v>26</v>
      </c>
      <c r="J310" s="32" t="s">
        <v>15</v>
      </c>
      <c r="K310" s="1">
        <f t="shared" ref="K310:M310" si="117">K311+K312+K313</f>
        <v>142213</v>
      </c>
      <c r="L310" s="1">
        <f t="shared" si="117"/>
        <v>142213</v>
      </c>
      <c r="M310" s="1">
        <f t="shared" si="117"/>
        <v>141294.29999999999</v>
      </c>
      <c r="N310" s="65">
        <f t="shared" si="103"/>
        <v>99.3539971732542</v>
      </c>
    </row>
    <row r="311" spans="1:14" ht="94.5" customHeight="1" outlineLevel="1" x14ac:dyDescent="0.25">
      <c r="A311" s="28"/>
      <c r="B311" s="29" t="s">
        <v>27</v>
      </c>
      <c r="C311" s="30">
        <v>905</v>
      </c>
      <c r="D311" s="31">
        <v>1</v>
      </c>
      <c r="E311" s="31">
        <v>6</v>
      </c>
      <c r="F311" s="71" t="s">
        <v>120</v>
      </c>
      <c r="G311" s="72" t="s">
        <v>24</v>
      </c>
      <c r="H311" s="72" t="s">
        <v>95</v>
      </c>
      <c r="I311" s="73" t="s">
        <v>26</v>
      </c>
      <c r="J311" s="32" t="s">
        <v>28</v>
      </c>
      <c r="K311" s="1">
        <v>136492.20000000001</v>
      </c>
      <c r="L311" s="1">
        <v>136492.20000000001</v>
      </c>
      <c r="M311" s="1">
        <v>135808.4</v>
      </c>
      <c r="N311" s="65">
        <f t="shared" si="103"/>
        <v>99.4990189915614</v>
      </c>
    </row>
    <row r="312" spans="1:14" ht="33.75" customHeight="1" outlineLevel="1" x14ac:dyDescent="0.25">
      <c r="A312" s="28"/>
      <c r="B312" s="29" t="s">
        <v>33</v>
      </c>
      <c r="C312" s="30">
        <v>905</v>
      </c>
      <c r="D312" s="31">
        <v>1</v>
      </c>
      <c r="E312" s="31">
        <v>6</v>
      </c>
      <c r="F312" s="71" t="s">
        <v>120</v>
      </c>
      <c r="G312" s="72" t="s">
        <v>24</v>
      </c>
      <c r="H312" s="72" t="s">
        <v>95</v>
      </c>
      <c r="I312" s="73" t="s">
        <v>26</v>
      </c>
      <c r="J312" s="32" t="s">
        <v>34</v>
      </c>
      <c r="K312" s="1">
        <v>5665.8</v>
      </c>
      <c r="L312" s="1">
        <v>5665.8</v>
      </c>
      <c r="M312" s="1">
        <v>5440.3</v>
      </c>
      <c r="N312" s="65">
        <f t="shared" si="103"/>
        <v>96.01997952628048</v>
      </c>
    </row>
    <row r="313" spans="1:14" ht="15.75" customHeight="1" outlineLevel="1" x14ac:dyDescent="0.25">
      <c r="A313" s="28"/>
      <c r="B313" s="29" t="s">
        <v>35</v>
      </c>
      <c r="C313" s="30">
        <v>905</v>
      </c>
      <c r="D313" s="31">
        <v>1</v>
      </c>
      <c r="E313" s="31">
        <v>6</v>
      </c>
      <c r="F313" s="71" t="s">
        <v>120</v>
      </c>
      <c r="G313" s="72" t="s">
        <v>24</v>
      </c>
      <c r="H313" s="72" t="s">
        <v>95</v>
      </c>
      <c r="I313" s="73" t="s">
        <v>26</v>
      </c>
      <c r="J313" s="32" t="s">
        <v>36</v>
      </c>
      <c r="K313" s="1">
        <v>55</v>
      </c>
      <c r="L313" s="1">
        <v>55</v>
      </c>
      <c r="M313" s="1">
        <v>45.6</v>
      </c>
      <c r="N313" s="65">
        <f t="shared" si="103"/>
        <v>82.909090909090907</v>
      </c>
    </row>
    <row r="314" spans="1:14" ht="15.75" customHeight="1" outlineLevel="1" x14ac:dyDescent="0.25">
      <c r="A314" s="28" t="s">
        <v>15</v>
      </c>
      <c r="B314" s="29" t="s">
        <v>228</v>
      </c>
      <c r="C314" s="30">
        <v>905</v>
      </c>
      <c r="D314" s="31">
        <v>1</v>
      </c>
      <c r="E314" s="31">
        <v>11</v>
      </c>
      <c r="F314" s="71" t="s">
        <v>15</v>
      </c>
      <c r="G314" s="72" t="s">
        <v>15</v>
      </c>
      <c r="H314" s="72" t="s">
        <v>15</v>
      </c>
      <c r="I314" s="73" t="s">
        <v>15</v>
      </c>
      <c r="J314" s="32" t="s">
        <v>15</v>
      </c>
      <c r="K314" s="1">
        <f t="shared" ref="K314:M315" si="118">K315</f>
        <v>59966.299999999996</v>
      </c>
      <c r="L314" s="1">
        <f t="shared" si="118"/>
        <v>59526.299999999996</v>
      </c>
      <c r="M314" s="1">
        <f t="shared" si="118"/>
        <v>0</v>
      </c>
      <c r="N314" s="65">
        <f t="shared" si="103"/>
        <v>0</v>
      </c>
    </row>
    <row r="315" spans="1:14" ht="31.5" customHeight="1" outlineLevel="1" x14ac:dyDescent="0.25">
      <c r="A315" s="28" t="s">
        <v>15</v>
      </c>
      <c r="B315" s="29" t="s">
        <v>38</v>
      </c>
      <c r="C315" s="30">
        <v>905</v>
      </c>
      <c r="D315" s="31">
        <v>1</v>
      </c>
      <c r="E315" s="31">
        <v>11</v>
      </c>
      <c r="F315" s="71" t="s">
        <v>39</v>
      </c>
      <c r="G315" s="72" t="s">
        <v>20</v>
      </c>
      <c r="H315" s="72" t="s">
        <v>21</v>
      </c>
      <c r="I315" s="73" t="s">
        <v>22</v>
      </c>
      <c r="J315" s="32" t="s">
        <v>15</v>
      </c>
      <c r="K315" s="1">
        <f t="shared" si="118"/>
        <v>59966.299999999996</v>
      </c>
      <c r="L315" s="1">
        <f t="shared" si="118"/>
        <v>59526.299999999996</v>
      </c>
      <c r="M315" s="1">
        <f t="shared" si="118"/>
        <v>0</v>
      </c>
      <c r="N315" s="65">
        <f t="shared" si="103"/>
        <v>0</v>
      </c>
    </row>
    <row r="316" spans="1:14" ht="31.5" customHeight="1" outlineLevel="1" x14ac:dyDescent="0.25">
      <c r="A316" s="28" t="s">
        <v>15</v>
      </c>
      <c r="B316" s="29" t="s">
        <v>229</v>
      </c>
      <c r="C316" s="30">
        <v>905</v>
      </c>
      <c r="D316" s="31">
        <v>1</v>
      </c>
      <c r="E316" s="31">
        <v>11</v>
      </c>
      <c r="F316" s="71" t="s">
        <v>39</v>
      </c>
      <c r="G316" s="72" t="s">
        <v>24</v>
      </c>
      <c r="H316" s="72" t="s">
        <v>21</v>
      </c>
      <c r="I316" s="73" t="s">
        <v>22</v>
      </c>
      <c r="J316" s="32" t="s">
        <v>15</v>
      </c>
      <c r="K316" s="1">
        <f t="shared" ref="K316:M316" si="119">K317+K319</f>
        <v>59966.299999999996</v>
      </c>
      <c r="L316" s="1">
        <f t="shared" si="119"/>
        <v>59526.299999999996</v>
      </c>
      <c r="M316" s="1">
        <f t="shared" si="119"/>
        <v>0</v>
      </c>
      <c r="N316" s="65">
        <f t="shared" si="103"/>
        <v>0</v>
      </c>
    </row>
    <row r="317" spans="1:14" ht="65.25" customHeight="1" outlineLevel="1" x14ac:dyDescent="0.25">
      <c r="A317" s="28" t="s">
        <v>15</v>
      </c>
      <c r="B317" s="29" t="s">
        <v>230</v>
      </c>
      <c r="C317" s="30">
        <v>905</v>
      </c>
      <c r="D317" s="31">
        <v>1</v>
      </c>
      <c r="E317" s="31">
        <v>11</v>
      </c>
      <c r="F317" s="71" t="s">
        <v>39</v>
      </c>
      <c r="G317" s="72" t="s">
        <v>24</v>
      </c>
      <c r="H317" s="72" t="s">
        <v>21</v>
      </c>
      <c r="I317" s="73" t="s">
        <v>231</v>
      </c>
      <c r="J317" s="32" t="s">
        <v>15</v>
      </c>
      <c r="K317" s="1">
        <f t="shared" ref="K317:M317" si="120">K318</f>
        <v>19450</v>
      </c>
      <c r="L317" s="1">
        <f t="shared" si="120"/>
        <v>19010</v>
      </c>
      <c r="M317" s="1">
        <f t="shared" si="120"/>
        <v>0</v>
      </c>
      <c r="N317" s="65">
        <f t="shared" si="103"/>
        <v>0</v>
      </c>
    </row>
    <row r="318" spans="1:14" ht="15.75" customHeight="1" outlineLevel="1" x14ac:dyDescent="0.25">
      <c r="A318" s="28"/>
      <c r="B318" s="29" t="s">
        <v>35</v>
      </c>
      <c r="C318" s="30">
        <v>905</v>
      </c>
      <c r="D318" s="31">
        <v>1</v>
      </c>
      <c r="E318" s="31">
        <v>11</v>
      </c>
      <c r="F318" s="71" t="s">
        <v>39</v>
      </c>
      <c r="G318" s="72" t="s">
        <v>24</v>
      </c>
      <c r="H318" s="72" t="s">
        <v>21</v>
      </c>
      <c r="I318" s="73" t="s">
        <v>231</v>
      </c>
      <c r="J318" s="32" t="s">
        <v>36</v>
      </c>
      <c r="K318" s="1">
        <v>19450</v>
      </c>
      <c r="L318" s="1">
        <v>19010</v>
      </c>
      <c r="M318" s="1">
        <v>0</v>
      </c>
      <c r="N318" s="65">
        <f t="shared" si="103"/>
        <v>0</v>
      </c>
    </row>
    <row r="319" spans="1:14" ht="47.25" customHeight="1" outlineLevel="1" x14ac:dyDescent="0.25">
      <c r="A319" s="28" t="s">
        <v>15</v>
      </c>
      <c r="B319" s="29" t="s">
        <v>232</v>
      </c>
      <c r="C319" s="30">
        <v>905</v>
      </c>
      <c r="D319" s="31">
        <v>1</v>
      </c>
      <c r="E319" s="31">
        <v>11</v>
      </c>
      <c r="F319" s="71" t="s">
        <v>39</v>
      </c>
      <c r="G319" s="72" t="s">
        <v>24</v>
      </c>
      <c r="H319" s="72" t="s">
        <v>21</v>
      </c>
      <c r="I319" s="73" t="s">
        <v>233</v>
      </c>
      <c r="J319" s="32" t="s">
        <v>15</v>
      </c>
      <c r="K319" s="1">
        <f t="shared" ref="K319:M319" si="121">K320</f>
        <v>40516.299999999996</v>
      </c>
      <c r="L319" s="1">
        <f t="shared" si="121"/>
        <v>40516.299999999996</v>
      </c>
      <c r="M319" s="1">
        <f t="shared" si="121"/>
        <v>0</v>
      </c>
      <c r="N319" s="65">
        <f t="shared" si="103"/>
        <v>0</v>
      </c>
    </row>
    <row r="320" spans="1:14" ht="15.75" customHeight="1" outlineLevel="1" x14ac:dyDescent="0.25">
      <c r="A320" s="28"/>
      <c r="B320" s="29" t="s">
        <v>35</v>
      </c>
      <c r="C320" s="30">
        <v>905</v>
      </c>
      <c r="D320" s="31">
        <v>1</v>
      </c>
      <c r="E320" s="31">
        <v>11</v>
      </c>
      <c r="F320" s="71" t="s">
        <v>39</v>
      </c>
      <c r="G320" s="72" t="s">
        <v>24</v>
      </c>
      <c r="H320" s="72" t="s">
        <v>21</v>
      </c>
      <c r="I320" s="73" t="s">
        <v>233</v>
      </c>
      <c r="J320" s="32" t="s">
        <v>36</v>
      </c>
      <c r="K320" s="1">
        <v>40516.299999999996</v>
      </c>
      <c r="L320" s="1">
        <v>40516.299999999996</v>
      </c>
      <c r="M320" s="1">
        <v>0</v>
      </c>
      <c r="N320" s="65">
        <f t="shared" si="103"/>
        <v>0</v>
      </c>
    </row>
    <row r="321" spans="1:14" ht="15.75" customHeight="1" outlineLevel="1" x14ac:dyDescent="0.25">
      <c r="A321" s="28" t="s">
        <v>15</v>
      </c>
      <c r="B321" s="29" t="s">
        <v>37</v>
      </c>
      <c r="C321" s="30">
        <v>905</v>
      </c>
      <c r="D321" s="31">
        <v>1</v>
      </c>
      <c r="E321" s="31">
        <v>13</v>
      </c>
      <c r="F321" s="71" t="s">
        <v>15</v>
      </c>
      <c r="G321" s="72" t="s">
        <v>15</v>
      </c>
      <c r="H321" s="72" t="s">
        <v>15</v>
      </c>
      <c r="I321" s="73" t="s">
        <v>15</v>
      </c>
      <c r="J321" s="32" t="s">
        <v>15</v>
      </c>
      <c r="K321" s="1">
        <f t="shared" ref="K321:M322" si="122">K322</f>
        <v>209967.3</v>
      </c>
      <c r="L321" s="1">
        <f t="shared" si="122"/>
        <v>204592.69999999998</v>
      </c>
      <c r="M321" s="1">
        <f t="shared" si="122"/>
        <v>357.7</v>
      </c>
      <c r="N321" s="65">
        <f t="shared" si="103"/>
        <v>0.17483517251593042</v>
      </c>
    </row>
    <row r="322" spans="1:14" ht="31.5" customHeight="1" outlineLevel="1" x14ac:dyDescent="0.25">
      <c r="A322" s="28" t="s">
        <v>15</v>
      </c>
      <c r="B322" s="29" t="s">
        <v>38</v>
      </c>
      <c r="C322" s="30">
        <v>905</v>
      </c>
      <c r="D322" s="31">
        <v>1</v>
      </c>
      <c r="E322" s="31">
        <v>13</v>
      </c>
      <c r="F322" s="71" t="s">
        <v>39</v>
      </c>
      <c r="G322" s="72" t="s">
        <v>20</v>
      </c>
      <c r="H322" s="72" t="s">
        <v>21</v>
      </c>
      <c r="I322" s="73" t="s">
        <v>22</v>
      </c>
      <c r="J322" s="32" t="s">
        <v>15</v>
      </c>
      <c r="K322" s="1">
        <f t="shared" si="122"/>
        <v>209967.3</v>
      </c>
      <c r="L322" s="1">
        <f t="shared" si="122"/>
        <v>204592.69999999998</v>
      </c>
      <c r="M322" s="1">
        <f t="shared" si="122"/>
        <v>357.7</v>
      </c>
      <c r="N322" s="65">
        <f t="shared" si="103"/>
        <v>0.17483517251593042</v>
      </c>
    </row>
    <row r="323" spans="1:14" ht="15.75" customHeight="1" outlineLevel="1" x14ac:dyDescent="0.25">
      <c r="A323" s="28" t="s">
        <v>15</v>
      </c>
      <c r="B323" s="29" t="s">
        <v>40</v>
      </c>
      <c r="C323" s="30">
        <v>905</v>
      </c>
      <c r="D323" s="31">
        <v>1</v>
      </c>
      <c r="E323" s="31">
        <v>13</v>
      </c>
      <c r="F323" s="71" t="s">
        <v>39</v>
      </c>
      <c r="G323" s="72" t="s">
        <v>41</v>
      </c>
      <c r="H323" s="72" t="s">
        <v>21</v>
      </c>
      <c r="I323" s="73" t="s">
        <v>22</v>
      </c>
      <c r="J323" s="32" t="s">
        <v>15</v>
      </c>
      <c r="K323" s="1">
        <f t="shared" ref="K323:M323" si="123">K324+K326</f>
        <v>209967.3</v>
      </c>
      <c r="L323" s="1">
        <f t="shared" si="123"/>
        <v>204592.69999999998</v>
      </c>
      <c r="M323" s="1">
        <f t="shared" si="123"/>
        <v>357.7</v>
      </c>
      <c r="N323" s="65">
        <f t="shared" si="103"/>
        <v>0.17483517251593042</v>
      </c>
    </row>
    <row r="324" spans="1:14" ht="15.75" customHeight="1" outlineLevel="1" x14ac:dyDescent="0.25">
      <c r="A324" s="28" t="s">
        <v>15</v>
      </c>
      <c r="B324" s="29" t="s">
        <v>131</v>
      </c>
      <c r="C324" s="30">
        <v>905</v>
      </c>
      <c r="D324" s="31">
        <v>1</v>
      </c>
      <c r="E324" s="31">
        <v>13</v>
      </c>
      <c r="F324" s="71" t="s">
        <v>39</v>
      </c>
      <c r="G324" s="72" t="s">
        <v>41</v>
      </c>
      <c r="H324" s="72" t="s">
        <v>21</v>
      </c>
      <c r="I324" s="73" t="s">
        <v>234</v>
      </c>
      <c r="J324" s="32" t="s">
        <v>15</v>
      </c>
      <c r="K324" s="1">
        <f t="shared" ref="K324:M324" si="124">K325</f>
        <v>209150</v>
      </c>
      <c r="L324" s="1">
        <f t="shared" si="124"/>
        <v>203775.4</v>
      </c>
      <c r="M324" s="1">
        <f t="shared" si="124"/>
        <v>357.7</v>
      </c>
      <c r="N324" s="65">
        <f t="shared" si="103"/>
        <v>0.17553639938873877</v>
      </c>
    </row>
    <row r="325" spans="1:14" ht="15.75" customHeight="1" outlineLevel="1" x14ac:dyDescent="0.25">
      <c r="A325" s="28"/>
      <c r="B325" s="29" t="s">
        <v>35</v>
      </c>
      <c r="C325" s="30">
        <v>905</v>
      </c>
      <c r="D325" s="31">
        <v>1</v>
      </c>
      <c r="E325" s="31">
        <v>13</v>
      </c>
      <c r="F325" s="71" t="s">
        <v>39</v>
      </c>
      <c r="G325" s="72" t="s">
        <v>41</v>
      </c>
      <c r="H325" s="72" t="s">
        <v>21</v>
      </c>
      <c r="I325" s="73" t="s">
        <v>234</v>
      </c>
      <c r="J325" s="32" t="s">
        <v>36</v>
      </c>
      <c r="K325" s="1">
        <v>209150</v>
      </c>
      <c r="L325" s="1">
        <v>203775.4</v>
      </c>
      <c r="M325" s="1">
        <v>357.7</v>
      </c>
      <c r="N325" s="65">
        <f t="shared" si="103"/>
        <v>0.17553639938873877</v>
      </c>
    </row>
    <row r="326" spans="1:14" ht="63" customHeight="1" outlineLevel="1" x14ac:dyDescent="0.25">
      <c r="A326" s="28" t="s">
        <v>15</v>
      </c>
      <c r="B326" s="29" t="s">
        <v>235</v>
      </c>
      <c r="C326" s="30">
        <v>905</v>
      </c>
      <c r="D326" s="31">
        <v>1</v>
      </c>
      <c r="E326" s="31">
        <v>13</v>
      </c>
      <c r="F326" s="71" t="s">
        <v>39</v>
      </c>
      <c r="G326" s="72" t="s">
        <v>41</v>
      </c>
      <c r="H326" s="72" t="s">
        <v>21</v>
      </c>
      <c r="I326" s="73" t="s">
        <v>236</v>
      </c>
      <c r="J326" s="32" t="s">
        <v>15</v>
      </c>
      <c r="K326" s="1">
        <f t="shared" ref="K326:M326" si="125">K327</f>
        <v>817.3</v>
      </c>
      <c r="L326" s="1">
        <f t="shared" si="125"/>
        <v>817.3</v>
      </c>
      <c r="M326" s="1">
        <f t="shared" si="125"/>
        <v>0</v>
      </c>
      <c r="N326" s="65">
        <f t="shared" si="103"/>
        <v>0</v>
      </c>
    </row>
    <row r="327" spans="1:14" ht="15.75" customHeight="1" outlineLevel="1" x14ac:dyDescent="0.25">
      <c r="A327" s="28"/>
      <c r="B327" s="29" t="s">
        <v>35</v>
      </c>
      <c r="C327" s="30">
        <v>905</v>
      </c>
      <c r="D327" s="31">
        <v>1</v>
      </c>
      <c r="E327" s="31">
        <v>13</v>
      </c>
      <c r="F327" s="71" t="s">
        <v>39</v>
      </c>
      <c r="G327" s="72" t="s">
        <v>41</v>
      </c>
      <c r="H327" s="72" t="s">
        <v>21</v>
      </c>
      <c r="I327" s="73" t="s">
        <v>236</v>
      </c>
      <c r="J327" s="32" t="s">
        <v>36</v>
      </c>
      <c r="K327" s="1">
        <v>817.3</v>
      </c>
      <c r="L327" s="1">
        <v>817.3</v>
      </c>
      <c r="M327" s="1">
        <v>0</v>
      </c>
      <c r="N327" s="65">
        <f t="shared" si="103"/>
        <v>0</v>
      </c>
    </row>
    <row r="328" spans="1:14" ht="15.75" customHeight="1" outlineLevel="1" x14ac:dyDescent="0.25">
      <c r="A328" s="28" t="s">
        <v>15</v>
      </c>
      <c r="B328" s="29" t="s">
        <v>138</v>
      </c>
      <c r="C328" s="30">
        <v>905</v>
      </c>
      <c r="D328" s="31">
        <v>4</v>
      </c>
      <c r="E328" s="31" t="s">
        <v>15</v>
      </c>
      <c r="F328" s="71" t="s">
        <v>15</v>
      </c>
      <c r="G328" s="72" t="s">
        <v>15</v>
      </c>
      <c r="H328" s="72" t="s">
        <v>15</v>
      </c>
      <c r="I328" s="73" t="s">
        <v>15</v>
      </c>
      <c r="J328" s="32" t="s">
        <v>15</v>
      </c>
      <c r="K328" s="1">
        <f t="shared" ref="K328:M333" si="126">K329</f>
        <v>11598.4</v>
      </c>
      <c r="L328" s="1">
        <f t="shared" si="126"/>
        <v>11598.4</v>
      </c>
      <c r="M328" s="1">
        <f t="shared" si="126"/>
        <v>11597.8</v>
      </c>
      <c r="N328" s="65">
        <f t="shared" si="103"/>
        <v>99.994826872672093</v>
      </c>
    </row>
    <row r="329" spans="1:14" ht="15.75" customHeight="1" outlineLevel="1" x14ac:dyDescent="0.25">
      <c r="A329" s="28" t="s">
        <v>15</v>
      </c>
      <c r="B329" s="29" t="s">
        <v>147</v>
      </c>
      <c r="C329" s="30">
        <v>905</v>
      </c>
      <c r="D329" s="31">
        <v>4</v>
      </c>
      <c r="E329" s="31">
        <v>10</v>
      </c>
      <c r="F329" s="71" t="s">
        <v>15</v>
      </c>
      <c r="G329" s="72" t="s">
        <v>15</v>
      </c>
      <c r="H329" s="72" t="s">
        <v>15</v>
      </c>
      <c r="I329" s="73" t="s">
        <v>15</v>
      </c>
      <c r="J329" s="32" t="s">
        <v>15</v>
      </c>
      <c r="K329" s="1">
        <f t="shared" si="126"/>
        <v>11598.4</v>
      </c>
      <c r="L329" s="1">
        <f t="shared" si="126"/>
        <v>11598.4</v>
      </c>
      <c r="M329" s="1">
        <f t="shared" si="126"/>
        <v>11597.8</v>
      </c>
      <c r="N329" s="65">
        <f t="shared" si="103"/>
        <v>99.994826872672093</v>
      </c>
    </row>
    <row r="330" spans="1:14" ht="63" customHeight="1" outlineLevel="1" x14ac:dyDescent="0.25">
      <c r="A330" s="28" t="s">
        <v>15</v>
      </c>
      <c r="B330" s="29" t="s">
        <v>119</v>
      </c>
      <c r="C330" s="30">
        <v>905</v>
      </c>
      <c r="D330" s="31">
        <v>4</v>
      </c>
      <c r="E330" s="31">
        <v>10</v>
      </c>
      <c r="F330" s="71" t="s">
        <v>120</v>
      </c>
      <c r="G330" s="72" t="s">
        <v>20</v>
      </c>
      <c r="H330" s="72" t="s">
        <v>21</v>
      </c>
      <c r="I330" s="73" t="s">
        <v>22</v>
      </c>
      <c r="J330" s="32" t="s">
        <v>15</v>
      </c>
      <c r="K330" s="1">
        <f t="shared" si="126"/>
        <v>11598.4</v>
      </c>
      <c r="L330" s="1">
        <f t="shared" si="126"/>
        <v>11598.4</v>
      </c>
      <c r="M330" s="1">
        <f t="shared" si="126"/>
        <v>11597.8</v>
      </c>
      <c r="N330" s="65">
        <f t="shared" si="103"/>
        <v>99.994826872672093</v>
      </c>
    </row>
    <row r="331" spans="1:14" ht="49.5" customHeight="1" outlineLevel="1" x14ac:dyDescent="0.25">
      <c r="A331" s="28" t="s">
        <v>15</v>
      </c>
      <c r="B331" s="29" t="s">
        <v>226</v>
      </c>
      <c r="C331" s="30">
        <v>905</v>
      </c>
      <c r="D331" s="31">
        <v>4</v>
      </c>
      <c r="E331" s="31">
        <v>10</v>
      </c>
      <c r="F331" s="71" t="s">
        <v>120</v>
      </c>
      <c r="G331" s="72" t="s">
        <v>24</v>
      </c>
      <c r="H331" s="72" t="s">
        <v>21</v>
      </c>
      <c r="I331" s="73" t="s">
        <v>22</v>
      </c>
      <c r="J331" s="32" t="s">
        <v>15</v>
      </c>
      <c r="K331" s="1">
        <f t="shared" si="126"/>
        <v>11598.4</v>
      </c>
      <c r="L331" s="1">
        <f t="shared" si="126"/>
        <v>11598.4</v>
      </c>
      <c r="M331" s="1">
        <f t="shared" si="126"/>
        <v>11597.8</v>
      </c>
      <c r="N331" s="65">
        <f t="shared" si="103"/>
        <v>99.994826872672093</v>
      </c>
    </row>
    <row r="332" spans="1:14" ht="32.25" customHeight="1" outlineLevel="1" x14ac:dyDescent="0.25">
      <c r="A332" s="28" t="s">
        <v>15</v>
      </c>
      <c r="B332" s="29" t="s">
        <v>237</v>
      </c>
      <c r="C332" s="30">
        <v>905</v>
      </c>
      <c r="D332" s="31">
        <v>4</v>
      </c>
      <c r="E332" s="31">
        <v>10</v>
      </c>
      <c r="F332" s="71" t="s">
        <v>120</v>
      </c>
      <c r="G332" s="72" t="s">
        <v>24</v>
      </c>
      <c r="H332" s="72" t="s">
        <v>238</v>
      </c>
      <c r="I332" s="73" t="s">
        <v>22</v>
      </c>
      <c r="J332" s="32" t="s">
        <v>15</v>
      </c>
      <c r="K332" s="1">
        <f t="shared" si="126"/>
        <v>11598.4</v>
      </c>
      <c r="L332" s="1">
        <f t="shared" si="126"/>
        <v>11598.4</v>
      </c>
      <c r="M332" s="1">
        <f t="shared" si="126"/>
        <v>11597.8</v>
      </c>
      <c r="N332" s="65">
        <f t="shared" si="103"/>
        <v>99.994826872672093</v>
      </c>
    </row>
    <row r="333" spans="1:14" ht="31.5" customHeight="1" outlineLevel="1" x14ac:dyDescent="0.25">
      <c r="A333" s="28" t="s">
        <v>15</v>
      </c>
      <c r="B333" s="29" t="s">
        <v>154</v>
      </c>
      <c r="C333" s="30">
        <v>905</v>
      </c>
      <c r="D333" s="31">
        <v>4</v>
      </c>
      <c r="E333" s="31">
        <v>10</v>
      </c>
      <c r="F333" s="71" t="s">
        <v>120</v>
      </c>
      <c r="G333" s="72" t="s">
        <v>24</v>
      </c>
      <c r="H333" s="72" t="s">
        <v>238</v>
      </c>
      <c r="I333" s="73" t="s">
        <v>155</v>
      </c>
      <c r="J333" s="32" t="s">
        <v>15</v>
      </c>
      <c r="K333" s="1">
        <f t="shared" si="126"/>
        <v>11598.4</v>
      </c>
      <c r="L333" s="1">
        <f t="shared" si="126"/>
        <v>11598.4</v>
      </c>
      <c r="M333" s="1">
        <f t="shared" si="126"/>
        <v>11597.8</v>
      </c>
      <c r="N333" s="65">
        <f t="shared" si="103"/>
        <v>99.994826872672093</v>
      </c>
    </row>
    <row r="334" spans="1:14" ht="33.75" customHeight="1" outlineLevel="1" x14ac:dyDescent="0.25">
      <c r="A334" s="28"/>
      <c r="B334" s="29" t="s">
        <v>33</v>
      </c>
      <c r="C334" s="30">
        <v>905</v>
      </c>
      <c r="D334" s="31">
        <v>4</v>
      </c>
      <c r="E334" s="31">
        <v>10</v>
      </c>
      <c r="F334" s="71" t="s">
        <v>120</v>
      </c>
      <c r="G334" s="72" t="s">
        <v>24</v>
      </c>
      <c r="H334" s="72" t="s">
        <v>238</v>
      </c>
      <c r="I334" s="73" t="s">
        <v>155</v>
      </c>
      <c r="J334" s="32" t="s">
        <v>34</v>
      </c>
      <c r="K334" s="1">
        <v>11598.4</v>
      </c>
      <c r="L334" s="1">
        <v>11598.4</v>
      </c>
      <c r="M334" s="1">
        <v>11597.8</v>
      </c>
      <c r="N334" s="65">
        <f t="shared" si="103"/>
        <v>99.994826872672093</v>
      </c>
    </row>
    <row r="335" spans="1:14" ht="31.5" customHeight="1" outlineLevel="1" x14ac:dyDescent="0.25">
      <c r="A335" s="28" t="s">
        <v>15</v>
      </c>
      <c r="B335" s="29" t="s">
        <v>218</v>
      </c>
      <c r="C335" s="30">
        <v>905</v>
      </c>
      <c r="D335" s="31">
        <v>13</v>
      </c>
      <c r="E335" s="31" t="s">
        <v>15</v>
      </c>
      <c r="F335" s="71" t="s">
        <v>15</v>
      </c>
      <c r="G335" s="72" t="s">
        <v>15</v>
      </c>
      <c r="H335" s="72" t="s">
        <v>15</v>
      </c>
      <c r="I335" s="73" t="s">
        <v>15</v>
      </c>
      <c r="J335" s="32" t="s">
        <v>15</v>
      </c>
      <c r="K335" s="1">
        <f t="shared" ref="K335:M340" si="127">K336</f>
        <v>2266.6000000000004</v>
      </c>
      <c r="L335" s="1">
        <f t="shared" si="127"/>
        <v>2266.6000000000004</v>
      </c>
      <c r="M335" s="1">
        <f t="shared" si="127"/>
        <v>2266.4</v>
      </c>
      <c r="N335" s="65">
        <f t="shared" ref="N335:N398" si="128">M335/L335*100</f>
        <v>99.99117621106501</v>
      </c>
    </row>
    <row r="336" spans="1:14" ht="31.5" customHeight="1" outlineLevel="1" x14ac:dyDescent="0.25">
      <c r="A336" s="28" t="s">
        <v>15</v>
      </c>
      <c r="B336" s="29" t="s">
        <v>219</v>
      </c>
      <c r="C336" s="30">
        <v>905</v>
      </c>
      <c r="D336" s="31">
        <v>13</v>
      </c>
      <c r="E336" s="31">
        <v>1</v>
      </c>
      <c r="F336" s="71" t="s">
        <v>15</v>
      </c>
      <c r="G336" s="72" t="s">
        <v>15</v>
      </c>
      <c r="H336" s="72" t="s">
        <v>15</v>
      </c>
      <c r="I336" s="73" t="s">
        <v>15</v>
      </c>
      <c r="J336" s="32" t="s">
        <v>15</v>
      </c>
      <c r="K336" s="1">
        <f t="shared" si="127"/>
        <v>2266.6000000000004</v>
      </c>
      <c r="L336" s="1">
        <f t="shared" si="127"/>
        <v>2266.6000000000004</v>
      </c>
      <c r="M336" s="1">
        <f t="shared" si="127"/>
        <v>2266.4</v>
      </c>
      <c r="N336" s="65">
        <f t="shared" si="128"/>
        <v>99.99117621106501</v>
      </c>
    </row>
    <row r="337" spans="1:14" ht="63" customHeight="1" outlineLevel="1" x14ac:dyDescent="0.25">
      <c r="A337" s="28" t="s">
        <v>15</v>
      </c>
      <c r="B337" s="29" t="s">
        <v>119</v>
      </c>
      <c r="C337" s="30">
        <v>905</v>
      </c>
      <c r="D337" s="31">
        <v>13</v>
      </c>
      <c r="E337" s="31">
        <v>1</v>
      </c>
      <c r="F337" s="71" t="s">
        <v>120</v>
      </c>
      <c r="G337" s="72" t="s">
        <v>20</v>
      </c>
      <c r="H337" s="72" t="s">
        <v>21</v>
      </c>
      <c r="I337" s="73" t="s">
        <v>22</v>
      </c>
      <c r="J337" s="32" t="s">
        <v>15</v>
      </c>
      <c r="K337" s="1">
        <f t="shared" si="127"/>
        <v>2266.6000000000004</v>
      </c>
      <c r="L337" s="1">
        <f t="shared" si="127"/>
        <v>2266.6000000000004</v>
      </c>
      <c r="M337" s="1">
        <f t="shared" si="127"/>
        <v>2266.4</v>
      </c>
      <c r="N337" s="65">
        <f t="shared" si="128"/>
        <v>99.99117621106501</v>
      </c>
    </row>
    <row r="338" spans="1:14" ht="47.25" customHeight="1" outlineLevel="1" x14ac:dyDescent="0.25">
      <c r="A338" s="28" t="s">
        <v>15</v>
      </c>
      <c r="B338" s="29" t="s">
        <v>121</v>
      </c>
      <c r="C338" s="30">
        <v>905</v>
      </c>
      <c r="D338" s="31">
        <v>13</v>
      </c>
      <c r="E338" s="31">
        <v>1</v>
      </c>
      <c r="F338" s="71" t="s">
        <v>120</v>
      </c>
      <c r="G338" s="72" t="s">
        <v>30</v>
      </c>
      <c r="H338" s="72" t="s">
        <v>21</v>
      </c>
      <c r="I338" s="73" t="s">
        <v>22</v>
      </c>
      <c r="J338" s="32" t="s">
        <v>15</v>
      </c>
      <c r="K338" s="1">
        <f t="shared" si="127"/>
        <v>2266.6000000000004</v>
      </c>
      <c r="L338" s="1">
        <f t="shared" si="127"/>
        <v>2266.6000000000004</v>
      </c>
      <c r="M338" s="1">
        <f t="shared" si="127"/>
        <v>2266.4</v>
      </c>
      <c r="N338" s="65">
        <f t="shared" si="128"/>
        <v>99.99117621106501</v>
      </c>
    </row>
    <row r="339" spans="1:14" ht="62.25" customHeight="1" outlineLevel="1" x14ac:dyDescent="0.25">
      <c r="A339" s="28" t="s">
        <v>15</v>
      </c>
      <c r="B339" s="29" t="s">
        <v>122</v>
      </c>
      <c r="C339" s="30">
        <v>905</v>
      </c>
      <c r="D339" s="31">
        <v>13</v>
      </c>
      <c r="E339" s="31">
        <v>1</v>
      </c>
      <c r="F339" s="71" t="s">
        <v>120</v>
      </c>
      <c r="G339" s="72" t="s">
        <v>30</v>
      </c>
      <c r="H339" s="72" t="s">
        <v>95</v>
      </c>
      <c r="I339" s="73" t="s">
        <v>22</v>
      </c>
      <c r="J339" s="32" t="s">
        <v>15</v>
      </c>
      <c r="K339" s="1">
        <f t="shared" si="127"/>
        <v>2266.6000000000004</v>
      </c>
      <c r="L339" s="1">
        <f t="shared" si="127"/>
        <v>2266.6000000000004</v>
      </c>
      <c r="M339" s="1">
        <f t="shared" si="127"/>
        <v>2266.4</v>
      </c>
      <c r="N339" s="65">
        <f t="shared" si="128"/>
        <v>99.99117621106501</v>
      </c>
    </row>
    <row r="340" spans="1:14" ht="18" customHeight="1" outlineLevel="1" x14ac:dyDescent="0.25">
      <c r="A340" s="28" t="s">
        <v>15</v>
      </c>
      <c r="B340" s="29" t="s">
        <v>220</v>
      </c>
      <c r="C340" s="30">
        <v>905</v>
      </c>
      <c r="D340" s="31">
        <v>13</v>
      </c>
      <c r="E340" s="31">
        <v>1</v>
      </c>
      <c r="F340" s="71" t="s">
        <v>120</v>
      </c>
      <c r="G340" s="72" t="s">
        <v>30</v>
      </c>
      <c r="H340" s="72" t="s">
        <v>95</v>
      </c>
      <c r="I340" s="73" t="s">
        <v>221</v>
      </c>
      <c r="J340" s="32" t="s">
        <v>15</v>
      </c>
      <c r="K340" s="1">
        <f t="shared" si="127"/>
        <v>2266.6000000000004</v>
      </c>
      <c r="L340" s="1">
        <f t="shared" si="127"/>
        <v>2266.6000000000004</v>
      </c>
      <c r="M340" s="1">
        <f t="shared" si="127"/>
        <v>2266.4</v>
      </c>
      <c r="N340" s="65">
        <f t="shared" si="128"/>
        <v>99.99117621106501</v>
      </c>
    </row>
    <row r="341" spans="1:14" ht="31.5" customHeight="1" outlineLevel="1" x14ac:dyDescent="0.25">
      <c r="A341" s="28"/>
      <c r="B341" s="29" t="s">
        <v>218</v>
      </c>
      <c r="C341" s="30">
        <v>905</v>
      </c>
      <c r="D341" s="31">
        <v>13</v>
      </c>
      <c r="E341" s="31">
        <v>1</v>
      </c>
      <c r="F341" s="71" t="s">
        <v>120</v>
      </c>
      <c r="G341" s="72" t="s">
        <v>30</v>
      </c>
      <c r="H341" s="72" t="s">
        <v>95</v>
      </c>
      <c r="I341" s="73" t="s">
        <v>221</v>
      </c>
      <c r="J341" s="32" t="s">
        <v>222</v>
      </c>
      <c r="K341" s="1">
        <v>2266.6000000000004</v>
      </c>
      <c r="L341" s="1">
        <v>2266.6000000000004</v>
      </c>
      <c r="M341" s="1">
        <v>2266.4</v>
      </c>
      <c r="N341" s="65">
        <f t="shared" si="128"/>
        <v>99.99117621106501</v>
      </c>
    </row>
    <row r="342" spans="1:14" s="27" customFormat="1" ht="47.25" customHeight="1" outlineLevel="1" x14ac:dyDescent="0.25">
      <c r="A342" s="34" t="s">
        <v>239</v>
      </c>
      <c r="B342" s="35" t="s">
        <v>240</v>
      </c>
      <c r="C342" s="36">
        <v>910</v>
      </c>
      <c r="D342" s="37" t="s">
        <v>15</v>
      </c>
      <c r="E342" s="37" t="s">
        <v>15</v>
      </c>
      <c r="F342" s="74" t="s">
        <v>15</v>
      </c>
      <c r="G342" s="75" t="s">
        <v>15</v>
      </c>
      <c r="H342" s="75" t="s">
        <v>15</v>
      </c>
      <c r="I342" s="76" t="s">
        <v>15</v>
      </c>
      <c r="J342" s="38" t="s">
        <v>15</v>
      </c>
      <c r="K342" s="39">
        <f t="shared" ref="K342:M344" si="129">K343</f>
        <v>51802.400000000001</v>
      </c>
      <c r="L342" s="39">
        <f t="shared" si="129"/>
        <v>51802.400000000001</v>
      </c>
      <c r="M342" s="39">
        <f t="shared" si="129"/>
        <v>51793.1</v>
      </c>
      <c r="N342" s="66">
        <f t="shared" si="128"/>
        <v>99.982047163837962</v>
      </c>
    </row>
    <row r="343" spans="1:14" ht="15.75" customHeight="1" outlineLevel="1" x14ac:dyDescent="0.25">
      <c r="A343" s="28" t="s">
        <v>15</v>
      </c>
      <c r="B343" s="29" t="s">
        <v>16</v>
      </c>
      <c r="C343" s="30">
        <v>910</v>
      </c>
      <c r="D343" s="31">
        <v>1</v>
      </c>
      <c r="E343" s="31" t="s">
        <v>15</v>
      </c>
      <c r="F343" s="71" t="s">
        <v>15</v>
      </c>
      <c r="G343" s="72" t="s">
        <v>15</v>
      </c>
      <c r="H343" s="72" t="s">
        <v>15</v>
      </c>
      <c r="I343" s="73" t="s">
        <v>15</v>
      </c>
      <c r="J343" s="32" t="s">
        <v>15</v>
      </c>
      <c r="K343" s="1">
        <f t="shared" si="129"/>
        <v>51802.400000000001</v>
      </c>
      <c r="L343" s="1">
        <f t="shared" si="129"/>
        <v>51802.400000000001</v>
      </c>
      <c r="M343" s="1">
        <f t="shared" si="129"/>
        <v>51793.1</v>
      </c>
      <c r="N343" s="65">
        <f t="shared" si="128"/>
        <v>99.982047163837962</v>
      </c>
    </row>
    <row r="344" spans="1:14" ht="47.25" customHeight="1" outlineLevel="1" x14ac:dyDescent="0.25">
      <c r="A344" s="28" t="s">
        <v>15</v>
      </c>
      <c r="B344" s="29" t="s">
        <v>225</v>
      </c>
      <c r="C344" s="30">
        <v>910</v>
      </c>
      <c r="D344" s="31">
        <v>1</v>
      </c>
      <c r="E344" s="31">
        <v>6</v>
      </c>
      <c r="F344" s="71" t="s">
        <v>15</v>
      </c>
      <c r="G344" s="72" t="s">
        <v>15</v>
      </c>
      <c r="H344" s="72" t="s">
        <v>15</v>
      </c>
      <c r="I344" s="73" t="s">
        <v>15</v>
      </c>
      <c r="J344" s="32" t="s">
        <v>15</v>
      </c>
      <c r="K344" s="1">
        <f t="shared" si="129"/>
        <v>51802.400000000001</v>
      </c>
      <c r="L344" s="1">
        <f t="shared" si="129"/>
        <v>51802.400000000001</v>
      </c>
      <c r="M344" s="1">
        <f t="shared" si="129"/>
        <v>51793.1</v>
      </c>
      <c r="N344" s="65">
        <f t="shared" si="128"/>
        <v>99.982047163837962</v>
      </c>
    </row>
    <row r="345" spans="1:14" ht="47.25" customHeight="1" outlineLevel="1" x14ac:dyDescent="0.25">
      <c r="A345" s="28" t="s">
        <v>15</v>
      </c>
      <c r="B345" s="29" t="s">
        <v>241</v>
      </c>
      <c r="C345" s="30">
        <v>910</v>
      </c>
      <c r="D345" s="31">
        <v>1</v>
      </c>
      <c r="E345" s="31">
        <v>6</v>
      </c>
      <c r="F345" s="71" t="s">
        <v>242</v>
      </c>
      <c r="G345" s="72" t="s">
        <v>20</v>
      </c>
      <c r="H345" s="72" t="s">
        <v>21</v>
      </c>
      <c r="I345" s="73" t="s">
        <v>22</v>
      </c>
      <c r="J345" s="32" t="s">
        <v>15</v>
      </c>
      <c r="K345" s="1">
        <f t="shared" ref="K345:M345" si="130">K346+K349</f>
        <v>51802.400000000001</v>
      </c>
      <c r="L345" s="1">
        <f t="shared" si="130"/>
        <v>51802.400000000001</v>
      </c>
      <c r="M345" s="1">
        <f t="shared" si="130"/>
        <v>51793.1</v>
      </c>
      <c r="N345" s="65">
        <f t="shared" si="128"/>
        <v>99.982047163837962</v>
      </c>
    </row>
    <row r="346" spans="1:14" ht="47.25" customHeight="1" outlineLevel="1" x14ac:dyDescent="0.25">
      <c r="A346" s="28" t="s">
        <v>15</v>
      </c>
      <c r="B346" s="29" t="s">
        <v>243</v>
      </c>
      <c r="C346" s="30">
        <v>910</v>
      </c>
      <c r="D346" s="31">
        <v>1</v>
      </c>
      <c r="E346" s="31">
        <v>6</v>
      </c>
      <c r="F346" s="71" t="s">
        <v>242</v>
      </c>
      <c r="G346" s="72" t="s">
        <v>24</v>
      </c>
      <c r="H346" s="72" t="s">
        <v>21</v>
      </c>
      <c r="I346" s="73" t="s">
        <v>22</v>
      </c>
      <c r="J346" s="32" t="s">
        <v>15</v>
      </c>
      <c r="K346" s="1">
        <f t="shared" ref="K346:M347" si="131">K347</f>
        <v>4151.1000000000004</v>
      </c>
      <c r="L346" s="1">
        <f t="shared" si="131"/>
        <v>4151.1000000000004</v>
      </c>
      <c r="M346" s="1">
        <f t="shared" si="131"/>
        <v>4151.1000000000004</v>
      </c>
      <c r="N346" s="65">
        <f t="shared" si="128"/>
        <v>100</v>
      </c>
    </row>
    <row r="347" spans="1:14" ht="47.25" customHeight="1" outlineLevel="1" x14ac:dyDescent="0.25">
      <c r="A347" s="28" t="s">
        <v>15</v>
      </c>
      <c r="B347" s="29" t="s">
        <v>25</v>
      </c>
      <c r="C347" s="30">
        <v>910</v>
      </c>
      <c r="D347" s="31">
        <v>1</v>
      </c>
      <c r="E347" s="31">
        <v>6</v>
      </c>
      <c r="F347" s="71" t="s">
        <v>242</v>
      </c>
      <c r="G347" s="72" t="s">
        <v>24</v>
      </c>
      <c r="H347" s="72" t="s">
        <v>21</v>
      </c>
      <c r="I347" s="73" t="s">
        <v>26</v>
      </c>
      <c r="J347" s="32" t="s">
        <v>15</v>
      </c>
      <c r="K347" s="1">
        <f t="shared" si="131"/>
        <v>4151.1000000000004</v>
      </c>
      <c r="L347" s="1">
        <f t="shared" si="131"/>
        <v>4151.1000000000004</v>
      </c>
      <c r="M347" s="1">
        <f t="shared" si="131"/>
        <v>4151.1000000000004</v>
      </c>
      <c r="N347" s="65">
        <f t="shared" si="128"/>
        <v>100</v>
      </c>
    </row>
    <row r="348" spans="1:14" ht="94.5" customHeight="1" outlineLevel="1" x14ac:dyDescent="0.25">
      <c r="A348" s="28"/>
      <c r="B348" s="29" t="s">
        <v>27</v>
      </c>
      <c r="C348" s="30">
        <v>910</v>
      </c>
      <c r="D348" s="31">
        <v>1</v>
      </c>
      <c r="E348" s="31">
        <v>6</v>
      </c>
      <c r="F348" s="71" t="s">
        <v>242</v>
      </c>
      <c r="G348" s="72" t="s">
        <v>24</v>
      </c>
      <c r="H348" s="72" t="s">
        <v>21</v>
      </c>
      <c r="I348" s="73" t="s">
        <v>26</v>
      </c>
      <c r="J348" s="32" t="s">
        <v>28</v>
      </c>
      <c r="K348" s="1">
        <v>4151.1000000000004</v>
      </c>
      <c r="L348" s="1">
        <v>4151.1000000000004</v>
      </c>
      <c r="M348" s="1">
        <v>4151.1000000000004</v>
      </c>
      <c r="N348" s="65">
        <f t="shared" si="128"/>
        <v>100</v>
      </c>
    </row>
    <row r="349" spans="1:14" ht="33" customHeight="1" outlineLevel="1" x14ac:dyDescent="0.25">
      <c r="A349" s="28" t="s">
        <v>15</v>
      </c>
      <c r="B349" s="29" t="s">
        <v>244</v>
      </c>
      <c r="C349" s="30">
        <v>910</v>
      </c>
      <c r="D349" s="31">
        <v>1</v>
      </c>
      <c r="E349" s="31">
        <v>6</v>
      </c>
      <c r="F349" s="71" t="s">
        <v>242</v>
      </c>
      <c r="G349" s="72" t="s">
        <v>30</v>
      </c>
      <c r="H349" s="72" t="s">
        <v>21</v>
      </c>
      <c r="I349" s="73" t="s">
        <v>22</v>
      </c>
      <c r="J349" s="32" t="s">
        <v>15</v>
      </c>
      <c r="K349" s="1">
        <f t="shared" ref="K349:M349" si="132">K350</f>
        <v>47651.3</v>
      </c>
      <c r="L349" s="1">
        <f t="shared" si="132"/>
        <v>47651.3</v>
      </c>
      <c r="M349" s="1">
        <f t="shared" si="132"/>
        <v>47642</v>
      </c>
      <c r="N349" s="65">
        <f t="shared" si="128"/>
        <v>99.98048321871596</v>
      </c>
    </row>
    <row r="350" spans="1:14" ht="47.25" customHeight="1" outlineLevel="1" x14ac:dyDescent="0.25">
      <c r="A350" s="28" t="s">
        <v>15</v>
      </c>
      <c r="B350" s="29" t="s">
        <v>25</v>
      </c>
      <c r="C350" s="30">
        <v>910</v>
      </c>
      <c r="D350" s="31">
        <v>1</v>
      </c>
      <c r="E350" s="31">
        <v>6</v>
      </c>
      <c r="F350" s="71" t="s">
        <v>242</v>
      </c>
      <c r="G350" s="72" t="s">
        <v>30</v>
      </c>
      <c r="H350" s="72" t="s">
        <v>21</v>
      </c>
      <c r="I350" s="73" t="s">
        <v>26</v>
      </c>
      <c r="J350" s="32" t="s">
        <v>15</v>
      </c>
      <c r="K350" s="1">
        <f t="shared" ref="K350:M350" si="133">K351+K352+K353</f>
        <v>47651.3</v>
      </c>
      <c r="L350" s="1">
        <f t="shared" si="133"/>
        <v>47651.3</v>
      </c>
      <c r="M350" s="1">
        <f t="shared" si="133"/>
        <v>47642</v>
      </c>
      <c r="N350" s="65">
        <f t="shared" si="128"/>
        <v>99.98048321871596</v>
      </c>
    </row>
    <row r="351" spans="1:14" ht="94.5" customHeight="1" outlineLevel="1" x14ac:dyDescent="0.25">
      <c r="A351" s="28"/>
      <c r="B351" s="29" t="s">
        <v>27</v>
      </c>
      <c r="C351" s="30">
        <v>910</v>
      </c>
      <c r="D351" s="31">
        <v>1</v>
      </c>
      <c r="E351" s="31">
        <v>6</v>
      </c>
      <c r="F351" s="71" t="s">
        <v>242</v>
      </c>
      <c r="G351" s="72" t="s">
        <v>30</v>
      </c>
      <c r="H351" s="72" t="s">
        <v>21</v>
      </c>
      <c r="I351" s="73" t="s">
        <v>26</v>
      </c>
      <c r="J351" s="32" t="s">
        <v>28</v>
      </c>
      <c r="K351" s="1">
        <v>38390.800000000003</v>
      </c>
      <c r="L351" s="1">
        <v>38390.800000000003</v>
      </c>
      <c r="M351" s="1">
        <v>38390.6</v>
      </c>
      <c r="N351" s="65">
        <f t="shared" si="128"/>
        <v>99.99947904185376</v>
      </c>
    </row>
    <row r="352" spans="1:14" ht="33.75" customHeight="1" outlineLevel="1" x14ac:dyDescent="0.25">
      <c r="A352" s="28"/>
      <c r="B352" s="29" t="s">
        <v>33</v>
      </c>
      <c r="C352" s="30">
        <v>910</v>
      </c>
      <c r="D352" s="31">
        <v>1</v>
      </c>
      <c r="E352" s="31">
        <v>6</v>
      </c>
      <c r="F352" s="71" t="s">
        <v>242</v>
      </c>
      <c r="G352" s="72" t="s">
        <v>30</v>
      </c>
      <c r="H352" s="72" t="s">
        <v>21</v>
      </c>
      <c r="I352" s="73" t="s">
        <v>26</v>
      </c>
      <c r="J352" s="32" t="s">
        <v>34</v>
      </c>
      <c r="K352" s="1">
        <v>9191.5</v>
      </c>
      <c r="L352" s="1">
        <v>9191.5</v>
      </c>
      <c r="M352" s="1">
        <v>9182.7000000000007</v>
      </c>
      <c r="N352" s="65">
        <f t="shared" si="128"/>
        <v>99.904259370070179</v>
      </c>
    </row>
    <row r="353" spans="1:14" ht="15.75" customHeight="1" outlineLevel="1" x14ac:dyDescent="0.25">
      <c r="A353" s="28"/>
      <c r="B353" s="29" t="s">
        <v>35</v>
      </c>
      <c r="C353" s="30">
        <v>910</v>
      </c>
      <c r="D353" s="31">
        <v>1</v>
      </c>
      <c r="E353" s="31">
        <v>6</v>
      </c>
      <c r="F353" s="71" t="s">
        <v>242</v>
      </c>
      <c r="G353" s="72" t="s">
        <v>30</v>
      </c>
      <c r="H353" s="72" t="s">
        <v>21</v>
      </c>
      <c r="I353" s="73" t="s">
        <v>26</v>
      </c>
      <c r="J353" s="32" t="s">
        <v>36</v>
      </c>
      <c r="K353" s="1">
        <v>69</v>
      </c>
      <c r="L353" s="1">
        <v>69</v>
      </c>
      <c r="M353" s="1">
        <v>68.7</v>
      </c>
      <c r="N353" s="65">
        <f t="shared" si="128"/>
        <v>99.565217391304344</v>
      </c>
    </row>
    <row r="354" spans="1:14" s="27" customFormat="1" ht="63" customHeight="1" outlineLevel="1" x14ac:dyDescent="0.25">
      <c r="A354" s="34" t="s">
        <v>245</v>
      </c>
      <c r="B354" s="35" t="s">
        <v>246</v>
      </c>
      <c r="C354" s="36">
        <v>917</v>
      </c>
      <c r="D354" s="37" t="s">
        <v>15</v>
      </c>
      <c r="E354" s="37" t="s">
        <v>15</v>
      </c>
      <c r="F354" s="74" t="s">
        <v>15</v>
      </c>
      <c r="G354" s="75" t="s">
        <v>15</v>
      </c>
      <c r="H354" s="75" t="s">
        <v>15</v>
      </c>
      <c r="I354" s="76" t="s">
        <v>15</v>
      </c>
      <c r="J354" s="38" t="s">
        <v>15</v>
      </c>
      <c r="K354" s="39">
        <f t="shared" ref="K354:M356" si="134">K355</f>
        <v>268921.09999999998</v>
      </c>
      <c r="L354" s="39">
        <f t="shared" si="134"/>
        <v>268921.09999999998</v>
      </c>
      <c r="M354" s="39">
        <f t="shared" si="134"/>
        <v>268567.60000000003</v>
      </c>
      <c r="N354" s="66">
        <f t="shared" si="128"/>
        <v>99.868548804835342</v>
      </c>
    </row>
    <row r="355" spans="1:14" ht="15.75" customHeight="1" outlineLevel="1" x14ac:dyDescent="0.25">
      <c r="A355" s="28" t="s">
        <v>15</v>
      </c>
      <c r="B355" s="29" t="s">
        <v>138</v>
      </c>
      <c r="C355" s="30">
        <v>917</v>
      </c>
      <c r="D355" s="31">
        <v>4</v>
      </c>
      <c r="E355" s="31" t="s">
        <v>15</v>
      </c>
      <c r="F355" s="71" t="s">
        <v>15</v>
      </c>
      <c r="G355" s="72" t="s">
        <v>15</v>
      </c>
      <c r="H355" s="72" t="s">
        <v>15</v>
      </c>
      <c r="I355" s="73" t="s">
        <v>15</v>
      </c>
      <c r="J355" s="32" t="s">
        <v>15</v>
      </c>
      <c r="K355" s="1">
        <f t="shared" si="134"/>
        <v>268921.09999999998</v>
      </c>
      <c r="L355" s="1">
        <f t="shared" si="134"/>
        <v>268921.09999999998</v>
      </c>
      <c r="M355" s="1">
        <f t="shared" si="134"/>
        <v>268567.60000000003</v>
      </c>
      <c r="N355" s="65">
        <f t="shared" si="128"/>
        <v>99.868548804835342</v>
      </c>
    </row>
    <row r="356" spans="1:14" ht="31.5" customHeight="1" outlineLevel="1" x14ac:dyDescent="0.25">
      <c r="A356" s="28" t="s">
        <v>15</v>
      </c>
      <c r="B356" s="29" t="s">
        <v>156</v>
      </c>
      <c r="C356" s="30">
        <v>917</v>
      </c>
      <c r="D356" s="31">
        <v>4</v>
      </c>
      <c r="E356" s="31">
        <v>12</v>
      </c>
      <c r="F356" s="71" t="s">
        <v>15</v>
      </c>
      <c r="G356" s="72" t="s">
        <v>15</v>
      </c>
      <c r="H356" s="72" t="s">
        <v>15</v>
      </c>
      <c r="I356" s="73" t="s">
        <v>15</v>
      </c>
      <c r="J356" s="32" t="s">
        <v>15</v>
      </c>
      <c r="K356" s="1">
        <f t="shared" si="134"/>
        <v>268921.09999999998</v>
      </c>
      <c r="L356" s="1">
        <f t="shared" si="134"/>
        <v>268921.09999999998</v>
      </c>
      <c r="M356" s="1">
        <f t="shared" si="134"/>
        <v>268567.60000000003</v>
      </c>
      <c r="N356" s="65">
        <f t="shared" si="128"/>
        <v>99.868548804835342</v>
      </c>
    </row>
    <row r="357" spans="1:14" ht="93" customHeight="1" outlineLevel="1" x14ac:dyDescent="0.25">
      <c r="A357" s="28" t="s">
        <v>15</v>
      </c>
      <c r="B357" s="29" t="s">
        <v>167</v>
      </c>
      <c r="C357" s="30">
        <v>917</v>
      </c>
      <c r="D357" s="31">
        <v>4</v>
      </c>
      <c r="E357" s="31">
        <v>12</v>
      </c>
      <c r="F357" s="71" t="s">
        <v>168</v>
      </c>
      <c r="G357" s="72" t="s">
        <v>20</v>
      </c>
      <c r="H357" s="72" t="s">
        <v>21</v>
      </c>
      <c r="I357" s="73" t="s">
        <v>22</v>
      </c>
      <c r="J357" s="32" t="s">
        <v>15</v>
      </c>
      <c r="K357" s="1">
        <f t="shared" ref="K357:M357" si="135">K364+K358</f>
        <v>268921.09999999998</v>
      </c>
      <c r="L357" s="1">
        <f t="shared" si="135"/>
        <v>268921.09999999998</v>
      </c>
      <c r="M357" s="1">
        <f t="shared" si="135"/>
        <v>268567.60000000003</v>
      </c>
      <c r="N357" s="65">
        <f t="shared" si="128"/>
        <v>99.868548804835342</v>
      </c>
    </row>
    <row r="358" spans="1:14" ht="61.5" customHeight="1" outlineLevel="1" x14ac:dyDescent="0.25">
      <c r="A358" s="28"/>
      <c r="B358" s="29" t="s">
        <v>169</v>
      </c>
      <c r="C358" s="30">
        <v>917</v>
      </c>
      <c r="D358" s="31">
        <v>4</v>
      </c>
      <c r="E358" s="31">
        <v>12</v>
      </c>
      <c r="F358" s="71" t="s">
        <v>168</v>
      </c>
      <c r="G358" s="72">
        <v>5</v>
      </c>
      <c r="H358" s="72" t="s">
        <v>21</v>
      </c>
      <c r="I358" s="73" t="s">
        <v>22</v>
      </c>
      <c r="J358" s="32" t="s">
        <v>15</v>
      </c>
      <c r="K358" s="1">
        <f t="shared" ref="K358:M358" si="136">K359</f>
        <v>12903.3</v>
      </c>
      <c r="L358" s="1">
        <f t="shared" si="136"/>
        <v>12903.3</v>
      </c>
      <c r="M358" s="1">
        <f t="shared" si="136"/>
        <v>12903.2</v>
      </c>
      <c r="N358" s="65">
        <f t="shared" si="128"/>
        <v>99.999225004456235</v>
      </c>
    </row>
    <row r="359" spans="1:14" ht="48.75" customHeight="1" outlineLevel="1" x14ac:dyDescent="0.25">
      <c r="A359" s="28"/>
      <c r="B359" s="29" t="s">
        <v>170</v>
      </c>
      <c r="C359" s="40">
        <v>917</v>
      </c>
      <c r="D359" s="31">
        <v>4</v>
      </c>
      <c r="E359" s="40">
        <v>12</v>
      </c>
      <c r="F359" s="79" t="s">
        <v>168</v>
      </c>
      <c r="G359" s="77">
        <v>5</v>
      </c>
      <c r="H359" s="77" t="s">
        <v>95</v>
      </c>
      <c r="I359" s="78" t="s">
        <v>22</v>
      </c>
      <c r="J359" s="40" t="s">
        <v>15</v>
      </c>
      <c r="K359" s="1">
        <f t="shared" ref="K359:M359" si="137">K360+K362</f>
        <v>12903.3</v>
      </c>
      <c r="L359" s="1">
        <f t="shared" si="137"/>
        <v>12903.3</v>
      </c>
      <c r="M359" s="1">
        <f t="shared" si="137"/>
        <v>12903.2</v>
      </c>
      <c r="N359" s="65">
        <f t="shared" si="128"/>
        <v>99.999225004456235</v>
      </c>
    </row>
    <row r="360" spans="1:14" ht="80.25" customHeight="1" outlineLevel="1" x14ac:dyDescent="0.25">
      <c r="A360" s="28"/>
      <c r="B360" s="29" t="s">
        <v>247</v>
      </c>
      <c r="C360" s="40">
        <v>917</v>
      </c>
      <c r="D360" s="31">
        <v>4</v>
      </c>
      <c r="E360" s="40">
        <v>12</v>
      </c>
      <c r="F360" s="79" t="s">
        <v>168</v>
      </c>
      <c r="G360" s="77">
        <v>5</v>
      </c>
      <c r="H360" s="77" t="s">
        <v>95</v>
      </c>
      <c r="I360" s="78" t="s">
        <v>248</v>
      </c>
      <c r="J360" s="40" t="s">
        <v>15</v>
      </c>
      <c r="K360" s="1">
        <f t="shared" ref="K360:M360" si="138">K361</f>
        <v>12000</v>
      </c>
      <c r="L360" s="1">
        <f t="shared" si="138"/>
        <v>12000</v>
      </c>
      <c r="M360" s="1">
        <f t="shared" si="138"/>
        <v>12000</v>
      </c>
      <c r="N360" s="65">
        <f t="shared" si="128"/>
        <v>100</v>
      </c>
    </row>
    <row r="361" spans="1:14" ht="33.75" customHeight="1" outlineLevel="1" x14ac:dyDescent="0.25">
      <c r="A361" s="28"/>
      <c r="B361" s="29" t="s">
        <v>33</v>
      </c>
      <c r="C361" s="40">
        <v>917</v>
      </c>
      <c r="D361" s="31">
        <v>4</v>
      </c>
      <c r="E361" s="40">
        <v>12</v>
      </c>
      <c r="F361" s="79" t="s">
        <v>168</v>
      </c>
      <c r="G361" s="77" t="s">
        <v>11</v>
      </c>
      <c r="H361" s="77" t="s">
        <v>95</v>
      </c>
      <c r="I361" s="78" t="s">
        <v>248</v>
      </c>
      <c r="J361" s="40" t="s">
        <v>34</v>
      </c>
      <c r="K361" s="1">
        <v>12000</v>
      </c>
      <c r="L361" s="1">
        <v>12000</v>
      </c>
      <c r="M361" s="1">
        <v>12000</v>
      </c>
      <c r="N361" s="65">
        <f t="shared" si="128"/>
        <v>100</v>
      </c>
    </row>
    <row r="362" spans="1:14" ht="78.75" customHeight="1" outlineLevel="1" x14ac:dyDescent="0.25">
      <c r="A362" s="28"/>
      <c r="B362" s="29" t="s">
        <v>249</v>
      </c>
      <c r="C362" s="40">
        <v>917</v>
      </c>
      <c r="D362" s="31">
        <v>4</v>
      </c>
      <c r="E362" s="40">
        <v>12</v>
      </c>
      <c r="F362" s="79" t="s">
        <v>168</v>
      </c>
      <c r="G362" s="77">
        <v>5</v>
      </c>
      <c r="H362" s="77" t="s">
        <v>95</v>
      </c>
      <c r="I362" s="78" t="s">
        <v>250</v>
      </c>
      <c r="J362" s="40" t="s">
        <v>15</v>
      </c>
      <c r="K362" s="1">
        <f t="shared" ref="K362:M362" si="139">K363</f>
        <v>903.3</v>
      </c>
      <c r="L362" s="1">
        <f t="shared" si="139"/>
        <v>903.3</v>
      </c>
      <c r="M362" s="1">
        <f t="shared" si="139"/>
        <v>903.2</v>
      </c>
      <c r="N362" s="65">
        <f t="shared" si="128"/>
        <v>99.988929480792649</v>
      </c>
    </row>
    <row r="363" spans="1:14" ht="33.75" customHeight="1" outlineLevel="1" x14ac:dyDescent="0.25">
      <c r="A363" s="28"/>
      <c r="B363" s="29" t="s">
        <v>33</v>
      </c>
      <c r="C363" s="40">
        <v>917</v>
      </c>
      <c r="D363" s="31">
        <v>4</v>
      </c>
      <c r="E363" s="40">
        <v>12</v>
      </c>
      <c r="F363" s="79" t="s">
        <v>168</v>
      </c>
      <c r="G363" s="77" t="s">
        <v>11</v>
      </c>
      <c r="H363" s="77" t="s">
        <v>95</v>
      </c>
      <c r="I363" s="78" t="s">
        <v>250</v>
      </c>
      <c r="J363" s="40" t="s">
        <v>34</v>
      </c>
      <c r="K363" s="1">
        <v>903.3</v>
      </c>
      <c r="L363" s="1">
        <v>903.3</v>
      </c>
      <c r="M363" s="1">
        <v>903.2</v>
      </c>
      <c r="N363" s="65">
        <f t="shared" si="128"/>
        <v>99.988929480792649</v>
      </c>
    </row>
    <row r="364" spans="1:14" ht="110.25" customHeight="1" outlineLevel="1" x14ac:dyDescent="0.25">
      <c r="A364" s="28" t="s">
        <v>15</v>
      </c>
      <c r="B364" s="29" t="s">
        <v>251</v>
      </c>
      <c r="C364" s="30">
        <v>917</v>
      </c>
      <c r="D364" s="31">
        <v>4</v>
      </c>
      <c r="E364" s="31">
        <v>12</v>
      </c>
      <c r="F364" s="71" t="s">
        <v>168</v>
      </c>
      <c r="G364" s="72" t="s">
        <v>252</v>
      </c>
      <c r="H364" s="72" t="s">
        <v>21</v>
      </c>
      <c r="I364" s="73" t="s">
        <v>22</v>
      </c>
      <c r="J364" s="32" t="s">
        <v>15</v>
      </c>
      <c r="K364" s="1">
        <f t="shared" ref="K364:M364" si="140">K365+K370+K376</f>
        <v>256017.79999999996</v>
      </c>
      <c r="L364" s="1">
        <f t="shared" si="140"/>
        <v>256017.79999999996</v>
      </c>
      <c r="M364" s="1">
        <f t="shared" si="140"/>
        <v>255664.40000000002</v>
      </c>
      <c r="N364" s="65">
        <f t="shared" si="128"/>
        <v>99.861962722904451</v>
      </c>
    </row>
    <row r="365" spans="1:14" ht="63" customHeight="1" outlineLevel="1" x14ac:dyDescent="0.25">
      <c r="A365" s="28" t="s">
        <v>15</v>
      </c>
      <c r="B365" s="29" t="s">
        <v>253</v>
      </c>
      <c r="C365" s="30">
        <v>917</v>
      </c>
      <c r="D365" s="31">
        <v>4</v>
      </c>
      <c r="E365" s="31">
        <v>12</v>
      </c>
      <c r="F365" s="71" t="s">
        <v>168</v>
      </c>
      <c r="G365" s="72" t="s">
        <v>252</v>
      </c>
      <c r="H365" s="72" t="s">
        <v>102</v>
      </c>
      <c r="I365" s="73" t="s">
        <v>22</v>
      </c>
      <c r="J365" s="32" t="s">
        <v>15</v>
      </c>
      <c r="K365" s="1">
        <f t="shared" ref="K365:M365" si="141">K366</f>
        <v>72730.5</v>
      </c>
      <c r="L365" s="1">
        <f t="shared" si="141"/>
        <v>72730.5</v>
      </c>
      <c r="M365" s="1">
        <f t="shared" si="141"/>
        <v>72409.2</v>
      </c>
      <c r="N365" s="65">
        <f t="shared" si="128"/>
        <v>99.558232103450408</v>
      </c>
    </row>
    <row r="366" spans="1:14" ht="47.25" customHeight="1" outlineLevel="1" x14ac:dyDescent="0.25">
      <c r="A366" s="28" t="s">
        <v>15</v>
      </c>
      <c r="B366" s="29" t="s">
        <v>25</v>
      </c>
      <c r="C366" s="30">
        <v>917</v>
      </c>
      <c r="D366" s="31">
        <v>4</v>
      </c>
      <c r="E366" s="31">
        <v>12</v>
      </c>
      <c r="F366" s="71" t="s">
        <v>168</v>
      </c>
      <c r="G366" s="72" t="s">
        <v>252</v>
      </c>
      <c r="H366" s="72" t="s">
        <v>102</v>
      </c>
      <c r="I366" s="73" t="s">
        <v>26</v>
      </c>
      <c r="J366" s="32" t="s">
        <v>15</v>
      </c>
      <c r="K366" s="1">
        <f t="shared" ref="K366:M366" si="142">K367+K368+K369</f>
        <v>72730.5</v>
      </c>
      <c r="L366" s="1">
        <f t="shared" si="142"/>
        <v>72730.5</v>
      </c>
      <c r="M366" s="1">
        <f t="shared" si="142"/>
        <v>72409.2</v>
      </c>
      <c r="N366" s="65">
        <f t="shared" si="128"/>
        <v>99.558232103450408</v>
      </c>
    </row>
    <row r="367" spans="1:14" ht="94.5" customHeight="1" outlineLevel="1" x14ac:dyDescent="0.25">
      <c r="A367" s="28"/>
      <c r="B367" s="29" t="s">
        <v>27</v>
      </c>
      <c r="C367" s="30">
        <v>917</v>
      </c>
      <c r="D367" s="31">
        <v>4</v>
      </c>
      <c r="E367" s="31">
        <v>12</v>
      </c>
      <c r="F367" s="71" t="s">
        <v>168</v>
      </c>
      <c r="G367" s="72" t="s">
        <v>252</v>
      </c>
      <c r="H367" s="72" t="s">
        <v>102</v>
      </c>
      <c r="I367" s="73" t="s">
        <v>26</v>
      </c>
      <c r="J367" s="32" t="s">
        <v>28</v>
      </c>
      <c r="K367" s="1">
        <v>58755.3</v>
      </c>
      <c r="L367" s="1">
        <v>58755.3</v>
      </c>
      <c r="M367" s="1">
        <v>58447</v>
      </c>
      <c r="N367" s="65">
        <f t="shared" si="128"/>
        <v>99.475281378871344</v>
      </c>
    </row>
    <row r="368" spans="1:14" ht="33.75" customHeight="1" outlineLevel="1" x14ac:dyDescent="0.25">
      <c r="A368" s="28"/>
      <c r="B368" s="29" t="s">
        <v>33</v>
      </c>
      <c r="C368" s="30">
        <v>917</v>
      </c>
      <c r="D368" s="31">
        <v>4</v>
      </c>
      <c r="E368" s="31">
        <v>12</v>
      </c>
      <c r="F368" s="71" t="s">
        <v>168</v>
      </c>
      <c r="G368" s="72" t="s">
        <v>252</v>
      </c>
      <c r="H368" s="72" t="s">
        <v>102</v>
      </c>
      <c r="I368" s="73" t="s">
        <v>26</v>
      </c>
      <c r="J368" s="32" t="s">
        <v>34</v>
      </c>
      <c r="K368" s="1">
        <v>13939.9</v>
      </c>
      <c r="L368" s="1">
        <v>13939.9</v>
      </c>
      <c r="M368" s="1">
        <v>13927</v>
      </c>
      <c r="N368" s="65">
        <f t="shared" si="128"/>
        <v>99.907459881347791</v>
      </c>
    </row>
    <row r="369" spans="1:14" ht="15.75" customHeight="1" outlineLevel="1" x14ac:dyDescent="0.25">
      <c r="A369" s="28"/>
      <c r="B369" s="29" t="s">
        <v>35</v>
      </c>
      <c r="C369" s="30">
        <v>917</v>
      </c>
      <c r="D369" s="31">
        <v>4</v>
      </c>
      <c r="E369" s="31">
        <v>12</v>
      </c>
      <c r="F369" s="71" t="s">
        <v>168</v>
      </c>
      <c r="G369" s="72" t="s">
        <v>252</v>
      </c>
      <c r="H369" s="72" t="s">
        <v>102</v>
      </c>
      <c r="I369" s="73" t="s">
        <v>26</v>
      </c>
      <c r="J369" s="32" t="s">
        <v>36</v>
      </c>
      <c r="K369" s="1">
        <v>35.299999999999997</v>
      </c>
      <c r="L369" s="1">
        <v>35.299999999999997</v>
      </c>
      <c r="M369" s="1">
        <v>35.200000000000003</v>
      </c>
      <c r="N369" s="65">
        <f t="shared" si="128"/>
        <v>99.716713881019842</v>
      </c>
    </row>
    <row r="370" spans="1:14" ht="31.5" customHeight="1" outlineLevel="1" x14ac:dyDescent="0.25">
      <c r="A370" s="28" t="s">
        <v>15</v>
      </c>
      <c r="B370" s="29" t="s">
        <v>127</v>
      </c>
      <c r="C370" s="30">
        <v>917</v>
      </c>
      <c r="D370" s="31">
        <v>4</v>
      </c>
      <c r="E370" s="31">
        <v>12</v>
      </c>
      <c r="F370" s="71" t="s">
        <v>168</v>
      </c>
      <c r="G370" s="72" t="s">
        <v>252</v>
      </c>
      <c r="H370" s="72" t="s">
        <v>238</v>
      </c>
      <c r="I370" s="73" t="s">
        <v>22</v>
      </c>
      <c r="J370" s="32" t="s">
        <v>15</v>
      </c>
      <c r="K370" s="1">
        <f t="shared" ref="K370:M370" si="143">K371</f>
        <v>183001.99999999997</v>
      </c>
      <c r="L370" s="1">
        <f t="shared" si="143"/>
        <v>183001.99999999997</v>
      </c>
      <c r="M370" s="1">
        <f t="shared" si="143"/>
        <v>182970</v>
      </c>
      <c r="N370" s="65">
        <f t="shared" si="128"/>
        <v>99.982513852307648</v>
      </c>
    </row>
    <row r="371" spans="1:14" ht="32.25" customHeight="1" outlineLevel="1" x14ac:dyDescent="0.25">
      <c r="A371" s="28" t="s">
        <v>15</v>
      </c>
      <c r="B371" s="29" t="s">
        <v>96</v>
      </c>
      <c r="C371" s="30">
        <v>917</v>
      </c>
      <c r="D371" s="31">
        <v>4</v>
      </c>
      <c r="E371" s="31">
        <v>12</v>
      </c>
      <c r="F371" s="71" t="s">
        <v>168</v>
      </c>
      <c r="G371" s="72" t="s">
        <v>252</v>
      </c>
      <c r="H371" s="72" t="s">
        <v>238</v>
      </c>
      <c r="I371" s="73" t="s">
        <v>97</v>
      </c>
      <c r="J371" s="32" t="s">
        <v>15</v>
      </c>
      <c r="K371" s="1">
        <f t="shared" ref="K371:M371" si="144">K372+K373+K374+K375</f>
        <v>183001.99999999997</v>
      </c>
      <c r="L371" s="1">
        <f t="shared" si="144"/>
        <v>183001.99999999997</v>
      </c>
      <c r="M371" s="1">
        <f t="shared" si="144"/>
        <v>182970</v>
      </c>
      <c r="N371" s="65">
        <f t="shared" si="128"/>
        <v>99.982513852307648</v>
      </c>
    </row>
    <row r="372" spans="1:14" ht="94.5" customHeight="1" outlineLevel="1" x14ac:dyDescent="0.25">
      <c r="A372" s="28"/>
      <c r="B372" s="29" t="s">
        <v>27</v>
      </c>
      <c r="C372" s="30">
        <v>917</v>
      </c>
      <c r="D372" s="31">
        <v>4</v>
      </c>
      <c r="E372" s="31">
        <v>12</v>
      </c>
      <c r="F372" s="71" t="s">
        <v>168</v>
      </c>
      <c r="G372" s="72" t="s">
        <v>252</v>
      </c>
      <c r="H372" s="72" t="s">
        <v>238</v>
      </c>
      <c r="I372" s="73" t="s">
        <v>97</v>
      </c>
      <c r="J372" s="32" t="s">
        <v>28</v>
      </c>
      <c r="K372" s="1">
        <v>99708.4</v>
      </c>
      <c r="L372" s="1">
        <v>99708.4</v>
      </c>
      <c r="M372" s="1">
        <v>99707.9</v>
      </c>
      <c r="N372" s="65">
        <f t="shared" si="128"/>
        <v>99.999498537736045</v>
      </c>
    </row>
    <row r="373" spans="1:14" ht="33.75" customHeight="1" outlineLevel="1" x14ac:dyDescent="0.25">
      <c r="A373" s="28"/>
      <c r="B373" s="29" t="s">
        <v>33</v>
      </c>
      <c r="C373" s="30">
        <v>917</v>
      </c>
      <c r="D373" s="31">
        <v>4</v>
      </c>
      <c r="E373" s="31">
        <v>12</v>
      </c>
      <c r="F373" s="71" t="s">
        <v>168</v>
      </c>
      <c r="G373" s="72" t="s">
        <v>252</v>
      </c>
      <c r="H373" s="72" t="s">
        <v>238</v>
      </c>
      <c r="I373" s="73" t="s">
        <v>97</v>
      </c>
      <c r="J373" s="32" t="s">
        <v>34</v>
      </c>
      <c r="K373" s="1">
        <v>13746.9</v>
      </c>
      <c r="L373" s="1">
        <v>13746.9</v>
      </c>
      <c r="M373" s="1">
        <v>13715.5</v>
      </c>
      <c r="N373" s="65">
        <f t="shared" si="128"/>
        <v>99.771584866406243</v>
      </c>
    </row>
    <row r="374" spans="1:14" ht="47.25" customHeight="1" outlineLevel="1" x14ac:dyDescent="0.25">
      <c r="A374" s="28"/>
      <c r="B374" s="29" t="s">
        <v>161</v>
      </c>
      <c r="C374" s="30">
        <v>917</v>
      </c>
      <c r="D374" s="31">
        <v>4</v>
      </c>
      <c r="E374" s="31">
        <v>12</v>
      </c>
      <c r="F374" s="71" t="s">
        <v>168</v>
      </c>
      <c r="G374" s="72" t="s">
        <v>252</v>
      </c>
      <c r="H374" s="72" t="s">
        <v>238</v>
      </c>
      <c r="I374" s="73" t="s">
        <v>97</v>
      </c>
      <c r="J374" s="32" t="s">
        <v>162</v>
      </c>
      <c r="K374" s="1">
        <v>69546.3</v>
      </c>
      <c r="L374" s="1">
        <v>69546.3</v>
      </c>
      <c r="M374" s="1">
        <v>69546.3</v>
      </c>
      <c r="N374" s="65">
        <f t="shared" si="128"/>
        <v>100</v>
      </c>
    </row>
    <row r="375" spans="1:14" ht="15.75" customHeight="1" outlineLevel="1" x14ac:dyDescent="0.25">
      <c r="A375" s="28"/>
      <c r="B375" s="29" t="s">
        <v>35</v>
      </c>
      <c r="C375" s="30">
        <v>917</v>
      </c>
      <c r="D375" s="31">
        <v>4</v>
      </c>
      <c r="E375" s="31">
        <v>12</v>
      </c>
      <c r="F375" s="71" t="s">
        <v>168</v>
      </c>
      <c r="G375" s="72" t="s">
        <v>252</v>
      </c>
      <c r="H375" s="72" t="s">
        <v>238</v>
      </c>
      <c r="I375" s="73" t="s">
        <v>97</v>
      </c>
      <c r="J375" s="32" t="s">
        <v>36</v>
      </c>
      <c r="K375" s="1">
        <v>0.40000000000000036</v>
      </c>
      <c r="L375" s="1">
        <v>0.40000000000000036</v>
      </c>
      <c r="M375" s="1">
        <v>0.3</v>
      </c>
      <c r="N375" s="65">
        <f t="shared" si="128"/>
        <v>74.999999999999929</v>
      </c>
    </row>
    <row r="376" spans="1:14" ht="31.5" customHeight="1" outlineLevel="1" x14ac:dyDescent="0.25">
      <c r="A376" s="28"/>
      <c r="B376" s="29" t="s">
        <v>116</v>
      </c>
      <c r="C376" s="30">
        <v>917</v>
      </c>
      <c r="D376" s="31">
        <v>4</v>
      </c>
      <c r="E376" s="31">
        <v>12</v>
      </c>
      <c r="F376" s="71" t="s">
        <v>168</v>
      </c>
      <c r="G376" s="72" t="s">
        <v>252</v>
      </c>
      <c r="H376" s="77" t="s">
        <v>254</v>
      </c>
      <c r="I376" s="73" t="s">
        <v>22</v>
      </c>
      <c r="J376" s="32"/>
      <c r="K376" s="1">
        <f t="shared" ref="K376:M377" si="145">K377</f>
        <v>285.3</v>
      </c>
      <c r="L376" s="1">
        <f t="shared" si="145"/>
        <v>285.3</v>
      </c>
      <c r="M376" s="1">
        <f t="shared" si="145"/>
        <v>285.2</v>
      </c>
      <c r="N376" s="65">
        <f t="shared" si="128"/>
        <v>99.964949176305637</v>
      </c>
    </row>
    <row r="377" spans="1:14" ht="15.75" customHeight="1" outlineLevel="1" x14ac:dyDescent="0.25">
      <c r="A377" s="28"/>
      <c r="B377" s="29" t="s">
        <v>131</v>
      </c>
      <c r="C377" s="30">
        <v>917</v>
      </c>
      <c r="D377" s="31">
        <v>4</v>
      </c>
      <c r="E377" s="31">
        <v>12</v>
      </c>
      <c r="F377" s="71" t="s">
        <v>168</v>
      </c>
      <c r="G377" s="72" t="s">
        <v>252</v>
      </c>
      <c r="H377" s="77" t="s">
        <v>254</v>
      </c>
      <c r="I377" s="73">
        <v>10040</v>
      </c>
      <c r="J377" s="32"/>
      <c r="K377" s="1">
        <f t="shared" si="145"/>
        <v>285.3</v>
      </c>
      <c r="L377" s="1">
        <f t="shared" si="145"/>
        <v>285.3</v>
      </c>
      <c r="M377" s="1">
        <f t="shared" si="145"/>
        <v>285.2</v>
      </c>
      <c r="N377" s="65">
        <f t="shared" si="128"/>
        <v>99.964949176305637</v>
      </c>
    </row>
    <row r="378" spans="1:14" ht="15.75" customHeight="1" outlineLevel="1" x14ac:dyDescent="0.25">
      <c r="A378" s="28"/>
      <c r="B378" s="29" t="s">
        <v>35</v>
      </c>
      <c r="C378" s="30">
        <v>917</v>
      </c>
      <c r="D378" s="31">
        <v>4</v>
      </c>
      <c r="E378" s="31">
        <v>12</v>
      </c>
      <c r="F378" s="71" t="s">
        <v>168</v>
      </c>
      <c r="G378" s="72" t="s">
        <v>252</v>
      </c>
      <c r="H378" s="77" t="s">
        <v>254</v>
      </c>
      <c r="I378" s="73">
        <v>10040</v>
      </c>
      <c r="J378" s="32" t="s">
        <v>36</v>
      </c>
      <c r="K378" s="1">
        <v>285.3</v>
      </c>
      <c r="L378" s="1">
        <v>285.3</v>
      </c>
      <c r="M378" s="1">
        <v>285.2</v>
      </c>
      <c r="N378" s="65">
        <f t="shared" si="128"/>
        <v>99.964949176305637</v>
      </c>
    </row>
    <row r="379" spans="1:14" s="27" customFormat="1" ht="46.5" customHeight="1" outlineLevel="1" x14ac:dyDescent="0.25">
      <c r="A379" s="34" t="s">
        <v>255</v>
      </c>
      <c r="B379" s="35" t="s">
        <v>256</v>
      </c>
      <c r="C379" s="36">
        <v>918</v>
      </c>
      <c r="D379" s="37" t="s">
        <v>15</v>
      </c>
      <c r="E379" s="37" t="s">
        <v>15</v>
      </c>
      <c r="F379" s="74" t="s">
        <v>15</v>
      </c>
      <c r="G379" s="75" t="s">
        <v>15</v>
      </c>
      <c r="H379" s="75" t="s">
        <v>15</v>
      </c>
      <c r="I379" s="76" t="s">
        <v>15</v>
      </c>
      <c r="J379" s="38" t="s">
        <v>15</v>
      </c>
      <c r="K379" s="39">
        <f t="shared" ref="K379:M379" si="146">K380+K406+K443+K507+K514+K523</f>
        <v>7401347.9000000004</v>
      </c>
      <c r="L379" s="39">
        <f t="shared" si="146"/>
        <v>7401347.9000000004</v>
      </c>
      <c r="M379" s="39">
        <f t="shared" si="146"/>
        <v>7211021.2999999998</v>
      </c>
      <c r="N379" s="66">
        <f t="shared" si="128"/>
        <v>97.428487316479192</v>
      </c>
    </row>
    <row r="380" spans="1:14" ht="18" customHeight="1" outlineLevel="1" x14ac:dyDescent="0.25">
      <c r="A380" s="28" t="s">
        <v>15</v>
      </c>
      <c r="B380" s="29" t="s">
        <v>138</v>
      </c>
      <c r="C380" s="30">
        <v>918</v>
      </c>
      <c r="D380" s="31">
        <v>4</v>
      </c>
      <c r="E380" s="31" t="s">
        <v>15</v>
      </c>
      <c r="F380" s="71" t="s">
        <v>15</v>
      </c>
      <c r="G380" s="72" t="s">
        <v>15</v>
      </c>
      <c r="H380" s="72" t="s">
        <v>15</v>
      </c>
      <c r="I380" s="73" t="s">
        <v>15</v>
      </c>
      <c r="J380" s="32" t="s">
        <v>15</v>
      </c>
      <c r="K380" s="1">
        <f t="shared" ref="K380:M380" si="147">K381</f>
        <v>148286.19999999998</v>
      </c>
      <c r="L380" s="1">
        <f t="shared" si="147"/>
        <v>148286.19999999998</v>
      </c>
      <c r="M380" s="1">
        <f t="shared" si="147"/>
        <v>146859.09999999998</v>
      </c>
      <c r="N380" s="65">
        <f t="shared" si="128"/>
        <v>99.037604308425188</v>
      </c>
    </row>
    <row r="381" spans="1:14" ht="14.25" customHeight="1" outlineLevel="1" x14ac:dyDescent="0.25">
      <c r="A381" s="28" t="s">
        <v>15</v>
      </c>
      <c r="B381" s="29" t="s">
        <v>156</v>
      </c>
      <c r="C381" s="30">
        <v>918</v>
      </c>
      <c r="D381" s="31">
        <v>4</v>
      </c>
      <c r="E381" s="31">
        <v>12</v>
      </c>
      <c r="F381" s="71" t="s">
        <v>15</v>
      </c>
      <c r="G381" s="72" t="s">
        <v>15</v>
      </c>
      <c r="H381" s="72" t="s">
        <v>15</v>
      </c>
      <c r="I381" s="73" t="s">
        <v>15</v>
      </c>
      <c r="J381" s="32" t="s">
        <v>15</v>
      </c>
      <c r="K381" s="1">
        <f t="shared" ref="K381:M381" si="148">K382+K398</f>
        <v>148286.19999999998</v>
      </c>
      <c r="L381" s="1">
        <f t="shared" si="148"/>
        <v>148286.19999999998</v>
      </c>
      <c r="M381" s="1">
        <f t="shared" si="148"/>
        <v>146859.09999999998</v>
      </c>
      <c r="N381" s="65">
        <f t="shared" si="128"/>
        <v>99.037604308425188</v>
      </c>
    </row>
    <row r="382" spans="1:14" ht="94.5" customHeight="1" outlineLevel="1" x14ac:dyDescent="0.25">
      <c r="A382" s="28" t="s">
        <v>15</v>
      </c>
      <c r="B382" s="29" t="s">
        <v>167</v>
      </c>
      <c r="C382" s="30">
        <v>918</v>
      </c>
      <c r="D382" s="31">
        <v>4</v>
      </c>
      <c r="E382" s="31">
        <v>12</v>
      </c>
      <c r="F382" s="71" t="s">
        <v>168</v>
      </c>
      <c r="G382" s="72" t="s">
        <v>20</v>
      </c>
      <c r="H382" s="72" t="s">
        <v>21</v>
      </c>
      <c r="I382" s="73" t="s">
        <v>22</v>
      </c>
      <c r="J382" s="32" t="s">
        <v>15</v>
      </c>
      <c r="K382" s="1">
        <f t="shared" ref="K382:M382" si="149">K383</f>
        <v>143186.19999999998</v>
      </c>
      <c r="L382" s="1">
        <f t="shared" si="149"/>
        <v>143186.19999999998</v>
      </c>
      <c r="M382" s="1">
        <f t="shared" si="149"/>
        <v>141759.19999999998</v>
      </c>
      <c r="N382" s="65">
        <f t="shared" si="128"/>
        <v>99.003395578624193</v>
      </c>
    </row>
    <row r="383" spans="1:14" ht="110.25" customHeight="1" outlineLevel="1" x14ac:dyDescent="0.25">
      <c r="A383" s="28" t="s">
        <v>15</v>
      </c>
      <c r="B383" s="29" t="s">
        <v>251</v>
      </c>
      <c r="C383" s="30">
        <v>918</v>
      </c>
      <c r="D383" s="31">
        <v>4</v>
      </c>
      <c r="E383" s="31">
        <v>12</v>
      </c>
      <c r="F383" s="71" t="s">
        <v>168</v>
      </c>
      <c r="G383" s="72" t="s">
        <v>252</v>
      </c>
      <c r="H383" s="72" t="s">
        <v>21</v>
      </c>
      <c r="I383" s="73" t="s">
        <v>22</v>
      </c>
      <c r="J383" s="32" t="s">
        <v>15</v>
      </c>
      <c r="K383" s="1">
        <f t="shared" ref="K383:M383" si="150">K384+K389+K395</f>
        <v>143186.19999999998</v>
      </c>
      <c r="L383" s="1">
        <f t="shared" si="150"/>
        <v>143186.19999999998</v>
      </c>
      <c r="M383" s="1">
        <f t="shared" si="150"/>
        <v>141759.19999999998</v>
      </c>
      <c r="N383" s="65">
        <f t="shared" si="128"/>
        <v>99.003395578624193</v>
      </c>
    </row>
    <row r="384" spans="1:14" ht="50.25" customHeight="1" outlineLevel="1" x14ac:dyDescent="0.25">
      <c r="A384" s="28" t="s">
        <v>15</v>
      </c>
      <c r="B384" s="29" t="s">
        <v>257</v>
      </c>
      <c r="C384" s="30">
        <v>918</v>
      </c>
      <c r="D384" s="31">
        <v>4</v>
      </c>
      <c r="E384" s="31">
        <v>12</v>
      </c>
      <c r="F384" s="71" t="s">
        <v>168</v>
      </c>
      <c r="G384" s="72" t="s">
        <v>252</v>
      </c>
      <c r="H384" s="72" t="s">
        <v>95</v>
      </c>
      <c r="I384" s="73" t="s">
        <v>22</v>
      </c>
      <c r="J384" s="32" t="s">
        <v>15</v>
      </c>
      <c r="K384" s="1">
        <f t="shared" ref="K384:M384" si="151">K385</f>
        <v>38995.300000000003</v>
      </c>
      <c r="L384" s="1">
        <f t="shared" si="151"/>
        <v>38995.300000000003</v>
      </c>
      <c r="M384" s="1">
        <f t="shared" si="151"/>
        <v>37613.5</v>
      </c>
      <c r="N384" s="65">
        <f t="shared" si="128"/>
        <v>96.456496039266256</v>
      </c>
    </row>
    <row r="385" spans="1:14" ht="47.25" customHeight="1" outlineLevel="1" x14ac:dyDescent="0.25">
      <c r="A385" s="28" t="s">
        <v>15</v>
      </c>
      <c r="B385" s="29" t="s">
        <v>25</v>
      </c>
      <c r="C385" s="30">
        <v>918</v>
      </c>
      <c r="D385" s="31">
        <v>4</v>
      </c>
      <c r="E385" s="31">
        <v>12</v>
      </c>
      <c r="F385" s="71" t="s">
        <v>168</v>
      </c>
      <c r="G385" s="72" t="s">
        <v>252</v>
      </c>
      <c r="H385" s="72" t="s">
        <v>95</v>
      </c>
      <c r="I385" s="73" t="s">
        <v>26</v>
      </c>
      <c r="J385" s="32" t="s">
        <v>15</v>
      </c>
      <c r="K385" s="1">
        <f t="shared" ref="K385:M385" si="152">K386+K387+K388</f>
        <v>38995.300000000003</v>
      </c>
      <c r="L385" s="1">
        <f t="shared" si="152"/>
        <v>38995.300000000003</v>
      </c>
      <c r="M385" s="1">
        <f t="shared" si="152"/>
        <v>37613.5</v>
      </c>
      <c r="N385" s="65">
        <f t="shared" si="128"/>
        <v>96.456496039266256</v>
      </c>
    </row>
    <row r="386" spans="1:14" ht="94.5" customHeight="1" outlineLevel="1" x14ac:dyDescent="0.25">
      <c r="A386" s="28"/>
      <c r="B386" s="29" t="s">
        <v>27</v>
      </c>
      <c r="C386" s="30">
        <v>918</v>
      </c>
      <c r="D386" s="31">
        <v>4</v>
      </c>
      <c r="E386" s="31">
        <v>12</v>
      </c>
      <c r="F386" s="71" t="s">
        <v>168</v>
      </c>
      <c r="G386" s="72" t="s">
        <v>252</v>
      </c>
      <c r="H386" s="72" t="s">
        <v>95</v>
      </c>
      <c r="I386" s="73" t="s">
        <v>26</v>
      </c>
      <c r="J386" s="32" t="s">
        <v>28</v>
      </c>
      <c r="K386" s="1">
        <v>34005.300000000003</v>
      </c>
      <c r="L386" s="1">
        <v>34005.300000000003</v>
      </c>
      <c r="M386" s="1">
        <v>32625.599999999999</v>
      </c>
      <c r="N386" s="65">
        <f t="shared" si="128"/>
        <v>95.942691286358297</v>
      </c>
    </row>
    <row r="387" spans="1:14" ht="33.75" customHeight="1" outlineLevel="1" x14ac:dyDescent="0.25">
      <c r="A387" s="28"/>
      <c r="B387" s="29" t="s">
        <v>33</v>
      </c>
      <c r="C387" s="30">
        <v>918</v>
      </c>
      <c r="D387" s="31">
        <v>4</v>
      </c>
      <c r="E387" s="31">
        <v>12</v>
      </c>
      <c r="F387" s="71" t="s">
        <v>168</v>
      </c>
      <c r="G387" s="72" t="s">
        <v>252</v>
      </c>
      <c r="H387" s="72" t="s">
        <v>95</v>
      </c>
      <c r="I387" s="73" t="s">
        <v>26</v>
      </c>
      <c r="J387" s="32" t="s">
        <v>34</v>
      </c>
      <c r="K387" s="1">
        <v>4989.8999999999996</v>
      </c>
      <c r="L387" s="1">
        <v>4989.8999999999996</v>
      </c>
      <c r="M387" s="1">
        <v>4987.8</v>
      </c>
      <c r="N387" s="65">
        <f t="shared" si="128"/>
        <v>99.957914988276329</v>
      </c>
    </row>
    <row r="388" spans="1:14" ht="15.75" customHeight="1" outlineLevel="1" x14ac:dyDescent="0.25">
      <c r="A388" s="28"/>
      <c r="B388" s="29" t="s">
        <v>35</v>
      </c>
      <c r="C388" s="30">
        <v>918</v>
      </c>
      <c r="D388" s="31">
        <v>4</v>
      </c>
      <c r="E388" s="31">
        <v>12</v>
      </c>
      <c r="F388" s="71" t="s">
        <v>168</v>
      </c>
      <c r="G388" s="72" t="s">
        <v>252</v>
      </c>
      <c r="H388" s="72" t="s">
        <v>95</v>
      </c>
      <c r="I388" s="73" t="s">
        <v>26</v>
      </c>
      <c r="J388" s="32" t="s">
        <v>36</v>
      </c>
      <c r="K388" s="1">
        <v>0.1</v>
      </c>
      <c r="L388" s="1">
        <v>0.1</v>
      </c>
      <c r="M388" s="1">
        <v>0.1</v>
      </c>
      <c r="N388" s="65">
        <f t="shared" si="128"/>
        <v>100</v>
      </c>
    </row>
    <row r="389" spans="1:14" ht="31.5" customHeight="1" outlineLevel="1" x14ac:dyDescent="0.25">
      <c r="A389" s="28" t="s">
        <v>15</v>
      </c>
      <c r="B389" s="29" t="s">
        <v>127</v>
      </c>
      <c r="C389" s="30">
        <v>918</v>
      </c>
      <c r="D389" s="31">
        <v>4</v>
      </c>
      <c r="E389" s="31">
        <v>12</v>
      </c>
      <c r="F389" s="71" t="s">
        <v>168</v>
      </c>
      <c r="G389" s="72" t="s">
        <v>252</v>
      </c>
      <c r="H389" s="72" t="s">
        <v>238</v>
      </c>
      <c r="I389" s="73" t="s">
        <v>22</v>
      </c>
      <c r="J389" s="32" t="s">
        <v>15</v>
      </c>
      <c r="K389" s="1">
        <f t="shared" ref="K389:M389" si="153">K390</f>
        <v>104149.09999999999</v>
      </c>
      <c r="L389" s="1">
        <f t="shared" si="153"/>
        <v>104149.09999999999</v>
      </c>
      <c r="M389" s="1">
        <f t="shared" si="153"/>
        <v>104103.9</v>
      </c>
      <c r="N389" s="65">
        <f t="shared" si="128"/>
        <v>99.95660068113888</v>
      </c>
    </row>
    <row r="390" spans="1:14" ht="30" customHeight="1" outlineLevel="1" x14ac:dyDescent="0.25">
      <c r="A390" s="28" t="s">
        <v>15</v>
      </c>
      <c r="B390" s="29" t="s">
        <v>96</v>
      </c>
      <c r="C390" s="30">
        <v>918</v>
      </c>
      <c r="D390" s="31">
        <v>4</v>
      </c>
      <c r="E390" s="31">
        <v>12</v>
      </c>
      <c r="F390" s="71" t="s">
        <v>168</v>
      </c>
      <c r="G390" s="72" t="s">
        <v>252</v>
      </c>
      <c r="H390" s="72" t="s">
        <v>238</v>
      </c>
      <c r="I390" s="73" t="s">
        <v>97</v>
      </c>
      <c r="J390" s="32" t="s">
        <v>15</v>
      </c>
      <c r="K390" s="1">
        <f t="shared" ref="K390:M390" si="154">K391+K392+K394+K393</f>
        <v>104149.09999999999</v>
      </c>
      <c r="L390" s="1">
        <f t="shared" si="154"/>
        <v>104149.09999999999</v>
      </c>
      <c r="M390" s="1">
        <f t="shared" si="154"/>
        <v>104103.9</v>
      </c>
      <c r="N390" s="65">
        <f t="shared" si="128"/>
        <v>99.95660068113888</v>
      </c>
    </row>
    <row r="391" spans="1:14" ht="94.5" customHeight="1" outlineLevel="1" x14ac:dyDescent="0.25">
      <c r="A391" s="28"/>
      <c r="B391" s="29" t="s">
        <v>27</v>
      </c>
      <c r="C391" s="30">
        <v>918</v>
      </c>
      <c r="D391" s="31">
        <v>4</v>
      </c>
      <c r="E391" s="31">
        <v>12</v>
      </c>
      <c r="F391" s="71" t="s">
        <v>168</v>
      </c>
      <c r="G391" s="72" t="s">
        <v>252</v>
      </c>
      <c r="H391" s="72" t="s">
        <v>238</v>
      </c>
      <c r="I391" s="73" t="s">
        <v>97</v>
      </c>
      <c r="J391" s="32" t="s">
        <v>28</v>
      </c>
      <c r="K391" s="1">
        <v>90890.4</v>
      </c>
      <c r="L391" s="1">
        <v>90890.4</v>
      </c>
      <c r="M391" s="1">
        <v>90890.3</v>
      </c>
      <c r="N391" s="65">
        <f t="shared" si="128"/>
        <v>99.999889977379368</v>
      </c>
    </row>
    <row r="392" spans="1:14" ht="33.75" customHeight="1" outlineLevel="1" x14ac:dyDescent="0.25">
      <c r="A392" s="28"/>
      <c r="B392" s="29" t="s">
        <v>33</v>
      </c>
      <c r="C392" s="30">
        <v>918</v>
      </c>
      <c r="D392" s="31">
        <v>4</v>
      </c>
      <c r="E392" s="31">
        <v>12</v>
      </c>
      <c r="F392" s="71" t="s">
        <v>168</v>
      </c>
      <c r="G392" s="72" t="s">
        <v>252</v>
      </c>
      <c r="H392" s="72" t="s">
        <v>238</v>
      </c>
      <c r="I392" s="73" t="s">
        <v>97</v>
      </c>
      <c r="J392" s="32" t="s">
        <v>34</v>
      </c>
      <c r="K392" s="1">
        <v>12194.4</v>
      </c>
      <c r="L392" s="1">
        <v>12194.4</v>
      </c>
      <c r="M392" s="1">
        <v>12149.9</v>
      </c>
      <c r="N392" s="65">
        <f t="shared" si="128"/>
        <v>99.635078396641092</v>
      </c>
    </row>
    <row r="393" spans="1:14" ht="30.75" customHeight="1" outlineLevel="1" x14ac:dyDescent="0.25">
      <c r="A393" s="28"/>
      <c r="B393" s="29" t="s">
        <v>62</v>
      </c>
      <c r="C393" s="30">
        <v>918</v>
      </c>
      <c r="D393" s="31">
        <v>4</v>
      </c>
      <c r="E393" s="31">
        <v>12</v>
      </c>
      <c r="F393" s="71" t="s">
        <v>168</v>
      </c>
      <c r="G393" s="72" t="s">
        <v>252</v>
      </c>
      <c r="H393" s="72" t="s">
        <v>238</v>
      </c>
      <c r="I393" s="73" t="s">
        <v>97</v>
      </c>
      <c r="J393" s="32">
        <v>300</v>
      </c>
      <c r="K393" s="1">
        <v>2.6</v>
      </c>
      <c r="L393" s="1">
        <v>2.6</v>
      </c>
      <c r="M393" s="1">
        <v>2.5</v>
      </c>
      <c r="N393" s="65">
        <f t="shared" si="128"/>
        <v>96.153846153846146</v>
      </c>
    </row>
    <row r="394" spans="1:14" ht="15.75" customHeight="1" outlineLevel="1" x14ac:dyDescent="0.25">
      <c r="A394" s="28"/>
      <c r="B394" s="29" t="s">
        <v>35</v>
      </c>
      <c r="C394" s="30">
        <v>918</v>
      </c>
      <c r="D394" s="31">
        <v>4</v>
      </c>
      <c r="E394" s="31">
        <v>12</v>
      </c>
      <c r="F394" s="71" t="s">
        <v>168</v>
      </c>
      <c r="G394" s="72" t="s">
        <v>252</v>
      </c>
      <c r="H394" s="72" t="s">
        <v>238</v>
      </c>
      <c r="I394" s="73" t="s">
        <v>97</v>
      </c>
      <c r="J394" s="32" t="s">
        <v>36</v>
      </c>
      <c r="K394" s="1">
        <v>1061.7</v>
      </c>
      <c r="L394" s="1">
        <v>1061.7</v>
      </c>
      <c r="M394" s="1">
        <v>1061.2</v>
      </c>
      <c r="N394" s="65">
        <f t="shared" si="128"/>
        <v>99.952905717245926</v>
      </c>
    </row>
    <row r="395" spans="1:14" ht="31.5" customHeight="1" outlineLevel="1" x14ac:dyDescent="0.25">
      <c r="A395" s="28"/>
      <c r="B395" s="29" t="s">
        <v>116</v>
      </c>
      <c r="C395" s="30">
        <v>918</v>
      </c>
      <c r="D395" s="31">
        <v>4</v>
      </c>
      <c r="E395" s="31">
        <v>12</v>
      </c>
      <c r="F395" s="71" t="s">
        <v>168</v>
      </c>
      <c r="G395" s="72" t="s">
        <v>252</v>
      </c>
      <c r="H395" s="77" t="s">
        <v>254</v>
      </c>
      <c r="I395" s="73" t="s">
        <v>22</v>
      </c>
      <c r="J395" s="32"/>
      <c r="K395" s="1">
        <f t="shared" ref="K395:M396" si="155">K396</f>
        <v>41.8</v>
      </c>
      <c r="L395" s="1">
        <f t="shared" si="155"/>
        <v>41.8</v>
      </c>
      <c r="M395" s="1">
        <f t="shared" si="155"/>
        <v>41.8</v>
      </c>
      <c r="N395" s="65">
        <f t="shared" si="128"/>
        <v>100</v>
      </c>
    </row>
    <row r="396" spans="1:14" ht="31.5" customHeight="1" outlineLevel="1" x14ac:dyDescent="0.25">
      <c r="A396" s="28"/>
      <c r="B396" s="29" t="s">
        <v>171</v>
      </c>
      <c r="C396" s="30">
        <v>918</v>
      </c>
      <c r="D396" s="31">
        <v>4</v>
      </c>
      <c r="E396" s="31">
        <v>12</v>
      </c>
      <c r="F396" s="71" t="s">
        <v>168</v>
      </c>
      <c r="G396" s="72" t="s">
        <v>252</v>
      </c>
      <c r="H396" s="77" t="s">
        <v>254</v>
      </c>
      <c r="I396" s="73">
        <v>13140</v>
      </c>
      <c r="J396" s="32"/>
      <c r="K396" s="1">
        <f t="shared" si="155"/>
        <v>41.8</v>
      </c>
      <c r="L396" s="1">
        <f t="shared" si="155"/>
        <v>41.8</v>
      </c>
      <c r="M396" s="1">
        <f t="shared" si="155"/>
        <v>41.8</v>
      </c>
      <c r="N396" s="65">
        <f t="shared" si="128"/>
        <v>100</v>
      </c>
    </row>
    <row r="397" spans="1:14" ht="33.75" customHeight="1" outlineLevel="1" x14ac:dyDescent="0.25">
      <c r="A397" s="28"/>
      <c r="B397" s="29" t="s">
        <v>33</v>
      </c>
      <c r="C397" s="30">
        <v>918</v>
      </c>
      <c r="D397" s="31">
        <v>4</v>
      </c>
      <c r="E397" s="31">
        <v>12</v>
      </c>
      <c r="F397" s="71" t="s">
        <v>168</v>
      </c>
      <c r="G397" s="72" t="s">
        <v>252</v>
      </c>
      <c r="H397" s="77" t="s">
        <v>254</v>
      </c>
      <c r="I397" s="73">
        <v>13140</v>
      </c>
      <c r="J397" s="32" t="s">
        <v>34</v>
      </c>
      <c r="K397" s="1">
        <v>41.8</v>
      </c>
      <c r="L397" s="1">
        <v>41.8</v>
      </c>
      <c r="M397" s="1">
        <v>41.8</v>
      </c>
      <c r="N397" s="65">
        <f t="shared" si="128"/>
        <v>100</v>
      </c>
    </row>
    <row r="398" spans="1:14" ht="31.5" customHeight="1" outlineLevel="1" x14ac:dyDescent="0.25">
      <c r="A398" s="28" t="s">
        <v>15</v>
      </c>
      <c r="B398" s="29" t="s">
        <v>38</v>
      </c>
      <c r="C398" s="30">
        <v>918</v>
      </c>
      <c r="D398" s="31">
        <v>4</v>
      </c>
      <c r="E398" s="31">
        <v>12</v>
      </c>
      <c r="F398" s="71" t="s">
        <v>39</v>
      </c>
      <c r="G398" s="72" t="s">
        <v>20</v>
      </c>
      <c r="H398" s="72" t="s">
        <v>21</v>
      </c>
      <c r="I398" s="73" t="s">
        <v>22</v>
      </c>
      <c r="J398" s="32" t="s">
        <v>15</v>
      </c>
      <c r="K398" s="1">
        <f t="shared" ref="K398:M398" si="156">K399</f>
        <v>5100</v>
      </c>
      <c r="L398" s="1">
        <f t="shared" si="156"/>
        <v>5100</v>
      </c>
      <c r="M398" s="1">
        <f t="shared" si="156"/>
        <v>5099.8999999999996</v>
      </c>
      <c r="N398" s="65">
        <f t="shared" si="128"/>
        <v>99.998039215686262</v>
      </c>
    </row>
    <row r="399" spans="1:14" ht="15.75" customHeight="1" outlineLevel="1" x14ac:dyDescent="0.25">
      <c r="A399" s="28" t="s">
        <v>15</v>
      </c>
      <c r="B399" s="29" t="s">
        <v>40</v>
      </c>
      <c r="C399" s="30">
        <v>918</v>
      </c>
      <c r="D399" s="31">
        <v>4</v>
      </c>
      <c r="E399" s="31">
        <v>12</v>
      </c>
      <c r="F399" s="71" t="s">
        <v>39</v>
      </c>
      <c r="G399" s="72" t="s">
        <v>41</v>
      </c>
      <c r="H399" s="72" t="s">
        <v>21</v>
      </c>
      <c r="I399" s="73" t="s">
        <v>22</v>
      </c>
      <c r="J399" s="32" t="s">
        <v>15</v>
      </c>
      <c r="K399" s="1">
        <f t="shared" ref="K399:M399" si="157">K404+K402+K400</f>
        <v>5100</v>
      </c>
      <c r="L399" s="1">
        <f t="shared" si="157"/>
        <v>5100</v>
      </c>
      <c r="M399" s="1">
        <f t="shared" si="157"/>
        <v>5099.8999999999996</v>
      </c>
      <c r="N399" s="65">
        <f t="shared" ref="N399:N462" si="158">M399/L399*100</f>
        <v>99.998039215686262</v>
      </c>
    </row>
    <row r="400" spans="1:14" ht="15.75" customHeight="1" outlineLevel="1" x14ac:dyDescent="0.25">
      <c r="A400" s="28"/>
      <c r="B400" s="29" t="s">
        <v>131</v>
      </c>
      <c r="C400" s="30">
        <v>918</v>
      </c>
      <c r="D400" s="31">
        <v>4</v>
      </c>
      <c r="E400" s="31">
        <v>12</v>
      </c>
      <c r="F400" s="71" t="s">
        <v>39</v>
      </c>
      <c r="G400" s="72">
        <v>9</v>
      </c>
      <c r="H400" s="72" t="s">
        <v>21</v>
      </c>
      <c r="I400" s="78" t="s">
        <v>234</v>
      </c>
      <c r="J400" s="32"/>
      <c r="K400" s="1">
        <f t="shared" ref="K400:M400" si="159">K401</f>
        <v>117.5</v>
      </c>
      <c r="L400" s="1">
        <f t="shared" si="159"/>
        <v>117.5</v>
      </c>
      <c r="M400" s="1">
        <f t="shared" si="159"/>
        <v>117.4</v>
      </c>
      <c r="N400" s="65">
        <f t="shared" si="158"/>
        <v>99.914893617021278</v>
      </c>
    </row>
    <row r="401" spans="1:14" ht="15.75" customHeight="1" outlineLevel="1" x14ac:dyDescent="0.25">
      <c r="A401" s="28"/>
      <c r="B401" s="29" t="s">
        <v>35</v>
      </c>
      <c r="C401" s="30">
        <v>918</v>
      </c>
      <c r="D401" s="31">
        <v>4</v>
      </c>
      <c r="E401" s="31">
        <v>12</v>
      </c>
      <c r="F401" s="71" t="s">
        <v>39</v>
      </c>
      <c r="G401" s="72">
        <v>9</v>
      </c>
      <c r="H401" s="72" t="s">
        <v>21</v>
      </c>
      <c r="I401" s="78" t="s">
        <v>234</v>
      </c>
      <c r="J401" s="32">
        <v>800</v>
      </c>
      <c r="K401" s="1">
        <v>117.5</v>
      </c>
      <c r="L401" s="1">
        <v>117.5</v>
      </c>
      <c r="M401" s="1">
        <v>117.4</v>
      </c>
      <c r="N401" s="65">
        <f t="shared" si="158"/>
        <v>99.914893617021278</v>
      </c>
    </row>
    <row r="402" spans="1:14" ht="31.5" customHeight="1" outlineLevel="1" x14ac:dyDescent="0.25">
      <c r="A402" s="28"/>
      <c r="B402" s="29" t="s">
        <v>258</v>
      </c>
      <c r="C402" s="30">
        <v>918</v>
      </c>
      <c r="D402" s="31">
        <v>4</v>
      </c>
      <c r="E402" s="31">
        <v>12</v>
      </c>
      <c r="F402" s="71" t="s">
        <v>39</v>
      </c>
      <c r="G402" s="72">
        <v>9</v>
      </c>
      <c r="H402" s="72" t="s">
        <v>21</v>
      </c>
      <c r="I402" s="78" t="s">
        <v>259</v>
      </c>
      <c r="J402" s="32"/>
      <c r="K402" s="1">
        <f t="shared" ref="K402:M402" si="160">K403</f>
        <v>1447.5</v>
      </c>
      <c r="L402" s="1">
        <f t="shared" si="160"/>
        <v>1447.5</v>
      </c>
      <c r="M402" s="1">
        <f t="shared" si="160"/>
        <v>1447.5</v>
      </c>
      <c r="N402" s="65">
        <f t="shared" si="158"/>
        <v>100</v>
      </c>
    </row>
    <row r="403" spans="1:14" ht="15.75" customHeight="1" outlineLevel="1" x14ac:dyDescent="0.25">
      <c r="A403" s="28"/>
      <c r="B403" s="29" t="s">
        <v>35</v>
      </c>
      <c r="C403" s="30">
        <v>918</v>
      </c>
      <c r="D403" s="31">
        <v>4</v>
      </c>
      <c r="E403" s="31">
        <v>12</v>
      </c>
      <c r="F403" s="71" t="s">
        <v>39</v>
      </c>
      <c r="G403" s="72">
        <v>9</v>
      </c>
      <c r="H403" s="72" t="s">
        <v>21</v>
      </c>
      <c r="I403" s="78" t="s">
        <v>259</v>
      </c>
      <c r="J403" s="32">
        <v>800</v>
      </c>
      <c r="K403" s="1">
        <v>1447.5</v>
      </c>
      <c r="L403" s="1">
        <v>1447.5</v>
      </c>
      <c r="M403" s="1">
        <v>1447.5</v>
      </c>
      <c r="N403" s="65">
        <f t="shared" si="158"/>
        <v>100</v>
      </c>
    </row>
    <row r="404" spans="1:14" ht="15.75" customHeight="1" outlineLevel="1" x14ac:dyDescent="0.25">
      <c r="A404" s="28" t="s">
        <v>15</v>
      </c>
      <c r="B404" s="29" t="s">
        <v>132</v>
      </c>
      <c r="C404" s="30">
        <v>918</v>
      </c>
      <c r="D404" s="31">
        <v>4</v>
      </c>
      <c r="E404" s="31">
        <v>12</v>
      </c>
      <c r="F404" s="71" t="s">
        <v>39</v>
      </c>
      <c r="G404" s="72" t="s">
        <v>41</v>
      </c>
      <c r="H404" s="72" t="s">
        <v>21</v>
      </c>
      <c r="I404" s="73" t="s">
        <v>133</v>
      </c>
      <c r="J404" s="32" t="s">
        <v>15</v>
      </c>
      <c r="K404" s="1">
        <f t="shared" ref="K404:M404" si="161">K405</f>
        <v>3535</v>
      </c>
      <c r="L404" s="1">
        <f t="shared" si="161"/>
        <v>3535</v>
      </c>
      <c r="M404" s="1">
        <f t="shared" si="161"/>
        <v>3535</v>
      </c>
      <c r="N404" s="65">
        <f t="shared" si="158"/>
        <v>100</v>
      </c>
    </row>
    <row r="405" spans="1:14" ht="33.75" customHeight="1" outlineLevel="1" x14ac:dyDescent="0.25">
      <c r="A405" s="28"/>
      <c r="B405" s="29" t="s">
        <v>33</v>
      </c>
      <c r="C405" s="30">
        <v>918</v>
      </c>
      <c r="D405" s="31">
        <v>4</v>
      </c>
      <c r="E405" s="31">
        <v>12</v>
      </c>
      <c r="F405" s="71" t="s">
        <v>39</v>
      </c>
      <c r="G405" s="72" t="s">
        <v>41</v>
      </c>
      <c r="H405" s="72" t="s">
        <v>21</v>
      </c>
      <c r="I405" s="73" t="s">
        <v>133</v>
      </c>
      <c r="J405" s="32" t="s">
        <v>34</v>
      </c>
      <c r="K405" s="1">
        <v>3535</v>
      </c>
      <c r="L405" s="1">
        <v>3535</v>
      </c>
      <c r="M405" s="1">
        <v>3535</v>
      </c>
      <c r="N405" s="65">
        <f t="shared" si="158"/>
        <v>100</v>
      </c>
    </row>
    <row r="406" spans="1:14" ht="15.75" customHeight="1" outlineLevel="1" x14ac:dyDescent="0.25">
      <c r="A406" s="28" t="s">
        <v>15</v>
      </c>
      <c r="B406" s="29" t="s">
        <v>173</v>
      </c>
      <c r="C406" s="30">
        <v>918</v>
      </c>
      <c r="D406" s="31">
        <v>5</v>
      </c>
      <c r="E406" s="31" t="s">
        <v>15</v>
      </c>
      <c r="F406" s="71" t="s">
        <v>15</v>
      </c>
      <c r="G406" s="72" t="s">
        <v>15</v>
      </c>
      <c r="H406" s="72" t="s">
        <v>15</v>
      </c>
      <c r="I406" s="73" t="s">
        <v>15</v>
      </c>
      <c r="J406" s="32" t="s">
        <v>15</v>
      </c>
      <c r="K406" s="1">
        <f t="shared" ref="K406:M406" si="162">K407+K413+K438</f>
        <v>84047.8</v>
      </c>
      <c r="L406" s="1">
        <f t="shared" si="162"/>
        <v>84047.8</v>
      </c>
      <c r="M406" s="1">
        <f t="shared" si="162"/>
        <v>25263.4</v>
      </c>
      <c r="N406" s="65">
        <f t="shared" si="158"/>
        <v>30.058371545715652</v>
      </c>
    </row>
    <row r="407" spans="1:14" ht="15.75" customHeight="1" outlineLevel="1" x14ac:dyDescent="0.25">
      <c r="A407" s="28" t="s">
        <v>15</v>
      </c>
      <c r="B407" s="29" t="s">
        <v>174</v>
      </c>
      <c r="C407" s="30">
        <v>918</v>
      </c>
      <c r="D407" s="31">
        <v>5</v>
      </c>
      <c r="E407" s="31">
        <v>1</v>
      </c>
      <c r="F407" s="71" t="s">
        <v>15</v>
      </c>
      <c r="G407" s="72" t="s">
        <v>15</v>
      </c>
      <c r="H407" s="72" t="s">
        <v>15</v>
      </c>
      <c r="I407" s="73" t="s">
        <v>15</v>
      </c>
      <c r="J407" s="32" t="s">
        <v>15</v>
      </c>
      <c r="K407" s="1">
        <f t="shared" ref="K407:M411" si="163">K408</f>
        <v>12613.2</v>
      </c>
      <c r="L407" s="1">
        <f t="shared" si="163"/>
        <v>12613.2</v>
      </c>
      <c r="M407" s="1">
        <f t="shared" si="163"/>
        <v>11615.4</v>
      </c>
      <c r="N407" s="65">
        <f t="shared" si="158"/>
        <v>92.089239843972976</v>
      </c>
    </row>
    <row r="408" spans="1:14" ht="95.25" customHeight="1" outlineLevel="1" x14ac:dyDescent="0.25">
      <c r="A408" s="28" t="s">
        <v>15</v>
      </c>
      <c r="B408" s="29" t="s">
        <v>167</v>
      </c>
      <c r="C408" s="30">
        <v>918</v>
      </c>
      <c r="D408" s="31">
        <v>5</v>
      </c>
      <c r="E408" s="31">
        <v>1</v>
      </c>
      <c r="F408" s="71" t="s">
        <v>168</v>
      </c>
      <c r="G408" s="72" t="s">
        <v>20</v>
      </c>
      <c r="H408" s="72" t="s">
        <v>21</v>
      </c>
      <c r="I408" s="73" t="s">
        <v>22</v>
      </c>
      <c r="J408" s="32" t="s">
        <v>15</v>
      </c>
      <c r="K408" s="1">
        <f t="shared" si="163"/>
        <v>12613.2</v>
      </c>
      <c r="L408" s="1">
        <f t="shared" si="163"/>
        <v>12613.2</v>
      </c>
      <c r="M408" s="1">
        <f t="shared" si="163"/>
        <v>11615.4</v>
      </c>
      <c r="N408" s="65">
        <f t="shared" si="158"/>
        <v>92.089239843972976</v>
      </c>
    </row>
    <row r="409" spans="1:14" ht="66" customHeight="1" outlineLevel="1" x14ac:dyDescent="0.25">
      <c r="A409" s="28" t="s">
        <v>15</v>
      </c>
      <c r="B409" s="29" t="s">
        <v>260</v>
      </c>
      <c r="C409" s="30">
        <v>918</v>
      </c>
      <c r="D409" s="31">
        <v>5</v>
      </c>
      <c r="E409" s="31">
        <v>1</v>
      </c>
      <c r="F409" s="71" t="s">
        <v>168</v>
      </c>
      <c r="G409" s="72" t="s">
        <v>24</v>
      </c>
      <c r="H409" s="72" t="s">
        <v>21</v>
      </c>
      <c r="I409" s="73" t="s">
        <v>22</v>
      </c>
      <c r="J409" s="32" t="s">
        <v>15</v>
      </c>
      <c r="K409" s="1">
        <f t="shared" si="163"/>
        <v>12613.2</v>
      </c>
      <c r="L409" s="1">
        <f t="shared" si="163"/>
        <v>12613.2</v>
      </c>
      <c r="M409" s="1">
        <f t="shared" si="163"/>
        <v>11615.4</v>
      </c>
      <c r="N409" s="65">
        <f t="shared" si="158"/>
        <v>92.089239843972976</v>
      </c>
    </row>
    <row r="410" spans="1:14" ht="51" customHeight="1" outlineLevel="1" x14ac:dyDescent="0.25">
      <c r="A410" s="28" t="s">
        <v>15</v>
      </c>
      <c r="B410" s="29" t="s">
        <v>261</v>
      </c>
      <c r="C410" s="30">
        <v>918</v>
      </c>
      <c r="D410" s="31">
        <v>5</v>
      </c>
      <c r="E410" s="31">
        <v>1</v>
      </c>
      <c r="F410" s="71" t="s">
        <v>168</v>
      </c>
      <c r="G410" s="72" t="s">
        <v>24</v>
      </c>
      <c r="H410" s="72" t="s">
        <v>95</v>
      </c>
      <c r="I410" s="73" t="s">
        <v>22</v>
      </c>
      <c r="J410" s="32" t="s">
        <v>15</v>
      </c>
      <c r="K410" s="1">
        <f t="shared" si="163"/>
        <v>12613.2</v>
      </c>
      <c r="L410" s="1">
        <f t="shared" si="163"/>
        <v>12613.2</v>
      </c>
      <c r="M410" s="1">
        <f t="shared" si="163"/>
        <v>11615.4</v>
      </c>
      <c r="N410" s="65">
        <f t="shared" si="158"/>
        <v>92.089239843972976</v>
      </c>
    </row>
    <row r="411" spans="1:14" ht="20.25" customHeight="1" outlineLevel="1" x14ac:dyDescent="0.25">
      <c r="A411" s="28" t="s">
        <v>15</v>
      </c>
      <c r="B411" s="29" t="s">
        <v>262</v>
      </c>
      <c r="C411" s="30">
        <v>918</v>
      </c>
      <c r="D411" s="31">
        <v>5</v>
      </c>
      <c r="E411" s="31">
        <v>1</v>
      </c>
      <c r="F411" s="71" t="s">
        <v>168</v>
      </c>
      <c r="G411" s="72" t="s">
        <v>24</v>
      </c>
      <c r="H411" s="72" t="s">
        <v>95</v>
      </c>
      <c r="I411" s="73" t="s">
        <v>263</v>
      </c>
      <c r="J411" s="32" t="s">
        <v>15</v>
      </c>
      <c r="K411" s="1">
        <f t="shared" si="163"/>
        <v>12613.2</v>
      </c>
      <c r="L411" s="1">
        <f t="shared" si="163"/>
        <v>12613.2</v>
      </c>
      <c r="M411" s="1">
        <f t="shared" si="163"/>
        <v>11615.4</v>
      </c>
      <c r="N411" s="65">
        <f t="shared" si="158"/>
        <v>92.089239843972976</v>
      </c>
    </row>
    <row r="412" spans="1:14" ht="33.75" customHeight="1" outlineLevel="1" x14ac:dyDescent="0.25">
      <c r="A412" s="28"/>
      <c r="B412" s="29" t="s">
        <v>33</v>
      </c>
      <c r="C412" s="30">
        <v>918</v>
      </c>
      <c r="D412" s="31">
        <v>5</v>
      </c>
      <c r="E412" s="31">
        <v>1</v>
      </c>
      <c r="F412" s="71" t="s">
        <v>168</v>
      </c>
      <c r="G412" s="72" t="s">
        <v>24</v>
      </c>
      <c r="H412" s="72" t="s">
        <v>95</v>
      </c>
      <c r="I412" s="73" t="s">
        <v>263</v>
      </c>
      <c r="J412" s="32" t="s">
        <v>34</v>
      </c>
      <c r="K412" s="1">
        <v>12613.2</v>
      </c>
      <c r="L412" s="1">
        <v>12613.2</v>
      </c>
      <c r="M412" s="1">
        <v>11615.4</v>
      </c>
      <c r="N412" s="65">
        <f t="shared" si="158"/>
        <v>92.089239843972976</v>
      </c>
    </row>
    <row r="413" spans="1:14" ht="15.75" customHeight="1" outlineLevel="1" x14ac:dyDescent="0.25">
      <c r="A413" s="28" t="s">
        <v>15</v>
      </c>
      <c r="B413" s="29" t="s">
        <v>264</v>
      </c>
      <c r="C413" s="30">
        <v>918</v>
      </c>
      <c r="D413" s="31">
        <v>5</v>
      </c>
      <c r="E413" s="31">
        <v>2</v>
      </c>
      <c r="F413" s="71" t="s">
        <v>15</v>
      </c>
      <c r="G413" s="72" t="s">
        <v>15</v>
      </c>
      <c r="H413" s="72" t="s">
        <v>15</v>
      </c>
      <c r="I413" s="73" t="s">
        <v>15</v>
      </c>
      <c r="J413" s="32" t="s">
        <v>15</v>
      </c>
      <c r="K413" s="1">
        <f t="shared" ref="K413:M413" si="164">K414</f>
        <v>70234.8</v>
      </c>
      <c r="L413" s="1">
        <f t="shared" si="164"/>
        <v>70234.8</v>
      </c>
      <c r="M413" s="1">
        <f t="shared" si="164"/>
        <v>12448.300000000001</v>
      </c>
      <c r="N413" s="65">
        <f t="shared" si="158"/>
        <v>17.72383490805128</v>
      </c>
    </row>
    <row r="414" spans="1:14" ht="97.5" customHeight="1" outlineLevel="1" x14ac:dyDescent="0.25">
      <c r="A414" s="28" t="s">
        <v>15</v>
      </c>
      <c r="B414" s="29" t="s">
        <v>167</v>
      </c>
      <c r="C414" s="30">
        <v>918</v>
      </c>
      <c r="D414" s="31">
        <v>5</v>
      </c>
      <c r="E414" s="31">
        <v>2</v>
      </c>
      <c r="F414" s="71" t="s">
        <v>168</v>
      </c>
      <c r="G414" s="72" t="s">
        <v>20</v>
      </c>
      <c r="H414" s="72" t="s">
        <v>21</v>
      </c>
      <c r="I414" s="73" t="s">
        <v>22</v>
      </c>
      <c r="J414" s="32" t="s">
        <v>15</v>
      </c>
      <c r="K414" s="1">
        <f t="shared" ref="K414:M414" si="165">K415+K426</f>
        <v>70234.8</v>
      </c>
      <c r="L414" s="1">
        <f t="shared" si="165"/>
        <v>70234.8</v>
      </c>
      <c r="M414" s="1">
        <f t="shared" si="165"/>
        <v>12448.300000000001</v>
      </c>
      <c r="N414" s="65">
        <f t="shared" si="158"/>
        <v>17.72383490805128</v>
      </c>
    </row>
    <row r="415" spans="1:14" ht="63" customHeight="1" outlineLevel="1" x14ac:dyDescent="0.25">
      <c r="A415" s="28" t="s">
        <v>15</v>
      </c>
      <c r="B415" s="29" t="s">
        <v>260</v>
      </c>
      <c r="C415" s="30">
        <v>918</v>
      </c>
      <c r="D415" s="31">
        <v>5</v>
      </c>
      <c r="E415" s="31">
        <v>2</v>
      </c>
      <c r="F415" s="71" t="s">
        <v>168</v>
      </c>
      <c r="G415" s="72" t="s">
        <v>24</v>
      </c>
      <c r="H415" s="72" t="s">
        <v>21</v>
      </c>
      <c r="I415" s="73" t="s">
        <v>22</v>
      </c>
      <c r="J415" s="32" t="s">
        <v>15</v>
      </c>
      <c r="K415" s="1">
        <f t="shared" ref="K415:M415" si="166">K416</f>
        <v>60380.5</v>
      </c>
      <c r="L415" s="1">
        <f t="shared" si="166"/>
        <v>60380.5</v>
      </c>
      <c r="M415" s="1">
        <f t="shared" si="166"/>
        <v>2594.1000000000004</v>
      </c>
      <c r="N415" s="65">
        <f t="shared" si="158"/>
        <v>4.2962545855035987</v>
      </c>
    </row>
    <row r="416" spans="1:14" ht="47.25" customHeight="1" outlineLevel="1" x14ac:dyDescent="0.25">
      <c r="A416" s="28" t="s">
        <v>15</v>
      </c>
      <c r="B416" s="29" t="s">
        <v>261</v>
      </c>
      <c r="C416" s="30">
        <v>918</v>
      </c>
      <c r="D416" s="31">
        <v>5</v>
      </c>
      <c r="E416" s="31">
        <v>2</v>
      </c>
      <c r="F416" s="71" t="s">
        <v>168</v>
      </c>
      <c r="G416" s="72" t="s">
        <v>24</v>
      </c>
      <c r="H416" s="72" t="s">
        <v>95</v>
      </c>
      <c r="I416" s="73" t="s">
        <v>22</v>
      </c>
      <c r="J416" s="32" t="s">
        <v>15</v>
      </c>
      <c r="K416" s="1">
        <f t="shared" ref="K416:M416" si="167">K417+K420+K422</f>
        <v>60380.5</v>
      </c>
      <c r="L416" s="1">
        <f t="shared" si="167"/>
        <v>60380.5</v>
      </c>
      <c r="M416" s="1">
        <f t="shared" si="167"/>
        <v>2594.1000000000004</v>
      </c>
      <c r="N416" s="65">
        <f t="shared" si="158"/>
        <v>4.2962545855035987</v>
      </c>
    </row>
    <row r="417" spans="1:14" ht="15.75" customHeight="1" outlineLevel="1" x14ac:dyDescent="0.25">
      <c r="A417" s="28" t="s">
        <v>15</v>
      </c>
      <c r="B417" s="29" t="s">
        <v>265</v>
      </c>
      <c r="C417" s="30">
        <v>918</v>
      </c>
      <c r="D417" s="31">
        <v>5</v>
      </c>
      <c r="E417" s="31">
        <v>2</v>
      </c>
      <c r="F417" s="71" t="s">
        <v>168</v>
      </c>
      <c r="G417" s="72" t="s">
        <v>24</v>
      </c>
      <c r="H417" s="72" t="s">
        <v>95</v>
      </c>
      <c r="I417" s="73" t="s">
        <v>266</v>
      </c>
      <c r="J417" s="32" t="s">
        <v>15</v>
      </c>
      <c r="K417" s="1">
        <f t="shared" ref="K417:M417" si="168">K418+K419</f>
        <v>1826.6</v>
      </c>
      <c r="L417" s="1">
        <f t="shared" si="168"/>
        <v>1826.6</v>
      </c>
      <c r="M417" s="1">
        <f t="shared" si="168"/>
        <v>1029</v>
      </c>
      <c r="N417" s="65">
        <f t="shared" si="158"/>
        <v>56.334172780028467</v>
      </c>
    </row>
    <row r="418" spans="1:14" ht="33.75" customHeight="1" outlineLevel="1" x14ac:dyDescent="0.25">
      <c r="A418" s="28"/>
      <c r="B418" s="29" t="s">
        <v>33</v>
      </c>
      <c r="C418" s="30">
        <v>918</v>
      </c>
      <c r="D418" s="31">
        <v>5</v>
      </c>
      <c r="E418" s="31">
        <v>2</v>
      </c>
      <c r="F418" s="71" t="s">
        <v>168</v>
      </c>
      <c r="G418" s="72" t="s">
        <v>24</v>
      </c>
      <c r="H418" s="72" t="s">
        <v>95</v>
      </c>
      <c r="I418" s="73" t="s">
        <v>266</v>
      </c>
      <c r="J418" s="32" t="s">
        <v>34</v>
      </c>
      <c r="K418" s="1">
        <v>828</v>
      </c>
      <c r="L418" s="1">
        <v>828</v>
      </c>
      <c r="M418" s="1">
        <v>751.7</v>
      </c>
      <c r="N418" s="65">
        <f t="shared" si="158"/>
        <v>90.785024154589379</v>
      </c>
    </row>
    <row r="419" spans="1:14" ht="47.25" customHeight="1" outlineLevel="1" x14ac:dyDescent="0.25">
      <c r="A419" s="28"/>
      <c r="B419" s="29" t="s">
        <v>267</v>
      </c>
      <c r="C419" s="30">
        <v>918</v>
      </c>
      <c r="D419" s="31">
        <v>5</v>
      </c>
      <c r="E419" s="31">
        <v>2</v>
      </c>
      <c r="F419" s="71" t="s">
        <v>168</v>
      </c>
      <c r="G419" s="72" t="s">
        <v>24</v>
      </c>
      <c r="H419" s="72" t="s">
        <v>95</v>
      </c>
      <c r="I419" s="73" t="s">
        <v>266</v>
      </c>
      <c r="J419" s="32">
        <v>400</v>
      </c>
      <c r="K419" s="1">
        <v>998.6</v>
      </c>
      <c r="L419" s="1">
        <v>998.6</v>
      </c>
      <c r="M419" s="1">
        <v>277.3</v>
      </c>
      <c r="N419" s="65">
        <f t="shared" si="158"/>
        <v>27.768876426997796</v>
      </c>
    </row>
    <row r="420" spans="1:14" ht="30" customHeight="1" outlineLevel="1" x14ac:dyDescent="0.25">
      <c r="A420" s="28"/>
      <c r="B420" s="29" t="s">
        <v>268</v>
      </c>
      <c r="C420" s="30">
        <v>918</v>
      </c>
      <c r="D420" s="31">
        <v>5</v>
      </c>
      <c r="E420" s="31">
        <v>2</v>
      </c>
      <c r="F420" s="71" t="s">
        <v>168</v>
      </c>
      <c r="G420" s="72" t="s">
        <v>24</v>
      </c>
      <c r="H420" s="72" t="s">
        <v>95</v>
      </c>
      <c r="I420" s="73">
        <v>11630</v>
      </c>
      <c r="J420" s="32"/>
      <c r="K420" s="1">
        <f t="shared" ref="K420:M420" si="169">K421</f>
        <v>103.5</v>
      </c>
      <c r="L420" s="1">
        <f t="shared" si="169"/>
        <v>103.5</v>
      </c>
      <c r="M420" s="1">
        <f t="shared" si="169"/>
        <v>103.4</v>
      </c>
      <c r="N420" s="65">
        <f t="shared" si="158"/>
        <v>99.903381642512073</v>
      </c>
    </row>
    <row r="421" spans="1:14" ht="33.75" customHeight="1" outlineLevel="1" x14ac:dyDescent="0.25">
      <c r="A421" s="28"/>
      <c r="B421" s="29" t="s">
        <v>33</v>
      </c>
      <c r="C421" s="30">
        <v>918</v>
      </c>
      <c r="D421" s="31">
        <v>5</v>
      </c>
      <c r="E421" s="31">
        <v>2</v>
      </c>
      <c r="F421" s="71" t="s">
        <v>168</v>
      </c>
      <c r="G421" s="72" t="s">
        <v>24</v>
      </c>
      <c r="H421" s="72" t="s">
        <v>95</v>
      </c>
      <c r="I421" s="73">
        <v>11630</v>
      </c>
      <c r="J421" s="32" t="s">
        <v>34</v>
      </c>
      <c r="K421" s="1">
        <v>103.5</v>
      </c>
      <c r="L421" s="1">
        <v>103.5</v>
      </c>
      <c r="M421" s="1">
        <v>103.4</v>
      </c>
      <c r="N421" s="65">
        <f t="shared" si="158"/>
        <v>99.903381642512073</v>
      </c>
    </row>
    <row r="422" spans="1:14" ht="31.5" customHeight="1" outlineLevel="1" x14ac:dyDescent="0.25">
      <c r="A422" s="28" t="s">
        <v>15</v>
      </c>
      <c r="B422" s="29" t="s">
        <v>269</v>
      </c>
      <c r="C422" s="30">
        <v>918</v>
      </c>
      <c r="D422" s="31">
        <v>5</v>
      </c>
      <c r="E422" s="31">
        <v>2</v>
      </c>
      <c r="F422" s="71" t="s">
        <v>168</v>
      </c>
      <c r="G422" s="72" t="s">
        <v>24</v>
      </c>
      <c r="H422" s="72" t="s">
        <v>95</v>
      </c>
      <c r="I422" s="73" t="s">
        <v>270</v>
      </c>
      <c r="J422" s="32" t="s">
        <v>15</v>
      </c>
      <c r="K422" s="1">
        <f t="shared" ref="K422:M422" si="170">K423+K424+K425</f>
        <v>58450.400000000001</v>
      </c>
      <c r="L422" s="1">
        <f t="shared" si="170"/>
        <v>58450.400000000001</v>
      </c>
      <c r="M422" s="1">
        <f t="shared" si="170"/>
        <v>1461.7</v>
      </c>
      <c r="N422" s="65">
        <f t="shared" si="158"/>
        <v>2.500752775002395</v>
      </c>
    </row>
    <row r="423" spans="1:14" ht="33.75" customHeight="1" outlineLevel="1" x14ac:dyDescent="0.25">
      <c r="A423" s="28"/>
      <c r="B423" s="29" t="s">
        <v>33</v>
      </c>
      <c r="C423" s="30">
        <v>918</v>
      </c>
      <c r="D423" s="31">
        <v>5</v>
      </c>
      <c r="E423" s="31">
        <v>2</v>
      </c>
      <c r="F423" s="71" t="s">
        <v>168</v>
      </c>
      <c r="G423" s="72" t="s">
        <v>24</v>
      </c>
      <c r="H423" s="72" t="s">
        <v>95</v>
      </c>
      <c r="I423" s="73" t="s">
        <v>270</v>
      </c>
      <c r="J423" s="32" t="s">
        <v>34</v>
      </c>
      <c r="K423" s="1">
        <v>1407.9</v>
      </c>
      <c r="L423" s="1">
        <v>1407.9</v>
      </c>
      <c r="M423" s="1">
        <v>1407.7</v>
      </c>
      <c r="N423" s="65">
        <f t="shared" si="158"/>
        <v>99.985794445628244</v>
      </c>
    </row>
    <row r="424" spans="1:14" ht="47.25" customHeight="1" outlineLevel="1" x14ac:dyDescent="0.25">
      <c r="A424" s="28"/>
      <c r="B424" s="29" t="s">
        <v>267</v>
      </c>
      <c r="C424" s="30">
        <v>918</v>
      </c>
      <c r="D424" s="31">
        <v>5</v>
      </c>
      <c r="E424" s="31">
        <v>2</v>
      </c>
      <c r="F424" s="71" t="s">
        <v>168</v>
      </c>
      <c r="G424" s="72" t="s">
        <v>24</v>
      </c>
      <c r="H424" s="72" t="s">
        <v>95</v>
      </c>
      <c r="I424" s="73" t="s">
        <v>270</v>
      </c>
      <c r="J424" s="32">
        <v>400</v>
      </c>
      <c r="K424" s="1">
        <v>56988.5</v>
      </c>
      <c r="L424" s="1">
        <v>56988.5</v>
      </c>
      <c r="M424" s="1">
        <v>0</v>
      </c>
      <c r="N424" s="65">
        <f t="shared" si="158"/>
        <v>0</v>
      </c>
    </row>
    <row r="425" spans="1:14" ht="15.75" customHeight="1" outlineLevel="1" x14ac:dyDescent="0.25">
      <c r="A425" s="28"/>
      <c r="B425" s="29" t="s">
        <v>35</v>
      </c>
      <c r="C425" s="30">
        <v>918</v>
      </c>
      <c r="D425" s="31">
        <v>5</v>
      </c>
      <c r="E425" s="31">
        <v>2</v>
      </c>
      <c r="F425" s="71" t="s">
        <v>168</v>
      </c>
      <c r="G425" s="72" t="s">
        <v>24</v>
      </c>
      <c r="H425" s="72" t="s">
        <v>95</v>
      </c>
      <c r="I425" s="73" t="s">
        <v>270</v>
      </c>
      <c r="J425" s="32">
        <v>800</v>
      </c>
      <c r="K425" s="1">
        <v>54</v>
      </c>
      <c r="L425" s="1">
        <v>54</v>
      </c>
      <c r="M425" s="1">
        <v>54</v>
      </c>
      <c r="N425" s="65">
        <f t="shared" si="158"/>
        <v>100</v>
      </c>
    </row>
    <row r="426" spans="1:14" ht="15.75" customHeight="1" outlineLevel="1" x14ac:dyDescent="0.25">
      <c r="A426" s="28" t="s">
        <v>15</v>
      </c>
      <c r="B426" s="29" t="s">
        <v>204</v>
      </c>
      <c r="C426" s="30">
        <v>918</v>
      </c>
      <c r="D426" s="31">
        <v>5</v>
      </c>
      <c r="E426" s="31">
        <v>2</v>
      </c>
      <c r="F426" s="71" t="s">
        <v>168</v>
      </c>
      <c r="G426" s="72" t="s">
        <v>30</v>
      </c>
      <c r="H426" s="72" t="s">
        <v>21</v>
      </c>
      <c r="I426" s="73" t="s">
        <v>22</v>
      </c>
      <c r="J426" s="32" t="s">
        <v>15</v>
      </c>
      <c r="K426" s="1">
        <f t="shared" ref="K426:M426" si="171">K427+K435</f>
        <v>9854.3000000000011</v>
      </c>
      <c r="L426" s="1">
        <f t="shared" si="171"/>
        <v>9854.3000000000011</v>
      </c>
      <c r="M426" s="1">
        <f t="shared" si="171"/>
        <v>9854.2000000000007</v>
      </c>
      <c r="N426" s="65">
        <f t="shared" si="158"/>
        <v>99.998985214576379</v>
      </c>
    </row>
    <row r="427" spans="1:14" ht="80.25" customHeight="1" outlineLevel="1" x14ac:dyDescent="0.25">
      <c r="A427" s="28" t="s">
        <v>15</v>
      </c>
      <c r="B427" s="29" t="s">
        <v>271</v>
      </c>
      <c r="C427" s="30">
        <v>918</v>
      </c>
      <c r="D427" s="31">
        <v>5</v>
      </c>
      <c r="E427" s="31">
        <v>2</v>
      </c>
      <c r="F427" s="71" t="s">
        <v>168</v>
      </c>
      <c r="G427" s="72" t="s">
        <v>30</v>
      </c>
      <c r="H427" s="72" t="s">
        <v>95</v>
      </c>
      <c r="I427" s="73" t="s">
        <v>22</v>
      </c>
      <c r="J427" s="32" t="s">
        <v>15</v>
      </c>
      <c r="K427" s="1">
        <f t="shared" ref="K427:M427" si="172">K428+K431+K433</f>
        <v>9854.1</v>
      </c>
      <c r="L427" s="1">
        <f t="shared" si="172"/>
        <v>9854.1</v>
      </c>
      <c r="M427" s="1">
        <f t="shared" si="172"/>
        <v>9854</v>
      </c>
      <c r="N427" s="65">
        <f t="shared" si="158"/>
        <v>99.998985193980175</v>
      </c>
    </row>
    <row r="428" spans="1:14" ht="141.75" customHeight="1" outlineLevel="1" x14ac:dyDescent="0.25">
      <c r="A428" s="28" t="s">
        <v>15</v>
      </c>
      <c r="B428" s="29" t="s">
        <v>272</v>
      </c>
      <c r="C428" s="30">
        <v>918</v>
      </c>
      <c r="D428" s="31">
        <v>5</v>
      </c>
      <c r="E428" s="31">
        <v>2</v>
      </c>
      <c r="F428" s="71" t="s">
        <v>168</v>
      </c>
      <c r="G428" s="72" t="s">
        <v>30</v>
      </c>
      <c r="H428" s="72" t="s">
        <v>95</v>
      </c>
      <c r="I428" s="73" t="s">
        <v>273</v>
      </c>
      <c r="J428" s="32" t="s">
        <v>15</v>
      </c>
      <c r="K428" s="1">
        <f t="shared" ref="K428:M428" si="173">K429+K430</f>
        <v>1668.9</v>
      </c>
      <c r="L428" s="1">
        <f t="shared" si="173"/>
        <v>1668.9</v>
      </c>
      <c r="M428" s="1">
        <f t="shared" si="173"/>
        <v>1668.8</v>
      </c>
      <c r="N428" s="65">
        <f t="shared" si="158"/>
        <v>99.994008029240817</v>
      </c>
    </row>
    <row r="429" spans="1:14" ht="33.75" customHeight="1" outlineLevel="1" x14ac:dyDescent="0.25">
      <c r="A429" s="28"/>
      <c r="B429" s="29" t="s">
        <v>33</v>
      </c>
      <c r="C429" s="30">
        <v>918</v>
      </c>
      <c r="D429" s="31">
        <v>5</v>
      </c>
      <c r="E429" s="31">
        <v>2</v>
      </c>
      <c r="F429" s="71" t="s">
        <v>168</v>
      </c>
      <c r="G429" s="72" t="s">
        <v>30</v>
      </c>
      <c r="H429" s="72" t="s">
        <v>95</v>
      </c>
      <c r="I429" s="73" t="s">
        <v>273</v>
      </c>
      <c r="J429" s="32" t="s">
        <v>34</v>
      </c>
      <c r="K429" s="1">
        <v>1628</v>
      </c>
      <c r="L429" s="1">
        <v>1628</v>
      </c>
      <c r="M429" s="1">
        <v>1628</v>
      </c>
      <c r="N429" s="65">
        <f t="shared" si="158"/>
        <v>100</v>
      </c>
    </row>
    <row r="430" spans="1:14" ht="47.25" customHeight="1" outlineLevel="1" x14ac:dyDescent="0.25">
      <c r="A430" s="28"/>
      <c r="B430" s="29" t="s">
        <v>267</v>
      </c>
      <c r="C430" s="30">
        <v>918</v>
      </c>
      <c r="D430" s="31">
        <v>5</v>
      </c>
      <c r="E430" s="31">
        <v>2</v>
      </c>
      <c r="F430" s="71" t="s">
        <v>168</v>
      </c>
      <c r="G430" s="72" t="s">
        <v>30</v>
      </c>
      <c r="H430" s="72" t="s">
        <v>95</v>
      </c>
      <c r="I430" s="73" t="s">
        <v>273</v>
      </c>
      <c r="J430" s="32">
        <v>400</v>
      </c>
      <c r="K430" s="1">
        <v>40.9</v>
      </c>
      <c r="L430" s="1">
        <v>40.9</v>
      </c>
      <c r="M430" s="1">
        <v>40.799999999999997</v>
      </c>
      <c r="N430" s="65">
        <f t="shared" si="158"/>
        <v>99.755501222493876</v>
      </c>
    </row>
    <row r="431" spans="1:14" ht="144.75" customHeight="1" outlineLevel="1" x14ac:dyDescent="0.25">
      <c r="A431" s="28"/>
      <c r="B431" s="29" t="s">
        <v>274</v>
      </c>
      <c r="C431" s="30">
        <v>918</v>
      </c>
      <c r="D431" s="31">
        <v>5</v>
      </c>
      <c r="E431" s="31">
        <v>2</v>
      </c>
      <c r="F431" s="71" t="s">
        <v>168</v>
      </c>
      <c r="G431" s="72" t="s">
        <v>30</v>
      </c>
      <c r="H431" s="72" t="s">
        <v>95</v>
      </c>
      <c r="I431" s="73" t="s">
        <v>275</v>
      </c>
      <c r="J431" s="32"/>
      <c r="K431" s="1">
        <f t="shared" ref="K431:M431" si="174">K432</f>
        <v>7612.2</v>
      </c>
      <c r="L431" s="1">
        <f t="shared" si="174"/>
        <v>7612.2</v>
      </c>
      <c r="M431" s="1">
        <f t="shared" si="174"/>
        <v>7612.2</v>
      </c>
      <c r="N431" s="65">
        <f t="shared" si="158"/>
        <v>100</v>
      </c>
    </row>
    <row r="432" spans="1:14" ht="47.25" customHeight="1" outlineLevel="1" x14ac:dyDescent="0.25">
      <c r="A432" s="28"/>
      <c r="B432" s="29" t="s">
        <v>267</v>
      </c>
      <c r="C432" s="30">
        <v>918</v>
      </c>
      <c r="D432" s="31">
        <v>5</v>
      </c>
      <c r="E432" s="31">
        <v>2</v>
      </c>
      <c r="F432" s="71" t="s">
        <v>168</v>
      </c>
      <c r="G432" s="72" t="s">
        <v>30</v>
      </c>
      <c r="H432" s="72" t="s">
        <v>95</v>
      </c>
      <c r="I432" s="73" t="s">
        <v>275</v>
      </c>
      <c r="J432" s="32">
        <v>400</v>
      </c>
      <c r="K432" s="1">
        <v>7612.2</v>
      </c>
      <c r="L432" s="1">
        <v>7612.2</v>
      </c>
      <c r="M432" s="1">
        <v>7612.2</v>
      </c>
      <c r="N432" s="65">
        <f t="shared" si="158"/>
        <v>100</v>
      </c>
    </row>
    <row r="433" spans="1:14" ht="143.25" customHeight="1" outlineLevel="1" x14ac:dyDescent="0.25">
      <c r="A433" s="28"/>
      <c r="B433" s="29" t="s">
        <v>276</v>
      </c>
      <c r="C433" s="30">
        <v>918</v>
      </c>
      <c r="D433" s="31">
        <v>5</v>
      </c>
      <c r="E433" s="31">
        <v>2</v>
      </c>
      <c r="F433" s="71" t="s">
        <v>168</v>
      </c>
      <c r="G433" s="72" t="s">
        <v>30</v>
      </c>
      <c r="H433" s="72" t="s">
        <v>95</v>
      </c>
      <c r="I433" s="73" t="s">
        <v>277</v>
      </c>
      <c r="J433" s="32"/>
      <c r="K433" s="1">
        <f t="shared" ref="K433:M433" si="175">K434</f>
        <v>573</v>
      </c>
      <c r="L433" s="1">
        <f t="shared" si="175"/>
        <v>573</v>
      </c>
      <c r="M433" s="1">
        <f t="shared" si="175"/>
        <v>573</v>
      </c>
      <c r="N433" s="65">
        <f t="shared" si="158"/>
        <v>100</v>
      </c>
    </row>
    <row r="434" spans="1:14" ht="47.25" customHeight="1" outlineLevel="1" x14ac:dyDescent="0.25">
      <c r="A434" s="28"/>
      <c r="B434" s="29" t="s">
        <v>267</v>
      </c>
      <c r="C434" s="30">
        <v>918</v>
      </c>
      <c r="D434" s="31">
        <v>5</v>
      </c>
      <c r="E434" s="31">
        <v>2</v>
      </c>
      <c r="F434" s="71" t="s">
        <v>168</v>
      </c>
      <c r="G434" s="72" t="s">
        <v>30</v>
      </c>
      <c r="H434" s="72" t="s">
        <v>95</v>
      </c>
      <c r="I434" s="73" t="s">
        <v>277</v>
      </c>
      <c r="J434" s="32">
        <v>400</v>
      </c>
      <c r="K434" s="1">
        <v>573</v>
      </c>
      <c r="L434" s="1">
        <v>573</v>
      </c>
      <c r="M434" s="1">
        <v>573</v>
      </c>
      <c r="N434" s="65">
        <f t="shared" si="158"/>
        <v>100</v>
      </c>
    </row>
    <row r="435" spans="1:14" ht="15.75" customHeight="1" outlineLevel="1" x14ac:dyDescent="0.25">
      <c r="A435" s="28"/>
      <c r="B435" s="29" t="s">
        <v>278</v>
      </c>
      <c r="C435" s="30">
        <v>918</v>
      </c>
      <c r="D435" s="31">
        <v>5</v>
      </c>
      <c r="E435" s="31">
        <v>2</v>
      </c>
      <c r="F435" s="71" t="s">
        <v>168</v>
      </c>
      <c r="G435" s="72" t="s">
        <v>30</v>
      </c>
      <c r="H435" s="77" t="s">
        <v>279</v>
      </c>
      <c r="I435" s="78" t="s">
        <v>22</v>
      </c>
      <c r="J435" s="40"/>
      <c r="K435" s="1">
        <f t="shared" ref="K435:M436" si="176">K436</f>
        <v>0.2</v>
      </c>
      <c r="L435" s="1">
        <f t="shared" si="176"/>
        <v>0.2</v>
      </c>
      <c r="M435" s="1">
        <f t="shared" si="176"/>
        <v>0.2</v>
      </c>
      <c r="N435" s="65">
        <f t="shared" si="158"/>
        <v>100</v>
      </c>
    </row>
    <row r="436" spans="1:14" ht="32.25" customHeight="1" outlineLevel="1" x14ac:dyDescent="0.25">
      <c r="A436" s="28"/>
      <c r="B436" s="29" t="s">
        <v>280</v>
      </c>
      <c r="C436" s="30">
        <v>918</v>
      </c>
      <c r="D436" s="31">
        <v>5</v>
      </c>
      <c r="E436" s="31">
        <v>2</v>
      </c>
      <c r="F436" s="71" t="s">
        <v>168</v>
      </c>
      <c r="G436" s="72" t="s">
        <v>30</v>
      </c>
      <c r="H436" s="77" t="s">
        <v>279</v>
      </c>
      <c r="I436" s="78" t="s">
        <v>281</v>
      </c>
      <c r="J436" s="40"/>
      <c r="K436" s="1">
        <f t="shared" si="176"/>
        <v>0.2</v>
      </c>
      <c r="L436" s="1">
        <f t="shared" si="176"/>
        <v>0.2</v>
      </c>
      <c r="M436" s="1">
        <f t="shared" si="176"/>
        <v>0.2</v>
      </c>
      <c r="N436" s="65">
        <f t="shared" si="158"/>
        <v>100</v>
      </c>
    </row>
    <row r="437" spans="1:14" ht="33.75" customHeight="1" outlineLevel="1" x14ac:dyDescent="0.25">
      <c r="A437" s="28"/>
      <c r="B437" s="29" t="s">
        <v>33</v>
      </c>
      <c r="C437" s="30">
        <v>918</v>
      </c>
      <c r="D437" s="31">
        <v>5</v>
      </c>
      <c r="E437" s="31">
        <v>2</v>
      </c>
      <c r="F437" s="71" t="s">
        <v>168</v>
      </c>
      <c r="G437" s="72" t="s">
        <v>30</v>
      </c>
      <c r="H437" s="77" t="s">
        <v>279</v>
      </c>
      <c r="I437" s="78" t="s">
        <v>281</v>
      </c>
      <c r="J437" s="40" t="s">
        <v>34</v>
      </c>
      <c r="K437" s="1">
        <v>0.2</v>
      </c>
      <c r="L437" s="1">
        <v>0.2</v>
      </c>
      <c r="M437" s="1">
        <v>0.2</v>
      </c>
      <c r="N437" s="65">
        <f t="shared" si="158"/>
        <v>100</v>
      </c>
    </row>
    <row r="438" spans="1:14" ht="15.75" customHeight="1" outlineLevel="1" x14ac:dyDescent="0.25">
      <c r="A438" s="28" t="s">
        <v>15</v>
      </c>
      <c r="B438" s="29" t="s">
        <v>282</v>
      </c>
      <c r="C438" s="30">
        <v>918</v>
      </c>
      <c r="D438" s="31">
        <v>5</v>
      </c>
      <c r="E438" s="31">
        <v>3</v>
      </c>
      <c r="F438" s="71" t="s">
        <v>15</v>
      </c>
      <c r="G438" s="72" t="s">
        <v>15</v>
      </c>
      <c r="H438" s="72" t="s">
        <v>15</v>
      </c>
      <c r="I438" s="73" t="s">
        <v>15</v>
      </c>
      <c r="J438" s="32" t="s">
        <v>15</v>
      </c>
      <c r="K438" s="1">
        <f t="shared" ref="K438:M441" si="177">K439</f>
        <v>1199.8</v>
      </c>
      <c r="L438" s="1">
        <f t="shared" si="177"/>
        <v>1199.8</v>
      </c>
      <c r="M438" s="1">
        <f t="shared" si="177"/>
        <v>1199.7</v>
      </c>
      <c r="N438" s="65">
        <f t="shared" si="158"/>
        <v>99.991665277546261</v>
      </c>
    </row>
    <row r="439" spans="1:14" ht="31.5" customHeight="1" outlineLevel="1" x14ac:dyDescent="0.25">
      <c r="A439" s="28" t="s">
        <v>15</v>
      </c>
      <c r="B439" s="29" t="s">
        <v>38</v>
      </c>
      <c r="C439" s="30">
        <v>918</v>
      </c>
      <c r="D439" s="31">
        <v>5</v>
      </c>
      <c r="E439" s="31">
        <v>3</v>
      </c>
      <c r="F439" s="71" t="s">
        <v>39</v>
      </c>
      <c r="G439" s="72" t="s">
        <v>20</v>
      </c>
      <c r="H439" s="72" t="s">
        <v>21</v>
      </c>
      <c r="I439" s="73" t="s">
        <v>22</v>
      </c>
      <c r="J439" s="32" t="s">
        <v>15</v>
      </c>
      <c r="K439" s="1">
        <f t="shared" si="177"/>
        <v>1199.8</v>
      </c>
      <c r="L439" s="1">
        <f t="shared" si="177"/>
        <v>1199.8</v>
      </c>
      <c r="M439" s="1">
        <f t="shared" si="177"/>
        <v>1199.7</v>
      </c>
      <c r="N439" s="65">
        <f t="shared" si="158"/>
        <v>99.991665277546261</v>
      </c>
    </row>
    <row r="440" spans="1:14" ht="15.75" customHeight="1" outlineLevel="1" x14ac:dyDescent="0.25">
      <c r="A440" s="28" t="s">
        <v>15</v>
      </c>
      <c r="B440" s="29" t="s">
        <v>40</v>
      </c>
      <c r="C440" s="30">
        <v>918</v>
      </c>
      <c r="D440" s="31">
        <v>5</v>
      </c>
      <c r="E440" s="31">
        <v>3</v>
      </c>
      <c r="F440" s="71" t="s">
        <v>39</v>
      </c>
      <c r="G440" s="72" t="s">
        <v>41</v>
      </c>
      <c r="H440" s="72" t="s">
        <v>21</v>
      </c>
      <c r="I440" s="73" t="s">
        <v>22</v>
      </c>
      <c r="J440" s="32" t="s">
        <v>15</v>
      </c>
      <c r="K440" s="1">
        <f t="shared" si="177"/>
        <v>1199.8</v>
      </c>
      <c r="L440" s="1">
        <f t="shared" si="177"/>
        <v>1199.8</v>
      </c>
      <c r="M440" s="1">
        <f t="shared" si="177"/>
        <v>1199.7</v>
      </c>
      <c r="N440" s="65">
        <f t="shared" si="158"/>
        <v>99.991665277546261</v>
      </c>
    </row>
    <row r="441" spans="1:14" ht="31.5" customHeight="1" outlineLevel="1" x14ac:dyDescent="0.25">
      <c r="A441" s="28" t="s">
        <v>15</v>
      </c>
      <c r="B441" s="29" t="s">
        <v>283</v>
      </c>
      <c r="C441" s="30">
        <v>918</v>
      </c>
      <c r="D441" s="31">
        <v>5</v>
      </c>
      <c r="E441" s="31">
        <v>3</v>
      </c>
      <c r="F441" s="71" t="s">
        <v>39</v>
      </c>
      <c r="G441" s="72" t="s">
        <v>41</v>
      </c>
      <c r="H441" s="72" t="s">
        <v>21</v>
      </c>
      <c r="I441" s="73" t="s">
        <v>284</v>
      </c>
      <c r="J441" s="32" t="s">
        <v>15</v>
      </c>
      <c r="K441" s="1">
        <f t="shared" si="177"/>
        <v>1199.8</v>
      </c>
      <c r="L441" s="1">
        <f t="shared" si="177"/>
        <v>1199.8</v>
      </c>
      <c r="M441" s="1">
        <f t="shared" si="177"/>
        <v>1199.7</v>
      </c>
      <c r="N441" s="65">
        <f t="shared" si="158"/>
        <v>99.991665277546261</v>
      </c>
    </row>
    <row r="442" spans="1:14" ht="33.75" customHeight="1" outlineLevel="1" x14ac:dyDescent="0.25">
      <c r="A442" s="28"/>
      <c r="B442" s="29" t="s">
        <v>33</v>
      </c>
      <c r="C442" s="30">
        <v>918</v>
      </c>
      <c r="D442" s="31">
        <v>5</v>
      </c>
      <c r="E442" s="31">
        <v>3</v>
      </c>
      <c r="F442" s="71" t="s">
        <v>39</v>
      </c>
      <c r="G442" s="72" t="s">
        <v>41</v>
      </c>
      <c r="H442" s="72" t="s">
        <v>21</v>
      </c>
      <c r="I442" s="73" t="s">
        <v>284</v>
      </c>
      <c r="J442" s="32" t="s">
        <v>34</v>
      </c>
      <c r="K442" s="1">
        <v>1199.8</v>
      </c>
      <c r="L442" s="1">
        <v>1199.8</v>
      </c>
      <c r="M442" s="1">
        <v>1199.7</v>
      </c>
      <c r="N442" s="65">
        <f t="shared" si="158"/>
        <v>99.991665277546261</v>
      </c>
    </row>
    <row r="443" spans="1:14" ht="15.75" customHeight="1" outlineLevel="1" x14ac:dyDescent="0.25">
      <c r="A443" s="28" t="s">
        <v>15</v>
      </c>
      <c r="B443" s="29" t="s">
        <v>186</v>
      </c>
      <c r="C443" s="30">
        <v>918</v>
      </c>
      <c r="D443" s="31">
        <v>7</v>
      </c>
      <c r="E443" s="31" t="s">
        <v>15</v>
      </c>
      <c r="F443" s="71" t="s">
        <v>15</v>
      </c>
      <c r="G443" s="72" t="s">
        <v>15</v>
      </c>
      <c r="H443" s="72" t="s">
        <v>15</v>
      </c>
      <c r="I443" s="73" t="s">
        <v>15</v>
      </c>
      <c r="J443" s="32" t="s">
        <v>15</v>
      </c>
      <c r="K443" s="1">
        <f t="shared" ref="K443:M443" si="178">K444+K469</f>
        <v>6732385.5</v>
      </c>
      <c r="L443" s="1">
        <f t="shared" si="178"/>
        <v>6732385.5</v>
      </c>
      <c r="M443" s="1">
        <f t="shared" si="178"/>
        <v>6624611.7999999998</v>
      </c>
      <c r="N443" s="65">
        <f t="shared" si="158"/>
        <v>98.399175151214962</v>
      </c>
    </row>
    <row r="444" spans="1:14" ht="15.75" customHeight="1" outlineLevel="1" x14ac:dyDescent="0.25">
      <c r="A444" s="28" t="s">
        <v>15</v>
      </c>
      <c r="B444" s="29" t="s">
        <v>285</v>
      </c>
      <c r="C444" s="30">
        <v>918</v>
      </c>
      <c r="D444" s="31">
        <v>7</v>
      </c>
      <c r="E444" s="31">
        <v>1</v>
      </c>
      <c r="F444" s="71" t="s">
        <v>15</v>
      </c>
      <c r="G444" s="72" t="s">
        <v>15</v>
      </c>
      <c r="H444" s="72" t="s">
        <v>15</v>
      </c>
      <c r="I444" s="73" t="s">
        <v>15</v>
      </c>
      <c r="J444" s="32" t="s">
        <v>15</v>
      </c>
      <c r="K444" s="1">
        <f t="shared" ref="K444:M445" si="179">K445</f>
        <v>1999333.7000000002</v>
      </c>
      <c r="L444" s="1">
        <f t="shared" si="179"/>
        <v>1999333.7000000002</v>
      </c>
      <c r="M444" s="1">
        <f t="shared" si="179"/>
        <v>1955806.7999999998</v>
      </c>
      <c r="N444" s="65">
        <f t="shared" si="158"/>
        <v>97.82292970903255</v>
      </c>
    </row>
    <row r="445" spans="1:14" ht="94.5" customHeight="1" outlineLevel="1" x14ac:dyDescent="0.25">
      <c r="A445" s="28" t="s">
        <v>15</v>
      </c>
      <c r="B445" s="29" t="s">
        <v>167</v>
      </c>
      <c r="C445" s="30">
        <v>918</v>
      </c>
      <c r="D445" s="31">
        <v>7</v>
      </c>
      <c r="E445" s="31">
        <v>1</v>
      </c>
      <c r="F445" s="71" t="s">
        <v>168</v>
      </c>
      <c r="G445" s="72" t="s">
        <v>20</v>
      </c>
      <c r="H445" s="72" t="s">
        <v>21</v>
      </c>
      <c r="I445" s="73" t="s">
        <v>22</v>
      </c>
      <c r="J445" s="32" t="s">
        <v>15</v>
      </c>
      <c r="K445" s="1">
        <f t="shared" si="179"/>
        <v>1999333.7000000002</v>
      </c>
      <c r="L445" s="1">
        <f t="shared" si="179"/>
        <v>1999333.7000000002</v>
      </c>
      <c r="M445" s="1">
        <f t="shared" si="179"/>
        <v>1955806.7999999998</v>
      </c>
      <c r="N445" s="65">
        <f t="shared" si="158"/>
        <v>97.82292970903255</v>
      </c>
    </row>
    <row r="446" spans="1:14" ht="79.5" customHeight="1" outlineLevel="1" x14ac:dyDescent="0.25">
      <c r="A446" s="28" t="s">
        <v>15</v>
      </c>
      <c r="B446" s="29" t="s">
        <v>286</v>
      </c>
      <c r="C446" s="30">
        <v>918</v>
      </c>
      <c r="D446" s="31">
        <v>7</v>
      </c>
      <c r="E446" s="31">
        <v>1</v>
      </c>
      <c r="F446" s="71" t="s">
        <v>168</v>
      </c>
      <c r="G446" s="72" t="s">
        <v>32</v>
      </c>
      <c r="H446" s="72" t="s">
        <v>21</v>
      </c>
      <c r="I446" s="73" t="s">
        <v>22</v>
      </c>
      <c r="J446" s="32" t="s">
        <v>15</v>
      </c>
      <c r="K446" s="1">
        <f t="shared" ref="K446:M446" si="180">K447+K455</f>
        <v>1999333.7000000002</v>
      </c>
      <c r="L446" s="1">
        <f t="shared" si="180"/>
        <v>1999333.7000000002</v>
      </c>
      <c r="M446" s="1">
        <f t="shared" si="180"/>
        <v>1955806.7999999998</v>
      </c>
      <c r="N446" s="65">
        <f t="shared" si="158"/>
        <v>97.82292970903255</v>
      </c>
    </row>
    <row r="447" spans="1:14" ht="78.75" customHeight="1" outlineLevel="1" x14ac:dyDescent="0.25">
      <c r="A447" s="28" t="s">
        <v>15</v>
      </c>
      <c r="B447" s="29" t="s">
        <v>287</v>
      </c>
      <c r="C447" s="30">
        <v>918</v>
      </c>
      <c r="D447" s="31">
        <v>7</v>
      </c>
      <c r="E447" s="31">
        <v>1</v>
      </c>
      <c r="F447" s="71" t="s">
        <v>168</v>
      </c>
      <c r="G447" s="72" t="s">
        <v>32</v>
      </c>
      <c r="H447" s="77" t="s">
        <v>95</v>
      </c>
      <c r="I447" s="73" t="s">
        <v>22</v>
      </c>
      <c r="J447" s="32" t="s">
        <v>15</v>
      </c>
      <c r="K447" s="1">
        <f t="shared" ref="K447:M447" si="181">K448+K451+K453</f>
        <v>1430615.6</v>
      </c>
      <c r="L447" s="1">
        <f t="shared" si="181"/>
        <v>1430615.6</v>
      </c>
      <c r="M447" s="1">
        <f t="shared" si="181"/>
        <v>1399270.2</v>
      </c>
      <c r="N447" s="65">
        <f t="shared" si="158"/>
        <v>97.808957206953423</v>
      </c>
    </row>
    <row r="448" spans="1:14" ht="34.5" customHeight="1" outlineLevel="1" x14ac:dyDescent="0.25">
      <c r="A448" s="28" t="s">
        <v>15</v>
      </c>
      <c r="B448" s="29" t="s">
        <v>288</v>
      </c>
      <c r="C448" s="30">
        <v>918</v>
      </c>
      <c r="D448" s="31">
        <v>7</v>
      </c>
      <c r="E448" s="31">
        <v>1</v>
      </c>
      <c r="F448" s="71" t="s">
        <v>168</v>
      </c>
      <c r="G448" s="72" t="s">
        <v>32</v>
      </c>
      <c r="H448" s="77" t="s">
        <v>95</v>
      </c>
      <c r="I448" s="73" t="s">
        <v>289</v>
      </c>
      <c r="J448" s="32" t="s">
        <v>15</v>
      </c>
      <c r="K448" s="1">
        <f t="shared" ref="K448:M448" si="182">K449+K450</f>
        <v>243593</v>
      </c>
      <c r="L448" s="1">
        <f t="shared" si="182"/>
        <v>243593</v>
      </c>
      <c r="M448" s="1">
        <f t="shared" si="182"/>
        <v>222033.8</v>
      </c>
      <c r="N448" s="65">
        <f t="shared" si="158"/>
        <v>91.149499369850531</v>
      </c>
    </row>
    <row r="449" spans="1:14" ht="33.75" customHeight="1" outlineLevel="1" x14ac:dyDescent="0.25">
      <c r="A449" s="28"/>
      <c r="B449" s="29" t="s">
        <v>33</v>
      </c>
      <c r="C449" s="30">
        <v>918</v>
      </c>
      <c r="D449" s="31">
        <v>7</v>
      </c>
      <c r="E449" s="31">
        <v>1</v>
      </c>
      <c r="F449" s="71" t="s">
        <v>168</v>
      </c>
      <c r="G449" s="72" t="s">
        <v>32</v>
      </c>
      <c r="H449" s="77" t="s">
        <v>95</v>
      </c>
      <c r="I449" s="73" t="s">
        <v>289</v>
      </c>
      <c r="J449" s="32" t="s">
        <v>34</v>
      </c>
      <c r="K449" s="1">
        <v>119562.7</v>
      </c>
      <c r="L449" s="1">
        <v>119562.7</v>
      </c>
      <c r="M449" s="1">
        <v>119562.3</v>
      </c>
      <c r="N449" s="65">
        <f t="shared" si="158"/>
        <v>99.999665447501613</v>
      </c>
    </row>
    <row r="450" spans="1:14" ht="47.25" customHeight="1" outlineLevel="1" x14ac:dyDescent="0.25">
      <c r="A450" s="28"/>
      <c r="B450" s="29" t="s">
        <v>267</v>
      </c>
      <c r="C450" s="30">
        <v>918</v>
      </c>
      <c r="D450" s="31">
        <v>7</v>
      </c>
      <c r="E450" s="31">
        <v>1</v>
      </c>
      <c r="F450" s="71" t="s">
        <v>168</v>
      </c>
      <c r="G450" s="72" t="s">
        <v>32</v>
      </c>
      <c r="H450" s="72" t="s">
        <v>95</v>
      </c>
      <c r="I450" s="73" t="s">
        <v>289</v>
      </c>
      <c r="J450" s="32" t="s">
        <v>290</v>
      </c>
      <c r="K450" s="1">
        <v>124030.3</v>
      </c>
      <c r="L450" s="1">
        <v>124030.3</v>
      </c>
      <c r="M450" s="1">
        <v>102471.5</v>
      </c>
      <c r="N450" s="65">
        <f t="shared" si="158"/>
        <v>82.618118314637627</v>
      </c>
    </row>
    <row r="451" spans="1:14" ht="110.25" customHeight="1" outlineLevel="1" x14ac:dyDescent="0.25">
      <c r="A451" s="28" t="s">
        <v>15</v>
      </c>
      <c r="B451" s="29" t="s">
        <v>291</v>
      </c>
      <c r="C451" s="30">
        <v>918</v>
      </c>
      <c r="D451" s="31">
        <v>7</v>
      </c>
      <c r="E451" s="31">
        <v>1</v>
      </c>
      <c r="F451" s="71" t="s">
        <v>168</v>
      </c>
      <c r="G451" s="72" t="s">
        <v>32</v>
      </c>
      <c r="H451" s="72" t="s">
        <v>95</v>
      </c>
      <c r="I451" s="73" t="s">
        <v>292</v>
      </c>
      <c r="J451" s="32" t="s">
        <v>15</v>
      </c>
      <c r="K451" s="1">
        <f t="shared" ref="K451:M451" si="183">K452</f>
        <v>1103930.6000000001</v>
      </c>
      <c r="L451" s="1">
        <f t="shared" si="183"/>
        <v>1103930.6000000001</v>
      </c>
      <c r="M451" s="1">
        <f t="shared" si="183"/>
        <v>1094829.3999999999</v>
      </c>
      <c r="N451" s="65">
        <f t="shared" si="158"/>
        <v>99.175564116077581</v>
      </c>
    </row>
    <row r="452" spans="1:14" ht="47.25" customHeight="1" outlineLevel="1" x14ac:dyDescent="0.25">
      <c r="A452" s="28"/>
      <c r="B452" s="29" t="s">
        <v>267</v>
      </c>
      <c r="C452" s="30">
        <v>918</v>
      </c>
      <c r="D452" s="31">
        <v>7</v>
      </c>
      <c r="E452" s="31">
        <v>1</v>
      </c>
      <c r="F452" s="71" t="s">
        <v>168</v>
      </c>
      <c r="G452" s="72" t="s">
        <v>32</v>
      </c>
      <c r="H452" s="72" t="s">
        <v>95</v>
      </c>
      <c r="I452" s="73" t="s">
        <v>292</v>
      </c>
      <c r="J452" s="32" t="s">
        <v>290</v>
      </c>
      <c r="K452" s="1">
        <v>1103930.6000000001</v>
      </c>
      <c r="L452" s="1">
        <v>1103930.6000000001</v>
      </c>
      <c r="M452" s="1">
        <v>1094829.3999999999</v>
      </c>
      <c r="N452" s="65">
        <f t="shared" si="158"/>
        <v>99.175564116077581</v>
      </c>
    </row>
    <row r="453" spans="1:14" ht="110.25" customHeight="1" outlineLevel="1" x14ac:dyDescent="0.25">
      <c r="A453" s="28" t="s">
        <v>15</v>
      </c>
      <c r="B453" s="29" t="s">
        <v>293</v>
      </c>
      <c r="C453" s="30">
        <v>918</v>
      </c>
      <c r="D453" s="31">
        <v>7</v>
      </c>
      <c r="E453" s="31">
        <v>1</v>
      </c>
      <c r="F453" s="71" t="s">
        <v>168</v>
      </c>
      <c r="G453" s="72" t="s">
        <v>32</v>
      </c>
      <c r="H453" s="72" t="s">
        <v>95</v>
      </c>
      <c r="I453" s="73" t="s">
        <v>294</v>
      </c>
      <c r="J453" s="32" t="s">
        <v>15</v>
      </c>
      <c r="K453" s="1">
        <f t="shared" ref="K453:M453" si="184">K454</f>
        <v>83092</v>
      </c>
      <c r="L453" s="1">
        <f t="shared" si="184"/>
        <v>83092</v>
      </c>
      <c r="M453" s="1">
        <f t="shared" si="184"/>
        <v>82407</v>
      </c>
      <c r="N453" s="65">
        <f t="shared" si="158"/>
        <v>99.175612574014352</v>
      </c>
    </row>
    <row r="454" spans="1:14" ht="47.25" customHeight="1" outlineLevel="1" x14ac:dyDescent="0.25">
      <c r="A454" s="28"/>
      <c r="B454" s="29" t="s">
        <v>267</v>
      </c>
      <c r="C454" s="30">
        <v>918</v>
      </c>
      <c r="D454" s="31">
        <v>7</v>
      </c>
      <c r="E454" s="31">
        <v>1</v>
      </c>
      <c r="F454" s="71" t="s">
        <v>168</v>
      </c>
      <c r="G454" s="72" t="s">
        <v>32</v>
      </c>
      <c r="H454" s="72" t="s">
        <v>95</v>
      </c>
      <c r="I454" s="73" t="s">
        <v>294</v>
      </c>
      <c r="J454" s="32" t="s">
        <v>290</v>
      </c>
      <c r="K454" s="1">
        <v>83092</v>
      </c>
      <c r="L454" s="1">
        <v>83092</v>
      </c>
      <c r="M454" s="1">
        <v>82407</v>
      </c>
      <c r="N454" s="65">
        <f t="shared" si="158"/>
        <v>99.175612574014352</v>
      </c>
    </row>
    <row r="455" spans="1:14" ht="18" customHeight="1" outlineLevel="1" x14ac:dyDescent="0.25">
      <c r="A455" s="28"/>
      <c r="B455" s="29" t="s">
        <v>295</v>
      </c>
      <c r="C455" s="30">
        <v>918</v>
      </c>
      <c r="D455" s="31">
        <v>7</v>
      </c>
      <c r="E455" s="31">
        <v>1</v>
      </c>
      <c r="F455" s="71" t="s">
        <v>168</v>
      </c>
      <c r="G455" s="72" t="s">
        <v>32</v>
      </c>
      <c r="H455" s="77" t="s">
        <v>296</v>
      </c>
      <c r="I455" s="78" t="s">
        <v>22</v>
      </c>
      <c r="J455" s="40"/>
      <c r="K455" s="1">
        <f t="shared" ref="K455:M455" si="185">K460+K456+K458+K462+K464+K466</f>
        <v>568718.1</v>
      </c>
      <c r="L455" s="1">
        <f t="shared" si="185"/>
        <v>568718.1</v>
      </c>
      <c r="M455" s="1">
        <f t="shared" si="185"/>
        <v>556536.6</v>
      </c>
      <c r="N455" s="65">
        <f t="shared" si="158"/>
        <v>97.858077666246245</v>
      </c>
    </row>
    <row r="456" spans="1:14" s="42" customFormat="1" ht="94.5" customHeight="1" outlineLevel="1" x14ac:dyDescent="0.25">
      <c r="A456" s="28"/>
      <c r="B456" s="29" t="s">
        <v>297</v>
      </c>
      <c r="C456" s="30">
        <v>918</v>
      </c>
      <c r="D456" s="31">
        <v>7</v>
      </c>
      <c r="E456" s="31">
        <v>1</v>
      </c>
      <c r="F456" s="71" t="s">
        <v>168</v>
      </c>
      <c r="G456" s="72" t="s">
        <v>32</v>
      </c>
      <c r="H456" s="77" t="s">
        <v>296</v>
      </c>
      <c r="I456" s="78" t="s">
        <v>298</v>
      </c>
      <c r="J456" s="40"/>
      <c r="K456" s="1">
        <f t="shared" ref="K456:M456" si="186">K457</f>
        <v>878.2</v>
      </c>
      <c r="L456" s="1">
        <f t="shared" si="186"/>
        <v>878.2</v>
      </c>
      <c r="M456" s="1">
        <f t="shared" si="186"/>
        <v>878.2</v>
      </c>
      <c r="N456" s="67">
        <f t="shared" si="158"/>
        <v>100</v>
      </c>
    </row>
    <row r="457" spans="1:14" s="42" customFormat="1" ht="47.25" customHeight="1" outlineLevel="1" x14ac:dyDescent="0.25">
      <c r="A457" s="28"/>
      <c r="B457" s="29" t="s">
        <v>267</v>
      </c>
      <c r="C457" s="30">
        <v>918</v>
      </c>
      <c r="D457" s="31">
        <v>7</v>
      </c>
      <c r="E457" s="31">
        <v>1</v>
      </c>
      <c r="F457" s="71" t="s">
        <v>168</v>
      </c>
      <c r="G457" s="72" t="s">
        <v>32</v>
      </c>
      <c r="H457" s="77" t="s">
        <v>296</v>
      </c>
      <c r="I457" s="78" t="s">
        <v>298</v>
      </c>
      <c r="J457" s="40" t="s">
        <v>290</v>
      </c>
      <c r="K457" s="1">
        <v>878.2</v>
      </c>
      <c r="L457" s="1">
        <v>878.2</v>
      </c>
      <c r="M457" s="1">
        <v>878.2</v>
      </c>
      <c r="N457" s="67">
        <f t="shared" si="158"/>
        <v>100</v>
      </c>
    </row>
    <row r="458" spans="1:14" s="42" customFormat="1" ht="94.5" customHeight="1" outlineLevel="1" x14ac:dyDescent="0.25">
      <c r="A458" s="28"/>
      <c r="B458" s="29" t="s">
        <v>299</v>
      </c>
      <c r="C458" s="30">
        <v>918</v>
      </c>
      <c r="D458" s="31">
        <v>7</v>
      </c>
      <c r="E458" s="31">
        <v>1</v>
      </c>
      <c r="F458" s="71" t="s">
        <v>168</v>
      </c>
      <c r="G458" s="72" t="s">
        <v>32</v>
      </c>
      <c r="H458" s="77" t="s">
        <v>296</v>
      </c>
      <c r="I458" s="78" t="s">
        <v>300</v>
      </c>
      <c r="J458" s="40"/>
      <c r="K458" s="1">
        <f t="shared" ref="K458:M458" si="187">K459</f>
        <v>1652.4</v>
      </c>
      <c r="L458" s="1">
        <f t="shared" si="187"/>
        <v>1652.4</v>
      </c>
      <c r="M458" s="1">
        <f t="shared" si="187"/>
        <v>1652.4</v>
      </c>
      <c r="N458" s="67">
        <f t="shared" si="158"/>
        <v>100</v>
      </c>
    </row>
    <row r="459" spans="1:14" s="42" customFormat="1" ht="47.25" customHeight="1" outlineLevel="1" x14ac:dyDescent="0.25">
      <c r="A459" s="28"/>
      <c r="B459" s="29" t="s">
        <v>267</v>
      </c>
      <c r="C459" s="30">
        <v>918</v>
      </c>
      <c r="D459" s="31">
        <v>7</v>
      </c>
      <c r="E459" s="31">
        <v>1</v>
      </c>
      <c r="F459" s="71" t="s">
        <v>168</v>
      </c>
      <c r="G459" s="72" t="s">
        <v>32</v>
      </c>
      <c r="H459" s="77" t="s">
        <v>296</v>
      </c>
      <c r="I459" s="78" t="s">
        <v>300</v>
      </c>
      <c r="J459" s="40" t="s">
        <v>290</v>
      </c>
      <c r="K459" s="1">
        <v>1652.4</v>
      </c>
      <c r="L459" s="1">
        <v>1652.4</v>
      </c>
      <c r="M459" s="1">
        <v>1652.4</v>
      </c>
      <c r="N459" s="67">
        <f t="shared" si="158"/>
        <v>100</v>
      </c>
    </row>
    <row r="460" spans="1:14" s="42" customFormat="1" ht="94.5" customHeight="1" outlineLevel="1" x14ac:dyDescent="0.25">
      <c r="A460" s="28"/>
      <c r="B460" s="29" t="s">
        <v>301</v>
      </c>
      <c r="C460" s="30">
        <v>918</v>
      </c>
      <c r="D460" s="31">
        <v>7</v>
      </c>
      <c r="E460" s="31">
        <v>1</v>
      </c>
      <c r="F460" s="71" t="s">
        <v>168</v>
      </c>
      <c r="G460" s="72" t="s">
        <v>32</v>
      </c>
      <c r="H460" s="77" t="s">
        <v>296</v>
      </c>
      <c r="I460" s="78" t="s">
        <v>302</v>
      </c>
      <c r="J460" s="40"/>
      <c r="K460" s="1">
        <f t="shared" ref="K460:M460" si="188">K461</f>
        <v>21074.7</v>
      </c>
      <c r="L460" s="1">
        <f t="shared" si="188"/>
        <v>21074.7</v>
      </c>
      <c r="M460" s="1">
        <f t="shared" si="188"/>
        <v>21074.7</v>
      </c>
      <c r="N460" s="67">
        <f t="shared" si="158"/>
        <v>100</v>
      </c>
    </row>
    <row r="461" spans="1:14" s="42" customFormat="1" ht="47.25" customHeight="1" outlineLevel="1" x14ac:dyDescent="0.25">
      <c r="A461" s="28"/>
      <c r="B461" s="29" t="s">
        <v>267</v>
      </c>
      <c r="C461" s="30">
        <v>918</v>
      </c>
      <c r="D461" s="31">
        <v>7</v>
      </c>
      <c r="E461" s="31">
        <v>1</v>
      </c>
      <c r="F461" s="71" t="s">
        <v>168</v>
      </c>
      <c r="G461" s="72" t="s">
        <v>32</v>
      </c>
      <c r="H461" s="77" t="s">
        <v>296</v>
      </c>
      <c r="I461" s="78" t="s">
        <v>302</v>
      </c>
      <c r="J461" s="40" t="s">
        <v>290</v>
      </c>
      <c r="K461" s="1">
        <v>21074.7</v>
      </c>
      <c r="L461" s="1">
        <v>21074.7</v>
      </c>
      <c r="M461" s="1">
        <v>21074.7</v>
      </c>
      <c r="N461" s="67">
        <f t="shared" si="158"/>
        <v>100</v>
      </c>
    </row>
    <row r="462" spans="1:14" ht="94.5" customHeight="1" outlineLevel="1" x14ac:dyDescent="0.25">
      <c r="A462" s="28"/>
      <c r="B462" s="29" t="s">
        <v>297</v>
      </c>
      <c r="C462" s="30">
        <v>918</v>
      </c>
      <c r="D462" s="31">
        <v>7</v>
      </c>
      <c r="E462" s="31">
        <v>1</v>
      </c>
      <c r="F462" s="71" t="s">
        <v>168</v>
      </c>
      <c r="G462" s="72" t="s">
        <v>32</v>
      </c>
      <c r="H462" s="77" t="s">
        <v>296</v>
      </c>
      <c r="I462" s="78" t="s">
        <v>303</v>
      </c>
      <c r="J462" s="40"/>
      <c r="K462" s="1">
        <f t="shared" ref="K462:M462" si="189">K463</f>
        <v>493520.3</v>
      </c>
      <c r="L462" s="1">
        <f t="shared" si="189"/>
        <v>493520.3</v>
      </c>
      <c r="M462" s="1">
        <f t="shared" si="189"/>
        <v>482191.7</v>
      </c>
      <c r="N462" s="65">
        <f t="shared" si="158"/>
        <v>97.704532113471316</v>
      </c>
    </row>
    <row r="463" spans="1:14" ht="47.25" customHeight="1" outlineLevel="1" x14ac:dyDescent="0.25">
      <c r="A463" s="28"/>
      <c r="B463" s="29" t="s">
        <v>267</v>
      </c>
      <c r="C463" s="30">
        <v>918</v>
      </c>
      <c r="D463" s="31">
        <v>7</v>
      </c>
      <c r="E463" s="31">
        <v>1</v>
      </c>
      <c r="F463" s="71" t="s">
        <v>168</v>
      </c>
      <c r="G463" s="72" t="s">
        <v>32</v>
      </c>
      <c r="H463" s="77" t="s">
        <v>296</v>
      </c>
      <c r="I463" s="78" t="s">
        <v>303</v>
      </c>
      <c r="J463" s="40" t="s">
        <v>290</v>
      </c>
      <c r="K463" s="1">
        <v>493520.3</v>
      </c>
      <c r="L463" s="1">
        <v>493520.3</v>
      </c>
      <c r="M463" s="1">
        <v>482191.7</v>
      </c>
      <c r="N463" s="65">
        <f t="shared" ref="N463:N526" si="190">M463/L463*100</f>
        <v>97.704532113471316</v>
      </c>
    </row>
    <row r="464" spans="1:14" ht="94.5" customHeight="1" outlineLevel="1" x14ac:dyDescent="0.25">
      <c r="A464" s="28"/>
      <c r="B464" s="29" t="s">
        <v>299</v>
      </c>
      <c r="C464" s="30">
        <v>918</v>
      </c>
      <c r="D464" s="31">
        <v>7</v>
      </c>
      <c r="E464" s="31">
        <v>1</v>
      </c>
      <c r="F464" s="71" t="s">
        <v>168</v>
      </c>
      <c r="G464" s="72" t="s">
        <v>32</v>
      </c>
      <c r="H464" s="77" t="s">
        <v>296</v>
      </c>
      <c r="I464" s="78" t="s">
        <v>304</v>
      </c>
      <c r="J464" s="40"/>
      <c r="K464" s="1">
        <f t="shared" ref="K464:M464" si="191">K465</f>
        <v>37146.9</v>
      </c>
      <c r="L464" s="1">
        <f t="shared" si="191"/>
        <v>37146.9</v>
      </c>
      <c r="M464" s="1">
        <f t="shared" si="191"/>
        <v>36294.199999999997</v>
      </c>
      <c r="N464" s="65">
        <f t="shared" si="190"/>
        <v>97.704519085038044</v>
      </c>
    </row>
    <row r="465" spans="1:14" ht="47.25" customHeight="1" outlineLevel="1" x14ac:dyDescent="0.25">
      <c r="A465" s="28"/>
      <c r="B465" s="29" t="s">
        <v>267</v>
      </c>
      <c r="C465" s="30">
        <v>918</v>
      </c>
      <c r="D465" s="31">
        <v>7</v>
      </c>
      <c r="E465" s="31">
        <v>1</v>
      </c>
      <c r="F465" s="71" t="s">
        <v>168</v>
      </c>
      <c r="G465" s="72" t="s">
        <v>32</v>
      </c>
      <c r="H465" s="77" t="s">
        <v>296</v>
      </c>
      <c r="I465" s="78" t="s">
        <v>304</v>
      </c>
      <c r="J465" s="40" t="s">
        <v>290</v>
      </c>
      <c r="K465" s="1">
        <v>37146.9</v>
      </c>
      <c r="L465" s="1">
        <v>37146.9</v>
      </c>
      <c r="M465" s="1">
        <v>36294.199999999997</v>
      </c>
      <c r="N465" s="65">
        <f t="shared" si="190"/>
        <v>97.704519085038044</v>
      </c>
    </row>
    <row r="466" spans="1:14" ht="94.5" customHeight="1" outlineLevel="1" x14ac:dyDescent="0.25">
      <c r="A466" s="28"/>
      <c r="B466" s="29" t="s">
        <v>305</v>
      </c>
      <c r="C466" s="30">
        <v>918</v>
      </c>
      <c r="D466" s="31">
        <v>7</v>
      </c>
      <c r="E466" s="31">
        <v>1</v>
      </c>
      <c r="F466" s="71" t="s">
        <v>168</v>
      </c>
      <c r="G466" s="72" t="s">
        <v>32</v>
      </c>
      <c r="H466" s="77" t="s">
        <v>296</v>
      </c>
      <c r="I466" s="78" t="s">
        <v>306</v>
      </c>
      <c r="J466" s="40"/>
      <c r="K466" s="1">
        <f t="shared" ref="K466:M466" si="192">K467+K468</f>
        <v>14445.6</v>
      </c>
      <c r="L466" s="1">
        <f t="shared" si="192"/>
        <v>14445.6</v>
      </c>
      <c r="M466" s="1">
        <f t="shared" si="192"/>
        <v>14445.4</v>
      </c>
      <c r="N466" s="65">
        <f t="shared" si="190"/>
        <v>99.998615495375759</v>
      </c>
    </row>
    <row r="467" spans="1:14" ht="33.75" customHeight="1" outlineLevel="1" x14ac:dyDescent="0.25">
      <c r="A467" s="28"/>
      <c r="B467" s="29" t="s">
        <v>33</v>
      </c>
      <c r="C467" s="30">
        <v>918</v>
      </c>
      <c r="D467" s="31">
        <v>7</v>
      </c>
      <c r="E467" s="31">
        <v>1</v>
      </c>
      <c r="F467" s="71" t="s">
        <v>168</v>
      </c>
      <c r="G467" s="72" t="s">
        <v>32</v>
      </c>
      <c r="H467" s="77" t="s">
        <v>296</v>
      </c>
      <c r="I467" s="78" t="s">
        <v>306</v>
      </c>
      <c r="J467" s="40" t="s">
        <v>34</v>
      </c>
      <c r="K467" s="1">
        <v>8643.5</v>
      </c>
      <c r="L467" s="1">
        <v>8643.5</v>
      </c>
      <c r="M467" s="1">
        <v>8643.4</v>
      </c>
      <c r="N467" s="65">
        <f t="shared" si="190"/>
        <v>99.998843061259905</v>
      </c>
    </row>
    <row r="468" spans="1:14" ht="47.25" customHeight="1" outlineLevel="1" x14ac:dyDescent="0.25">
      <c r="A468" s="28"/>
      <c r="B468" s="29" t="s">
        <v>267</v>
      </c>
      <c r="C468" s="30">
        <v>918</v>
      </c>
      <c r="D468" s="31">
        <v>7</v>
      </c>
      <c r="E468" s="31">
        <v>1</v>
      </c>
      <c r="F468" s="71" t="s">
        <v>168</v>
      </c>
      <c r="G468" s="72" t="s">
        <v>32</v>
      </c>
      <c r="H468" s="77" t="s">
        <v>296</v>
      </c>
      <c r="I468" s="78" t="s">
        <v>306</v>
      </c>
      <c r="J468" s="40" t="s">
        <v>290</v>
      </c>
      <c r="K468" s="1">
        <v>5802.1</v>
      </c>
      <c r="L468" s="1">
        <v>5802.1</v>
      </c>
      <c r="M468" s="1">
        <v>5802</v>
      </c>
      <c r="N468" s="65">
        <f t="shared" si="190"/>
        <v>99.998276486099854</v>
      </c>
    </row>
    <row r="469" spans="1:14" ht="15.75" customHeight="1" outlineLevel="1" x14ac:dyDescent="0.25">
      <c r="A469" s="28" t="s">
        <v>15</v>
      </c>
      <c r="B469" s="29" t="s">
        <v>307</v>
      </c>
      <c r="C469" s="30">
        <v>918</v>
      </c>
      <c r="D469" s="31">
        <v>7</v>
      </c>
      <c r="E469" s="31">
        <v>2</v>
      </c>
      <c r="F469" s="71" t="s">
        <v>15</v>
      </c>
      <c r="G469" s="72" t="s">
        <v>15</v>
      </c>
      <c r="H469" s="72" t="s">
        <v>15</v>
      </c>
      <c r="I469" s="73" t="s">
        <v>15</v>
      </c>
      <c r="J469" s="32" t="s">
        <v>15</v>
      </c>
      <c r="K469" s="1">
        <f t="shared" ref="K469:M470" si="193">K470</f>
        <v>4733051.8</v>
      </c>
      <c r="L469" s="1">
        <f t="shared" si="193"/>
        <v>4733051.8</v>
      </c>
      <c r="M469" s="1">
        <f t="shared" si="193"/>
        <v>4668805</v>
      </c>
      <c r="N469" s="65">
        <f t="shared" si="190"/>
        <v>98.642592502368146</v>
      </c>
    </row>
    <row r="470" spans="1:14" ht="95.25" customHeight="1" outlineLevel="1" x14ac:dyDescent="0.25">
      <c r="A470" s="28" t="s">
        <v>15</v>
      </c>
      <c r="B470" s="29" t="s">
        <v>167</v>
      </c>
      <c r="C470" s="30">
        <v>918</v>
      </c>
      <c r="D470" s="31">
        <v>7</v>
      </c>
      <c r="E470" s="31">
        <v>2</v>
      </c>
      <c r="F470" s="71" t="s">
        <v>168</v>
      </c>
      <c r="G470" s="72" t="s">
        <v>20</v>
      </c>
      <c r="H470" s="72" t="s">
        <v>21</v>
      </c>
      <c r="I470" s="73" t="s">
        <v>22</v>
      </c>
      <c r="J470" s="32" t="s">
        <v>15</v>
      </c>
      <c r="K470" s="1">
        <f t="shared" si="193"/>
        <v>4733051.8</v>
      </c>
      <c r="L470" s="1">
        <f t="shared" si="193"/>
        <v>4733051.8</v>
      </c>
      <c r="M470" s="1">
        <f t="shared" si="193"/>
        <v>4668805</v>
      </c>
      <c r="N470" s="65">
        <f t="shared" si="190"/>
        <v>98.642592502368146</v>
      </c>
    </row>
    <row r="471" spans="1:14" ht="78.75" customHeight="1" outlineLevel="1" x14ac:dyDescent="0.25">
      <c r="A471" s="28" t="s">
        <v>15</v>
      </c>
      <c r="B471" s="29" t="s">
        <v>286</v>
      </c>
      <c r="C471" s="30">
        <v>918</v>
      </c>
      <c r="D471" s="31">
        <v>7</v>
      </c>
      <c r="E471" s="31">
        <v>2</v>
      </c>
      <c r="F471" s="71" t="s">
        <v>168</v>
      </c>
      <c r="G471" s="72" t="s">
        <v>32</v>
      </c>
      <c r="H471" s="72" t="s">
        <v>21</v>
      </c>
      <c r="I471" s="73" t="s">
        <v>22</v>
      </c>
      <c r="J471" s="32" t="s">
        <v>15</v>
      </c>
      <c r="K471" s="1">
        <f t="shared" ref="K471:M471" si="194">K472+K480+K502</f>
        <v>4733051.8</v>
      </c>
      <c r="L471" s="1">
        <f t="shared" si="194"/>
        <v>4733051.8</v>
      </c>
      <c r="M471" s="1">
        <f t="shared" si="194"/>
        <v>4668805</v>
      </c>
      <c r="N471" s="65">
        <f t="shared" si="190"/>
        <v>98.642592502368146</v>
      </c>
    </row>
    <row r="472" spans="1:14" ht="78.75" customHeight="1" outlineLevel="1" x14ac:dyDescent="0.25">
      <c r="A472" s="28" t="s">
        <v>15</v>
      </c>
      <c r="B472" s="29" t="s">
        <v>287</v>
      </c>
      <c r="C472" s="30">
        <v>918</v>
      </c>
      <c r="D472" s="31">
        <v>7</v>
      </c>
      <c r="E472" s="31">
        <v>2</v>
      </c>
      <c r="F472" s="71" t="s">
        <v>168</v>
      </c>
      <c r="G472" s="72" t="s">
        <v>32</v>
      </c>
      <c r="H472" s="72" t="s">
        <v>95</v>
      </c>
      <c r="I472" s="73" t="s">
        <v>22</v>
      </c>
      <c r="J472" s="32" t="s">
        <v>15</v>
      </c>
      <c r="K472" s="1">
        <f t="shared" ref="K472:M472" si="195">K473+K476+K478</f>
        <v>705811</v>
      </c>
      <c r="L472" s="1">
        <f t="shared" si="195"/>
        <v>705811</v>
      </c>
      <c r="M472" s="1">
        <f t="shared" si="195"/>
        <v>666950.6</v>
      </c>
      <c r="N472" s="65">
        <f t="shared" si="190"/>
        <v>94.494220124084208</v>
      </c>
    </row>
    <row r="473" spans="1:14" ht="34.5" customHeight="1" outlineLevel="1" x14ac:dyDescent="0.25">
      <c r="A473" s="28" t="s">
        <v>15</v>
      </c>
      <c r="B473" s="29" t="s">
        <v>288</v>
      </c>
      <c r="C473" s="30">
        <v>918</v>
      </c>
      <c r="D473" s="31">
        <v>7</v>
      </c>
      <c r="E473" s="31">
        <v>2</v>
      </c>
      <c r="F473" s="71" t="s">
        <v>168</v>
      </c>
      <c r="G473" s="72" t="s">
        <v>32</v>
      </c>
      <c r="H473" s="72" t="s">
        <v>95</v>
      </c>
      <c r="I473" s="73" t="s">
        <v>289</v>
      </c>
      <c r="J473" s="32" t="s">
        <v>15</v>
      </c>
      <c r="K473" s="1">
        <f t="shared" ref="K473:M473" si="196">K474+K475</f>
        <v>148499.4</v>
      </c>
      <c r="L473" s="1">
        <f t="shared" si="196"/>
        <v>148499.4</v>
      </c>
      <c r="M473" s="1">
        <f t="shared" si="196"/>
        <v>110233.7</v>
      </c>
      <c r="N473" s="65">
        <f t="shared" si="190"/>
        <v>74.231747737701298</v>
      </c>
    </row>
    <row r="474" spans="1:14" ht="33.75" customHeight="1" outlineLevel="1" x14ac:dyDescent="0.25">
      <c r="A474" s="28"/>
      <c r="B474" s="29" t="s">
        <v>33</v>
      </c>
      <c r="C474" s="30">
        <v>918</v>
      </c>
      <c r="D474" s="31">
        <v>7</v>
      </c>
      <c r="E474" s="31">
        <v>2</v>
      </c>
      <c r="F474" s="71" t="s">
        <v>168</v>
      </c>
      <c r="G474" s="72" t="s">
        <v>32</v>
      </c>
      <c r="H474" s="72" t="s">
        <v>95</v>
      </c>
      <c r="I474" s="73" t="s">
        <v>289</v>
      </c>
      <c r="J474" s="32" t="s">
        <v>34</v>
      </c>
      <c r="K474" s="1">
        <v>14426.3</v>
      </c>
      <c r="L474" s="1">
        <v>14426.3</v>
      </c>
      <c r="M474" s="1">
        <v>14426</v>
      </c>
      <c r="N474" s="65">
        <f t="shared" si="190"/>
        <v>99.997920464706823</v>
      </c>
    </row>
    <row r="475" spans="1:14" ht="47.25" customHeight="1" outlineLevel="1" x14ac:dyDescent="0.25">
      <c r="A475" s="28"/>
      <c r="B475" s="29" t="s">
        <v>267</v>
      </c>
      <c r="C475" s="30">
        <v>918</v>
      </c>
      <c r="D475" s="31">
        <v>7</v>
      </c>
      <c r="E475" s="31">
        <v>2</v>
      </c>
      <c r="F475" s="71" t="s">
        <v>168</v>
      </c>
      <c r="G475" s="72" t="s">
        <v>32</v>
      </c>
      <c r="H475" s="72" t="s">
        <v>95</v>
      </c>
      <c r="I475" s="73" t="s">
        <v>289</v>
      </c>
      <c r="J475" s="32" t="s">
        <v>290</v>
      </c>
      <c r="K475" s="1">
        <v>134073.1</v>
      </c>
      <c r="L475" s="1">
        <v>134073.1</v>
      </c>
      <c r="M475" s="1">
        <v>95807.7</v>
      </c>
      <c r="N475" s="65">
        <f t="shared" si="190"/>
        <v>71.459300933595173</v>
      </c>
    </row>
    <row r="476" spans="1:14" ht="110.25" customHeight="1" outlineLevel="1" x14ac:dyDescent="0.25">
      <c r="A476" s="28" t="s">
        <v>15</v>
      </c>
      <c r="B476" s="29" t="s">
        <v>291</v>
      </c>
      <c r="C476" s="30">
        <v>918</v>
      </c>
      <c r="D476" s="31">
        <v>7</v>
      </c>
      <c r="E476" s="31">
        <v>2</v>
      </c>
      <c r="F476" s="71" t="s">
        <v>168</v>
      </c>
      <c r="G476" s="72" t="s">
        <v>32</v>
      </c>
      <c r="H476" s="72" t="s">
        <v>95</v>
      </c>
      <c r="I476" s="73" t="s">
        <v>292</v>
      </c>
      <c r="J476" s="32" t="s">
        <v>15</v>
      </c>
      <c r="K476" s="1">
        <f t="shared" ref="K476:M476" si="197">K477</f>
        <v>518299.2</v>
      </c>
      <c r="L476" s="1">
        <f t="shared" si="197"/>
        <v>518299.2</v>
      </c>
      <c r="M476" s="1">
        <f t="shared" si="197"/>
        <v>517746.1</v>
      </c>
      <c r="N476" s="65">
        <f t="shared" si="190"/>
        <v>99.89328557713381</v>
      </c>
    </row>
    <row r="477" spans="1:14" ht="47.25" customHeight="1" outlineLevel="1" x14ac:dyDescent="0.25">
      <c r="A477" s="28"/>
      <c r="B477" s="29" t="s">
        <v>267</v>
      </c>
      <c r="C477" s="30">
        <v>918</v>
      </c>
      <c r="D477" s="31">
        <v>7</v>
      </c>
      <c r="E477" s="31">
        <v>2</v>
      </c>
      <c r="F477" s="71" t="s">
        <v>168</v>
      </c>
      <c r="G477" s="72" t="s">
        <v>32</v>
      </c>
      <c r="H477" s="72" t="s">
        <v>95</v>
      </c>
      <c r="I477" s="73" t="s">
        <v>292</v>
      </c>
      <c r="J477" s="32" t="s">
        <v>290</v>
      </c>
      <c r="K477" s="1">
        <v>518299.2</v>
      </c>
      <c r="L477" s="1">
        <v>518299.2</v>
      </c>
      <c r="M477" s="1">
        <v>517746.1</v>
      </c>
      <c r="N477" s="65">
        <f t="shared" si="190"/>
        <v>99.89328557713381</v>
      </c>
    </row>
    <row r="478" spans="1:14" ht="110.25" customHeight="1" outlineLevel="1" x14ac:dyDescent="0.25">
      <c r="A478" s="28" t="s">
        <v>15</v>
      </c>
      <c r="B478" s="29" t="s">
        <v>293</v>
      </c>
      <c r="C478" s="30">
        <v>918</v>
      </c>
      <c r="D478" s="31">
        <v>7</v>
      </c>
      <c r="E478" s="31">
        <v>2</v>
      </c>
      <c r="F478" s="71" t="s">
        <v>168</v>
      </c>
      <c r="G478" s="72" t="s">
        <v>32</v>
      </c>
      <c r="H478" s="72" t="s">
        <v>95</v>
      </c>
      <c r="I478" s="73" t="s">
        <v>294</v>
      </c>
      <c r="J478" s="32" t="s">
        <v>15</v>
      </c>
      <c r="K478" s="1">
        <f t="shared" ref="K478:M478" si="198">K479</f>
        <v>39012.400000000001</v>
      </c>
      <c r="L478" s="1">
        <f t="shared" si="198"/>
        <v>39012.400000000001</v>
      </c>
      <c r="M478" s="1">
        <f t="shared" si="198"/>
        <v>38970.800000000003</v>
      </c>
      <c r="N478" s="65">
        <f t="shared" si="190"/>
        <v>99.893367237083595</v>
      </c>
    </row>
    <row r="479" spans="1:14" ht="47.25" customHeight="1" outlineLevel="1" x14ac:dyDescent="0.25">
      <c r="A479" s="28"/>
      <c r="B479" s="29" t="s">
        <v>267</v>
      </c>
      <c r="C479" s="30">
        <v>918</v>
      </c>
      <c r="D479" s="31">
        <v>7</v>
      </c>
      <c r="E479" s="31">
        <v>2</v>
      </c>
      <c r="F479" s="71" t="s">
        <v>168</v>
      </c>
      <c r="G479" s="72" t="s">
        <v>32</v>
      </c>
      <c r="H479" s="72" t="s">
        <v>95</v>
      </c>
      <c r="I479" s="73" t="s">
        <v>294</v>
      </c>
      <c r="J479" s="32" t="s">
        <v>290</v>
      </c>
      <c r="K479" s="1">
        <v>39012.400000000001</v>
      </c>
      <c r="L479" s="1">
        <v>39012.400000000001</v>
      </c>
      <c r="M479" s="1">
        <v>38970.800000000003</v>
      </c>
      <c r="N479" s="65">
        <f t="shared" si="190"/>
        <v>99.893367237083595</v>
      </c>
    </row>
    <row r="480" spans="1:14" ht="15.75" customHeight="1" outlineLevel="1" x14ac:dyDescent="0.25">
      <c r="A480" s="28"/>
      <c r="B480" s="29" t="s">
        <v>308</v>
      </c>
      <c r="C480" s="30">
        <v>918</v>
      </c>
      <c r="D480" s="31">
        <v>7</v>
      </c>
      <c r="E480" s="31">
        <v>2</v>
      </c>
      <c r="F480" s="71" t="s">
        <v>168</v>
      </c>
      <c r="G480" s="72" t="s">
        <v>32</v>
      </c>
      <c r="H480" s="72" t="s">
        <v>309</v>
      </c>
      <c r="I480" s="73" t="s">
        <v>22</v>
      </c>
      <c r="J480" s="32"/>
      <c r="K480" s="1">
        <f t="shared" ref="K480:M480" si="199">K483+K485+K487+K489+K491+K493+K495+K481+K497+K499</f>
        <v>3852678.5</v>
      </c>
      <c r="L480" s="1">
        <f t="shared" si="199"/>
        <v>3852678.5</v>
      </c>
      <c r="M480" s="1">
        <f t="shared" si="199"/>
        <v>3827292.1999999997</v>
      </c>
      <c r="N480" s="65">
        <f t="shared" si="190"/>
        <v>99.341074008641002</v>
      </c>
    </row>
    <row r="481" spans="1:14" ht="79.5" customHeight="1" outlineLevel="1" x14ac:dyDescent="0.25">
      <c r="A481" s="28"/>
      <c r="B481" s="33" t="s">
        <v>310</v>
      </c>
      <c r="C481" s="30">
        <v>918</v>
      </c>
      <c r="D481" s="31">
        <v>7</v>
      </c>
      <c r="E481" s="31">
        <v>2</v>
      </c>
      <c r="F481" s="71" t="s">
        <v>168</v>
      </c>
      <c r="G481" s="72" t="s">
        <v>32</v>
      </c>
      <c r="H481" s="72" t="s">
        <v>309</v>
      </c>
      <c r="I481" s="73" t="s">
        <v>311</v>
      </c>
      <c r="J481" s="32"/>
      <c r="K481" s="1">
        <f t="shared" ref="K481:M481" si="200">K482</f>
        <v>141511.6</v>
      </c>
      <c r="L481" s="1">
        <f t="shared" si="200"/>
        <v>141511.6</v>
      </c>
      <c r="M481" s="1">
        <f t="shared" si="200"/>
        <v>141511.4</v>
      </c>
      <c r="N481" s="65">
        <f t="shared" si="190"/>
        <v>99.999858668829972</v>
      </c>
    </row>
    <row r="482" spans="1:14" ht="47.25" customHeight="1" outlineLevel="1" x14ac:dyDescent="0.25">
      <c r="A482" s="28"/>
      <c r="B482" s="29" t="s">
        <v>267</v>
      </c>
      <c r="C482" s="30">
        <v>918</v>
      </c>
      <c r="D482" s="31">
        <v>7</v>
      </c>
      <c r="E482" s="31">
        <v>2</v>
      </c>
      <c r="F482" s="71" t="s">
        <v>168</v>
      </c>
      <c r="G482" s="72" t="s">
        <v>32</v>
      </c>
      <c r="H482" s="72" t="s">
        <v>309</v>
      </c>
      <c r="I482" s="73" t="s">
        <v>311</v>
      </c>
      <c r="J482" s="32">
        <v>400</v>
      </c>
      <c r="K482" s="1">
        <v>141511.6</v>
      </c>
      <c r="L482" s="1">
        <v>141511.6</v>
      </c>
      <c r="M482" s="1">
        <v>141511.4</v>
      </c>
      <c r="N482" s="65">
        <f t="shared" si="190"/>
        <v>99.999858668829972</v>
      </c>
    </row>
    <row r="483" spans="1:14" ht="61.5" customHeight="1" outlineLevel="1" x14ac:dyDescent="0.25">
      <c r="A483" s="28"/>
      <c r="B483" s="29" t="s">
        <v>312</v>
      </c>
      <c r="C483" s="30">
        <v>918</v>
      </c>
      <c r="D483" s="31">
        <v>7</v>
      </c>
      <c r="E483" s="31">
        <v>2</v>
      </c>
      <c r="F483" s="71" t="s">
        <v>168</v>
      </c>
      <c r="G483" s="72" t="s">
        <v>32</v>
      </c>
      <c r="H483" s="72" t="s">
        <v>309</v>
      </c>
      <c r="I483" s="73" t="s">
        <v>313</v>
      </c>
      <c r="J483" s="32"/>
      <c r="K483" s="1">
        <f t="shared" ref="K483:M483" si="201">K484</f>
        <v>62418.400000000001</v>
      </c>
      <c r="L483" s="1">
        <f t="shared" si="201"/>
        <v>62418.400000000001</v>
      </c>
      <c r="M483" s="1">
        <f t="shared" si="201"/>
        <v>62418.400000000001</v>
      </c>
      <c r="N483" s="65">
        <f t="shared" si="190"/>
        <v>100</v>
      </c>
    </row>
    <row r="484" spans="1:14" ht="47.25" customHeight="1" outlineLevel="1" x14ac:dyDescent="0.25">
      <c r="A484" s="28"/>
      <c r="B484" s="29" t="s">
        <v>267</v>
      </c>
      <c r="C484" s="30">
        <v>918</v>
      </c>
      <c r="D484" s="31">
        <v>7</v>
      </c>
      <c r="E484" s="31">
        <v>2</v>
      </c>
      <c r="F484" s="71" t="s">
        <v>168</v>
      </c>
      <c r="G484" s="72" t="s">
        <v>32</v>
      </c>
      <c r="H484" s="72" t="s">
        <v>309</v>
      </c>
      <c r="I484" s="73" t="s">
        <v>313</v>
      </c>
      <c r="J484" s="32" t="s">
        <v>290</v>
      </c>
      <c r="K484" s="1">
        <v>62418.400000000001</v>
      </c>
      <c r="L484" s="1">
        <v>62418.400000000001</v>
      </c>
      <c r="M484" s="1">
        <v>62418.400000000001</v>
      </c>
      <c r="N484" s="65">
        <f t="shared" si="190"/>
        <v>100</v>
      </c>
    </row>
    <row r="485" spans="1:14" ht="61.5" customHeight="1" outlineLevel="1" x14ac:dyDescent="0.25">
      <c r="A485" s="28"/>
      <c r="B485" s="33" t="s">
        <v>314</v>
      </c>
      <c r="C485" s="30">
        <v>918</v>
      </c>
      <c r="D485" s="31">
        <v>7</v>
      </c>
      <c r="E485" s="31">
        <v>2</v>
      </c>
      <c r="F485" s="71" t="s">
        <v>168</v>
      </c>
      <c r="G485" s="72" t="s">
        <v>32</v>
      </c>
      <c r="H485" s="72" t="s">
        <v>309</v>
      </c>
      <c r="I485" s="73" t="s">
        <v>315</v>
      </c>
      <c r="J485" s="32"/>
      <c r="K485" s="1">
        <f t="shared" ref="K485:M485" si="202">K486</f>
        <v>117453.5</v>
      </c>
      <c r="L485" s="1">
        <f t="shared" si="202"/>
        <v>117453.5</v>
      </c>
      <c r="M485" s="1">
        <f t="shared" si="202"/>
        <v>117453.5</v>
      </c>
      <c r="N485" s="65">
        <f t="shared" si="190"/>
        <v>100</v>
      </c>
    </row>
    <row r="486" spans="1:14" ht="47.25" customHeight="1" outlineLevel="1" x14ac:dyDescent="0.25">
      <c r="A486" s="28"/>
      <c r="B486" s="29" t="s">
        <v>267</v>
      </c>
      <c r="C486" s="30">
        <v>918</v>
      </c>
      <c r="D486" s="31">
        <v>7</v>
      </c>
      <c r="E486" s="31">
        <v>2</v>
      </c>
      <c r="F486" s="71" t="s">
        <v>168</v>
      </c>
      <c r="G486" s="72" t="s">
        <v>32</v>
      </c>
      <c r="H486" s="72" t="s">
        <v>309</v>
      </c>
      <c r="I486" s="73" t="s">
        <v>315</v>
      </c>
      <c r="J486" s="32" t="s">
        <v>290</v>
      </c>
      <c r="K486" s="1">
        <v>117453.5</v>
      </c>
      <c r="L486" s="1">
        <v>117453.5</v>
      </c>
      <c r="M486" s="1">
        <v>117453.5</v>
      </c>
      <c r="N486" s="65">
        <f t="shared" si="190"/>
        <v>100</v>
      </c>
    </row>
    <row r="487" spans="1:14" ht="66" customHeight="1" outlineLevel="1" x14ac:dyDescent="0.25">
      <c r="A487" s="28"/>
      <c r="B487" s="29" t="s">
        <v>316</v>
      </c>
      <c r="C487" s="30">
        <v>918</v>
      </c>
      <c r="D487" s="31">
        <v>7</v>
      </c>
      <c r="E487" s="31">
        <v>2</v>
      </c>
      <c r="F487" s="71" t="s">
        <v>168</v>
      </c>
      <c r="G487" s="72" t="s">
        <v>32</v>
      </c>
      <c r="H487" s="72" t="s">
        <v>309</v>
      </c>
      <c r="I487" s="73" t="s">
        <v>317</v>
      </c>
      <c r="J487" s="32"/>
      <c r="K487" s="1">
        <f t="shared" ref="K487:M487" si="203">K488</f>
        <v>1498028.8</v>
      </c>
      <c r="L487" s="1">
        <f t="shared" si="203"/>
        <v>1498028.8</v>
      </c>
      <c r="M487" s="1">
        <f t="shared" si="203"/>
        <v>1498028.8</v>
      </c>
      <c r="N487" s="65">
        <f t="shared" si="190"/>
        <v>100</v>
      </c>
    </row>
    <row r="488" spans="1:14" ht="47.25" customHeight="1" outlineLevel="1" x14ac:dyDescent="0.25">
      <c r="A488" s="28"/>
      <c r="B488" s="29" t="s">
        <v>267</v>
      </c>
      <c r="C488" s="30">
        <v>918</v>
      </c>
      <c r="D488" s="31">
        <v>7</v>
      </c>
      <c r="E488" s="31">
        <v>2</v>
      </c>
      <c r="F488" s="71" t="s">
        <v>168</v>
      </c>
      <c r="G488" s="72" t="s">
        <v>32</v>
      </c>
      <c r="H488" s="72" t="s">
        <v>309</v>
      </c>
      <c r="I488" s="73" t="s">
        <v>317</v>
      </c>
      <c r="J488" s="32" t="s">
        <v>290</v>
      </c>
      <c r="K488" s="1">
        <v>1498028.8</v>
      </c>
      <c r="L488" s="1">
        <v>1498028.8</v>
      </c>
      <c r="M488" s="1">
        <v>1498028.8</v>
      </c>
      <c r="N488" s="65">
        <f t="shared" si="190"/>
        <v>100</v>
      </c>
    </row>
    <row r="489" spans="1:14" ht="66" customHeight="1" outlineLevel="1" x14ac:dyDescent="0.25">
      <c r="A489" s="28"/>
      <c r="B489" s="29" t="s">
        <v>318</v>
      </c>
      <c r="C489" s="30">
        <v>918</v>
      </c>
      <c r="D489" s="31">
        <v>7</v>
      </c>
      <c r="E489" s="31">
        <v>2</v>
      </c>
      <c r="F489" s="71" t="s">
        <v>168</v>
      </c>
      <c r="G489" s="72" t="s">
        <v>32</v>
      </c>
      <c r="H489" s="72" t="s">
        <v>309</v>
      </c>
      <c r="I489" s="73" t="s">
        <v>319</v>
      </c>
      <c r="J489" s="32"/>
      <c r="K489" s="1">
        <f t="shared" ref="K489:M489" si="204">K490</f>
        <v>15716.5</v>
      </c>
      <c r="L489" s="1">
        <f t="shared" si="204"/>
        <v>15716.5</v>
      </c>
      <c r="M489" s="1">
        <f t="shared" si="204"/>
        <v>15716.5</v>
      </c>
      <c r="N489" s="65">
        <f t="shared" si="190"/>
        <v>100</v>
      </c>
    </row>
    <row r="490" spans="1:14" ht="47.25" customHeight="1" outlineLevel="1" x14ac:dyDescent="0.25">
      <c r="A490" s="28"/>
      <c r="B490" s="29" t="s">
        <v>267</v>
      </c>
      <c r="C490" s="30">
        <v>918</v>
      </c>
      <c r="D490" s="31">
        <v>7</v>
      </c>
      <c r="E490" s="31">
        <v>2</v>
      </c>
      <c r="F490" s="71" t="s">
        <v>168</v>
      </c>
      <c r="G490" s="72" t="s">
        <v>32</v>
      </c>
      <c r="H490" s="72" t="s">
        <v>309</v>
      </c>
      <c r="I490" s="73" t="s">
        <v>319</v>
      </c>
      <c r="J490" s="32" t="s">
        <v>290</v>
      </c>
      <c r="K490" s="1">
        <v>15716.5</v>
      </c>
      <c r="L490" s="1">
        <v>15716.5</v>
      </c>
      <c r="M490" s="1">
        <v>15716.5</v>
      </c>
      <c r="N490" s="65">
        <f t="shared" si="190"/>
        <v>100</v>
      </c>
    </row>
    <row r="491" spans="1:14" ht="65.25" customHeight="1" outlineLevel="1" x14ac:dyDescent="0.25">
      <c r="A491" s="28"/>
      <c r="B491" s="29" t="s">
        <v>320</v>
      </c>
      <c r="C491" s="30">
        <v>918</v>
      </c>
      <c r="D491" s="31">
        <v>7</v>
      </c>
      <c r="E491" s="31">
        <v>2</v>
      </c>
      <c r="F491" s="71" t="s">
        <v>168</v>
      </c>
      <c r="G491" s="72" t="s">
        <v>32</v>
      </c>
      <c r="H491" s="72" t="s">
        <v>309</v>
      </c>
      <c r="I491" s="73" t="s">
        <v>321</v>
      </c>
      <c r="J491" s="32"/>
      <c r="K491" s="1">
        <f t="shared" ref="K491:M491" si="205">K492</f>
        <v>1183</v>
      </c>
      <c r="L491" s="1">
        <f t="shared" si="205"/>
        <v>1183</v>
      </c>
      <c r="M491" s="1">
        <f t="shared" si="205"/>
        <v>1183</v>
      </c>
      <c r="N491" s="65">
        <f t="shared" si="190"/>
        <v>100</v>
      </c>
    </row>
    <row r="492" spans="1:14" ht="47.25" customHeight="1" outlineLevel="1" x14ac:dyDescent="0.25">
      <c r="A492" s="28"/>
      <c r="B492" s="29" t="s">
        <v>267</v>
      </c>
      <c r="C492" s="30">
        <v>918</v>
      </c>
      <c r="D492" s="31">
        <v>7</v>
      </c>
      <c r="E492" s="31">
        <v>2</v>
      </c>
      <c r="F492" s="71" t="s">
        <v>168</v>
      </c>
      <c r="G492" s="72" t="s">
        <v>32</v>
      </c>
      <c r="H492" s="72" t="s">
        <v>309</v>
      </c>
      <c r="I492" s="73" t="s">
        <v>321</v>
      </c>
      <c r="J492" s="32" t="s">
        <v>290</v>
      </c>
      <c r="K492" s="1">
        <v>1183</v>
      </c>
      <c r="L492" s="1">
        <v>1183</v>
      </c>
      <c r="M492" s="1">
        <v>1183</v>
      </c>
      <c r="N492" s="65">
        <f t="shared" si="190"/>
        <v>100</v>
      </c>
    </row>
    <row r="493" spans="1:14" ht="66" customHeight="1" outlineLevel="1" x14ac:dyDescent="0.25">
      <c r="A493" s="28"/>
      <c r="B493" s="29" t="s">
        <v>312</v>
      </c>
      <c r="C493" s="30">
        <v>918</v>
      </c>
      <c r="D493" s="31">
        <v>7</v>
      </c>
      <c r="E493" s="31">
        <v>2</v>
      </c>
      <c r="F493" s="71" t="s">
        <v>168</v>
      </c>
      <c r="G493" s="72" t="s">
        <v>32</v>
      </c>
      <c r="H493" s="72" t="s">
        <v>309</v>
      </c>
      <c r="I493" s="73" t="s">
        <v>322</v>
      </c>
      <c r="J493" s="32"/>
      <c r="K493" s="1">
        <f t="shared" ref="K493:M493" si="206">K494</f>
        <v>1624527.2</v>
      </c>
      <c r="L493" s="1">
        <f t="shared" si="206"/>
        <v>1624527.2</v>
      </c>
      <c r="M493" s="1">
        <f t="shared" si="206"/>
        <v>1624527</v>
      </c>
      <c r="N493" s="65">
        <f t="shared" si="190"/>
        <v>99.999987688725682</v>
      </c>
    </row>
    <row r="494" spans="1:14" ht="47.25" customHeight="1" outlineLevel="1" x14ac:dyDescent="0.25">
      <c r="A494" s="28"/>
      <c r="B494" s="29" t="s">
        <v>267</v>
      </c>
      <c r="C494" s="30">
        <v>918</v>
      </c>
      <c r="D494" s="31">
        <v>7</v>
      </c>
      <c r="E494" s="31">
        <v>2</v>
      </c>
      <c r="F494" s="71" t="s">
        <v>168</v>
      </c>
      <c r="G494" s="72" t="s">
        <v>32</v>
      </c>
      <c r="H494" s="72" t="s">
        <v>309</v>
      </c>
      <c r="I494" s="73" t="s">
        <v>322</v>
      </c>
      <c r="J494" s="32" t="s">
        <v>290</v>
      </c>
      <c r="K494" s="1">
        <v>1624527.2</v>
      </c>
      <c r="L494" s="1">
        <v>1624527.2</v>
      </c>
      <c r="M494" s="1">
        <v>1624527</v>
      </c>
      <c r="N494" s="65">
        <f t="shared" si="190"/>
        <v>99.999987688725682</v>
      </c>
    </row>
    <row r="495" spans="1:14" ht="62.25" customHeight="1" outlineLevel="1" x14ac:dyDescent="0.25">
      <c r="A495" s="28"/>
      <c r="B495" s="29" t="s">
        <v>314</v>
      </c>
      <c r="C495" s="30">
        <v>918</v>
      </c>
      <c r="D495" s="31">
        <v>7</v>
      </c>
      <c r="E495" s="31">
        <v>2</v>
      </c>
      <c r="F495" s="71" t="s">
        <v>168</v>
      </c>
      <c r="G495" s="72" t="s">
        <v>32</v>
      </c>
      <c r="H495" s="72" t="s">
        <v>309</v>
      </c>
      <c r="I495" s="73" t="s">
        <v>323</v>
      </c>
      <c r="J495" s="32"/>
      <c r="K495" s="1">
        <f t="shared" ref="K495:M495" si="207">K496</f>
        <v>122277.3</v>
      </c>
      <c r="L495" s="1">
        <f t="shared" si="207"/>
        <v>122277.3</v>
      </c>
      <c r="M495" s="1">
        <f t="shared" si="207"/>
        <v>122277.3</v>
      </c>
      <c r="N495" s="65">
        <f t="shared" si="190"/>
        <v>100</v>
      </c>
    </row>
    <row r="496" spans="1:14" ht="47.25" customHeight="1" outlineLevel="1" x14ac:dyDescent="0.25">
      <c r="A496" s="28"/>
      <c r="B496" s="29" t="s">
        <v>267</v>
      </c>
      <c r="C496" s="30">
        <v>918</v>
      </c>
      <c r="D496" s="31">
        <v>7</v>
      </c>
      <c r="E496" s="31">
        <v>2</v>
      </c>
      <c r="F496" s="71" t="s">
        <v>168</v>
      </c>
      <c r="G496" s="72" t="s">
        <v>32</v>
      </c>
      <c r="H496" s="72" t="s">
        <v>309</v>
      </c>
      <c r="I496" s="73" t="s">
        <v>323</v>
      </c>
      <c r="J496" s="32" t="s">
        <v>290</v>
      </c>
      <c r="K496" s="1">
        <v>122277.3</v>
      </c>
      <c r="L496" s="1">
        <v>122277.3</v>
      </c>
      <c r="M496" s="1">
        <v>122277.3</v>
      </c>
      <c r="N496" s="65">
        <f t="shared" si="190"/>
        <v>100</v>
      </c>
    </row>
    <row r="497" spans="1:14" ht="49.5" customHeight="1" outlineLevel="1" x14ac:dyDescent="0.25">
      <c r="A497" s="28"/>
      <c r="B497" s="29" t="s">
        <v>324</v>
      </c>
      <c r="C497" s="30">
        <v>918</v>
      </c>
      <c r="D497" s="31">
        <v>7</v>
      </c>
      <c r="E497" s="31">
        <v>2</v>
      </c>
      <c r="F497" s="71" t="s">
        <v>168</v>
      </c>
      <c r="G497" s="72" t="s">
        <v>32</v>
      </c>
      <c r="H497" s="72" t="s">
        <v>309</v>
      </c>
      <c r="I497" s="73" t="s">
        <v>325</v>
      </c>
      <c r="J497" s="32"/>
      <c r="K497" s="1">
        <f t="shared" ref="K497:M497" si="208">K498</f>
        <v>24795</v>
      </c>
      <c r="L497" s="1">
        <f t="shared" si="208"/>
        <v>24795</v>
      </c>
      <c r="M497" s="1">
        <f t="shared" si="208"/>
        <v>0</v>
      </c>
      <c r="N497" s="65">
        <f t="shared" si="190"/>
        <v>0</v>
      </c>
    </row>
    <row r="498" spans="1:14" ht="47.25" customHeight="1" outlineLevel="1" x14ac:dyDescent="0.25">
      <c r="A498" s="28"/>
      <c r="B498" s="29" t="s">
        <v>267</v>
      </c>
      <c r="C498" s="30">
        <v>918</v>
      </c>
      <c r="D498" s="31">
        <v>7</v>
      </c>
      <c r="E498" s="31">
        <v>2</v>
      </c>
      <c r="F498" s="71" t="s">
        <v>168</v>
      </c>
      <c r="G498" s="72" t="s">
        <v>32</v>
      </c>
      <c r="H498" s="72" t="s">
        <v>309</v>
      </c>
      <c r="I498" s="73" t="s">
        <v>325</v>
      </c>
      <c r="J498" s="32">
        <v>400</v>
      </c>
      <c r="K498" s="1">
        <v>24795</v>
      </c>
      <c r="L498" s="1">
        <v>24795</v>
      </c>
      <c r="M498" s="1">
        <v>0</v>
      </c>
      <c r="N498" s="65">
        <f t="shared" si="190"/>
        <v>0</v>
      </c>
    </row>
    <row r="499" spans="1:14" ht="63.75" customHeight="1" outlineLevel="1" x14ac:dyDescent="0.25">
      <c r="A499" s="28"/>
      <c r="B499" s="29" t="s">
        <v>326</v>
      </c>
      <c r="C499" s="30">
        <v>918</v>
      </c>
      <c r="D499" s="31">
        <v>7</v>
      </c>
      <c r="E499" s="31">
        <v>2</v>
      </c>
      <c r="F499" s="71" t="s">
        <v>168</v>
      </c>
      <c r="G499" s="72" t="s">
        <v>32</v>
      </c>
      <c r="H499" s="72" t="s">
        <v>309</v>
      </c>
      <c r="I499" s="73" t="s">
        <v>327</v>
      </c>
      <c r="J499" s="32"/>
      <c r="K499" s="1">
        <f t="shared" ref="K499:M499" si="209">K500+K501</f>
        <v>244767.2</v>
      </c>
      <c r="L499" s="1">
        <f t="shared" si="209"/>
        <v>244767.2</v>
      </c>
      <c r="M499" s="1">
        <f t="shared" si="209"/>
        <v>244176.3</v>
      </c>
      <c r="N499" s="65">
        <f t="shared" si="190"/>
        <v>99.75858693485074</v>
      </c>
    </row>
    <row r="500" spans="1:14" ht="33.75" customHeight="1" outlineLevel="1" x14ac:dyDescent="0.25">
      <c r="A500" s="28"/>
      <c r="B500" s="29" t="s">
        <v>33</v>
      </c>
      <c r="C500" s="30">
        <v>918</v>
      </c>
      <c r="D500" s="31">
        <v>7</v>
      </c>
      <c r="E500" s="31">
        <v>2</v>
      </c>
      <c r="F500" s="71" t="s">
        <v>168</v>
      </c>
      <c r="G500" s="72" t="s">
        <v>32</v>
      </c>
      <c r="H500" s="72" t="s">
        <v>309</v>
      </c>
      <c r="I500" s="73" t="s">
        <v>327</v>
      </c>
      <c r="J500" s="32">
        <v>200</v>
      </c>
      <c r="K500" s="1">
        <v>176231</v>
      </c>
      <c r="L500" s="1">
        <v>176231</v>
      </c>
      <c r="M500" s="1">
        <v>176230.6</v>
      </c>
      <c r="N500" s="65">
        <f t="shared" si="190"/>
        <v>99.999773025177191</v>
      </c>
    </row>
    <row r="501" spans="1:14" ht="47.25" customHeight="1" outlineLevel="1" x14ac:dyDescent="0.25">
      <c r="A501" s="28"/>
      <c r="B501" s="29" t="s">
        <v>267</v>
      </c>
      <c r="C501" s="30">
        <v>918</v>
      </c>
      <c r="D501" s="31">
        <v>7</v>
      </c>
      <c r="E501" s="31">
        <v>2</v>
      </c>
      <c r="F501" s="71" t="s">
        <v>168</v>
      </c>
      <c r="G501" s="72" t="s">
        <v>32</v>
      </c>
      <c r="H501" s="72" t="s">
        <v>309</v>
      </c>
      <c r="I501" s="73" t="s">
        <v>327</v>
      </c>
      <c r="J501" s="32">
        <v>400</v>
      </c>
      <c r="K501" s="1">
        <v>68536.2</v>
      </c>
      <c r="L501" s="1">
        <v>68536.2</v>
      </c>
      <c r="M501" s="1">
        <v>67945.7</v>
      </c>
      <c r="N501" s="65">
        <f t="shared" si="190"/>
        <v>99.138411525587927</v>
      </c>
    </row>
    <row r="502" spans="1:14" ht="15.75" customHeight="1" outlineLevel="1" x14ac:dyDescent="0.25">
      <c r="A502" s="28" t="s">
        <v>15</v>
      </c>
      <c r="B502" s="29" t="s">
        <v>278</v>
      </c>
      <c r="C502" s="30">
        <v>918</v>
      </c>
      <c r="D502" s="31">
        <v>7</v>
      </c>
      <c r="E502" s="31">
        <v>2</v>
      </c>
      <c r="F502" s="71" t="s">
        <v>168</v>
      </c>
      <c r="G502" s="72" t="s">
        <v>32</v>
      </c>
      <c r="H502" s="72" t="s">
        <v>279</v>
      </c>
      <c r="I502" s="73" t="s">
        <v>22</v>
      </c>
      <c r="J502" s="32" t="s">
        <v>15</v>
      </c>
      <c r="K502" s="1">
        <f t="shared" ref="K502:M502" si="210">K503+K505</f>
        <v>174562.3</v>
      </c>
      <c r="L502" s="1">
        <f t="shared" si="210"/>
        <v>174562.3</v>
      </c>
      <c r="M502" s="1">
        <f t="shared" si="210"/>
        <v>174562.19999999998</v>
      </c>
      <c r="N502" s="65">
        <f t="shared" si="190"/>
        <v>99.99994271386204</v>
      </c>
    </row>
    <row r="503" spans="1:14" ht="48" customHeight="1" outlineLevel="1" x14ac:dyDescent="0.25">
      <c r="A503" s="28"/>
      <c r="B503" s="29" t="s">
        <v>328</v>
      </c>
      <c r="C503" s="30">
        <v>918</v>
      </c>
      <c r="D503" s="31">
        <v>7</v>
      </c>
      <c r="E503" s="31">
        <v>2</v>
      </c>
      <c r="F503" s="71" t="s">
        <v>168</v>
      </c>
      <c r="G503" s="72" t="s">
        <v>32</v>
      </c>
      <c r="H503" s="72" t="s">
        <v>279</v>
      </c>
      <c r="I503" s="73" t="s">
        <v>329</v>
      </c>
      <c r="J503" s="32"/>
      <c r="K503" s="1">
        <f t="shared" ref="K503:M503" si="211">K504</f>
        <v>162342.9</v>
      </c>
      <c r="L503" s="1">
        <f t="shared" si="211"/>
        <v>162342.9</v>
      </c>
      <c r="M503" s="1">
        <f t="shared" si="211"/>
        <v>162342.79999999999</v>
      </c>
      <c r="N503" s="65">
        <f t="shared" si="190"/>
        <v>99.999938401987393</v>
      </c>
    </row>
    <row r="504" spans="1:14" ht="47.25" customHeight="1" outlineLevel="1" x14ac:dyDescent="0.25">
      <c r="A504" s="28"/>
      <c r="B504" s="29" t="s">
        <v>267</v>
      </c>
      <c r="C504" s="30">
        <v>918</v>
      </c>
      <c r="D504" s="31">
        <v>7</v>
      </c>
      <c r="E504" s="31">
        <v>2</v>
      </c>
      <c r="F504" s="71" t="s">
        <v>168</v>
      </c>
      <c r="G504" s="72" t="s">
        <v>32</v>
      </c>
      <c r="H504" s="72" t="s">
        <v>279</v>
      </c>
      <c r="I504" s="73" t="s">
        <v>329</v>
      </c>
      <c r="J504" s="32" t="s">
        <v>290</v>
      </c>
      <c r="K504" s="1">
        <v>162342.9</v>
      </c>
      <c r="L504" s="1">
        <v>162342.9</v>
      </c>
      <c r="M504" s="1">
        <v>162342.79999999999</v>
      </c>
      <c r="N504" s="65">
        <f t="shared" si="190"/>
        <v>99.999938401987393</v>
      </c>
    </row>
    <row r="505" spans="1:14" ht="49.5" customHeight="1" outlineLevel="1" x14ac:dyDescent="0.25">
      <c r="A505" s="28" t="s">
        <v>15</v>
      </c>
      <c r="B505" s="29" t="s">
        <v>330</v>
      </c>
      <c r="C505" s="30">
        <v>918</v>
      </c>
      <c r="D505" s="31">
        <v>7</v>
      </c>
      <c r="E505" s="31">
        <v>2</v>
      </c>
      <c r="F505" s="71" t="s">
        <v>168</v>
      </c>
      <c r="G505" s="72" t="s">
        <v>32</v>
      </c>
      <c r="H505" s="72" t="s">
        <v>279</v>
      </c>
      <c r="I505" s="73" t="s">
        <v>331</v>
      </c>
      <c r="J505" s="32" t="s">
        <v>15</v>
      </c>
      <c r="K505" s="1">
        <f t="shared" ref="K505:M505" si="212">K506</f>
        <v>12219.4</v>
      </c>
      <c r="L505" s="1">
        <f t="shared" si="212"/>
        <v>12219.4</v>
      </c>
      <c r="M505" s="1">
        <f t="shared" si="212"/>
        <v>12219.4</v>
      </c>
      <c r="N505" s="65">
        <f t="shared" si="190"/>
        <v>100</v>
      </c>
    </row>
    <row r="506" spans="1:14" ht="47.25" customHeight="1" outlineLevel="1" x14ac:dyDescent="0.25">
      <c r="A506" s="28"/>
      <c r="B506" s="29" t="s">
        <v>267</v>
      </c>
      <c r="C506" s="30">
        <v>918</v>
      </c>
      <c r="D506" s="31">
        <v>7</v>
      </c>
      <c r="E506" s="31">
        <v>2</v>
      </c>
      <c r="F506" s="71" t="s">
        <v>168</v>
      </c>
      <c r="G506" s="72" t="s">
        <v>32</v>
      </c>
      <c r="H506" s="72" t="s">
        <v>279</v>
      </c>
      <c r="I506" s="73" t="s">
        <v>331</v>
      </c>
      <c r="J506" s="32" t="s">
        <v>290</v>
      </c>
      <c r="K506" s="1">
        <v>12219.4</v>
      </c>
      <c r="L506" s="1">
        <v>12219.4</v>
      </c>
      <c r="M506" s="1">
        <v>12219.4</v>
      </c>
      <c r="N506" s="65">
        <f t="shared" si="190"/>
        <v>100</v>
      </c>
    </row>
    <row r="507" spans="1:14" ht="15.75" customHeight="1" outlineLevel="1" x14ac:dyDescent="0.25">
      <c r="A507" s="28" t="s">
        <v>15</v>
      </c>
      <c r="B507" s="29" t="s">
        <v>192</v>
      </c>
      <c r="C507" s="30">
        <v>918</v>
      </c>
      <c r="D507" s="31">
        <v>8</v>
      </c>
      <c r="E507" s="31" t="s">
        <v>15</v>
      </c>
      <c r="F507" s="71" t="s">
        <v>15</v>
      </c>
      <c r="G507" s="72" t="s">
        <v>15</v>
      </c>
      <c r="H507" s="77" t="s">
        <v>15</v>
      </c>
      <c r="I507" s="73" t="s">
        <v>15</v>
      </c>
      <c r="J507" s="40" t="s">
        <v>15</v>
      </c>
      <c r="K507" s="1">
        <f t="shared" ref="K507:M512" si="213">K508</f>
        <v>39224.6</v>
      </c>
      <c r="L507" s="1">
        <f t="shared" si="213"/>
        <v>39224.6</v>
      </c>
      <c r="M507" s="1">
        <f t="shared" si="213"/>
        <v>37266.800000000003</v>
      </c>
      <c r="N507" s="65">
        <f t="shared" si="190"/>
        <v>95.008744512372346</v>
      </c>
    </row>
    <row r="508" spans="1:14" ht="15.75" customHeight="1" outlineLevel="1" x14ac:dyDescent="0.25">
      <c r="A508" s="28" t="s">
        <v>15</v>
      </c>
      <c r="B508" s="29" t="s">
        <v>193</v>
      </c>
      <c r="C508" s="30">
        <v>918</v>
      </c>
      <c r="D508" s="31">
        <v>8</v>
      </c>
      <c r="E508" s="31">
        <v>1</v>
      </c>
      <c r="F508" s="71" t="s">
        <v>15</v>
      </c>
      <c r="G508" s="72" t="s">
        <v>15</v>
      </c>
      <c r="H508" s="77" t="s">
        <v>15</v>
      </c>
      <c r="I508" s="78" t="s">
        <v>15</v>
      </c>
      <c r="J508" s="40" t="s">
        <v>15</v>
      </c>
      <c r="K508" s="1">
        <f t="shared" si="213"/>
        <v>39224.6</v>
      </c>
      <c r="L508" s="1">
        <f t="shared" si="213"/>
        <v>39224.6</v>
      </c>
      <c r="M508" s="1">
        <f t="shared" si="213"/>
        <v>37266.800000000003</v>
      </c>
      <c r="N508" s="65">
        <f t="shared" si="190"/>
        <v>95.008744512372346</v>
      </c>
    </row>
    <row r="509" spans="1:14" ht="65.099999999999994" customHeight="1" outlineLevel="1" x14ac:dyDescent="0.25">
      <c r="A509" s="28" t="s">
        <v>15</v>
      </c>
      <c r="B509" s="29" t="s">
        <v>332</v>
      </c>
      <c r="C509" s="30">
        <v>918</v>
      </c>
      <c r="D509" s="31">
        <v>8</v>
      </c>
      <c r="E509" s="31">
        <v>1</v>
      </c>
      <c r="F509" s="71" t="s">
        <v>254</v>
      </c>
      <c r="G509" s="72" t="s">
        <v>20</v>
      </c>
      <c r="H509" s="77" t="s">
        <v>21</v>
      </c>
      <c r="I509" s="78" t="s">
        <v>22</v>
      </c>
      <c r="J509" s="40" t="s">
        <v>15</v>
      </c>
      <c r="K509" s="1">
        <f t="shared" si="213"/>
        <v>39224.6</v>
      </c>
      <c r="L509" s="1">
        <f t="shared" si="213"/>
        <v>39224.6</v>
      </c>
      <c r="M509" s="1">
        <f t="shared" si="213"/>
        <v>37266.800000000003</v>
      </c>
      <c r="N509" s="65">
        <f t="shared" si="190"/>
        <v>95.008744512372346</v>
      </c>
    </row>
    <row r="510" spans="1:14" ht="63.75" customHeight="1" outlineLevel="1" x14ac:dyDescent="0.25">
      <c r="A510" s="28" t="s">
        <v>15</v>
      </c>
      <c r="B510" s="29" t="s">
        <v>333</v>
      </c>
      <c r="C510" s="30">
        <v>918</v>
      </c>
      <c r="D510" s="31">
        <v>8</v>
      </c>
      <c r="E510" s="31">
        <v>1</v>
      </c>
      <c r="F510" s="71" t="s">
        <v>254</v>
      </c>
      <c r="G510" s="72" t="s">
        <v>24</v>
      </c>
      <c r="H510" s="72" t="s">
        <v>21</v>
      </c>
      <c r="I510" s="73" t="s">
        <v>22</v>
      </c>
      <c r="J510" s="40" t="s">
        <v>15</v>
      </c>
      <c r="K510" s="1">
        <f t="shared" si="213"/>
        <v>39224.6</v>
      </c>
      <c r="L510" s="1">
        <f t="shared" si="213"/>
        <v>39224.6</v>
      </c>
      <c r="M510" s="1">
        <f t="shared" si="213"/>
        <v>37266.800000000003</v>
      </c>
      <c r="N510" s="65">
        <f t="shared" si="190"/>
        <v>95.008744512372346</v>
      </c>
    </row>
    <row r="511" spans="1:14" ht="31.5" customHeight="1" outlineLevel="1" x14ac:dyDescent="0.25">
      <c r="A511" s="28" t="s">
        <v>15</v>
      </c>
      <c r="B511" s="29" t="s">
        <v>116</v>
      </c>
      <c r="C511" s="30">
        <v>918</v>
      </c>
      <c r="D511" s="31">
        <v>8</v>
      </c>
      <c r="E511" s="31">
        <v>1</v>
      </c>
      <c r="F511" s="71" t="s">
        <v>254</v>
      </c>
      <c r="G511" s="72" t="s">
        <v>24</v>
      </c>
      <c r="H511" s="72" t="s">
        <v>334</v>
      </c>
      <c r="I511" s="73" t="s">
        <v>22</v>
      </c>
      <c r="J511" s="40" t="s">
        <v>15</v>
      </c>
      <c r="K511" s="1">
        <f t="shared" si="213"/>
        <v>39224.6</v>
      </c>
      <c r="L511" s="1">
        <f t="shared" si="213"/>
        <v>39224.6</v>
      </c>
      <c r="M511" s="1">
        <f t="shared" si="213"/>
        <v>37266.800000000003</v>
      </c>
      <c r="N511" s="65">
        <f t="shared" si="190"/>
        <v>95.008744512372346</v>
      </c>
    </row>
    <row r="512" spans="1:14" ht="31.5" customHeight="1" outlineLevel="1" x14ac:dyDescent="0.25">
      <c r="A512" s="28" t="s">
        <v>15</v>
      </c>
      <c r="B512" s="29" t="s">
        <v>335</v>
      </c>
      <c r="C512" s="30">
        <v>918</v>
      </c>
      <c r="D512" s="31">
        <v>8</v>
      </c>
      <c r="E512" s="31">
        <v>1</v>
      </c>
      <c r="F512" s="71" t="s">
        <v>254</v>
      </c>
      <c r="G512" s="72" t="s">
        <v>24</v>
      </c>
      <c r="H512" s="72" t="s">
        <v>334</v>
      </c>
      <c r="I512" s="78" t="s">
        <v>336</v>
      </c>
      <c r="J512" s="40" t="s">
        <v>15</v>
      </c>
      <c r="K512" s="1">
        <f t="shared" si="213"/>
        <v>39224.6</v>
      </c>
      <c r="L512" s="1">
        <f t="shared" si="213"/>
        <v>39224.6</v>
      </c>
      <c r="M512" s="1">
        <f t="shared" si="213"/>
        <v>37266.800000000003</v>
      </c>
      <c r="N512" s="65">
        <f t="shared" si="190"/>
        <v>95.008744512372346</v>
      </c>
    </row>
    <row r="513" spans="1:14" ht="33.75" customHeight="1" outlineLevel="1" x14ac:dyDescent="0.25">
      <c r="A513" s="28"/>
      <c r="B513" s="29" t="s">
        <v>33</v>
      </c>
      <c r="C513" s="30">
        <v>918</v>
      </c>
      <c r="D513" s="31">
        <v>8</v>
      </c>
      <c r="E513" s="31">
        <v>1</v>
      </c>
      <c r="F513" s="71" t="s">
        <v>254</v>
      </c>
      <c r="G513" s="72" t="s">
        <v>24</v>
      </c>
      <c r="H513" s="72" t="s">
        <v>334</v>
      </c>
      <c r="I513" s="78" t="s">
        <v>336</v>
      </c>
      <c r="J513" s="32" t="s">
        <v>34</v>
      </c>
      <c r="K513" s="1">
        <v>39224.6</v>
      </c>
      <c r="L513" s="1">
        <v>39224.6</v>
      </c>
      <c r="M513" s="1">
        <v>37266.800000000003</v>
      </c>
      <c r="N513" s="65">
        <f t="shared" si="190"/>
        <v>95.008744512372346</v>
      </c>
    </row>
    <row r="514" spans="1:14" ht="15.75" customHeight="1" outlineLevel="1" x14ac:dyDescent="0.25">
      <c r="A514" s="28" t="s">
        <v>15</v>
      </c>
      <c r="B514" s="29" t="s">
        <v>337</v>
      </c>
      <c r="C514" s="30">
        <v>918</v>
      </c>
      <c r="D514" s="31">
        <v>9</v>
      </c>
      <c r="E514" s="31" t="s">
        <v>15</v>
      </c>
      <c r="F514" s="71" t="s">
        <v>15</v>
      </c>
      <c r="G514" s="72" t="s">
        <v>15</v>
      </c>
      <c r="H514" s="72" t="s">
        <v>15</v>
      </c>
      <c r="I514" s="73" t="s">
        <v>15</v>
      </c>
      <c r="J514" s="32" t="s">
        <v>15</v>
      </c>
      <c r="K514" s="1">
        <f t="shared" ref="K514:M515" si="214">K515</f>
        <v>255761.9</v>
      </c>
      <c r="L514" s="1">
        <f t="shared" si="214"/>
        <v>255761.9</v>
      </c>
      <c r="M514" s="1">
        <f t="shared" si="214"/>
        <v>242622</v>
      </c>
      <c r="N514" s="65">
        <f t="shared" si="190"/>
        <v>94.862448237990108</v>
      </c>
    </row>
    <row r="515" spans="1:14" ht="15.75" customHeight="1" outlineLevel="1" x14ac:dyDescent="0.25">
      <c r="A515" s="28" t="s">
        <v>15</v>
      </c>
      <c r="B515" s="29" t="s">
        <v>338</v>
      </c>
      <c r="C515" s="30">
        <v>918</v>
      </c>
      <c r="D515" s="31">
        <v>9</v>
      </c>
      <c r="E515" s="31">
        <v>2</v>
      </c>
      <c r="F515" s="71" t="s">
        <v>15</v>
      </c>
      <c r="G515" s="72" t="s">
        <v>15</v>
      </c>
      <c r="H515" s="72" t="s">
        <v>15</v>
      </c>
      <c r="I515" s="73" t="s">
        <v>15</v>
      </c>
      <c r="J515" s="32" t="s">
        <v>15</v>
      </c>
      <c r="K515" s="1">
        <f t="shared" si="214"/>
        <v>255761.9</v>
      </c>
      <c r="L515" s="1">
        <f t="shared" si="214"/>
        <v>255761.9</v>
      </c>
      <c r="M515" s="1">
        <f t="shared" si="214"/>
        <v>242622</v>
      </c>
      <c r="N515" s="65">
        <f t="shared" si="190"/>
        <v>94.862448237990108</v>
      </c>
    </row>
    <row r="516" spans="1:14" ht="31.5" customHeight="1" outlineLevel="1" x14ac:dyDescent="0.25">
      <c r="A516" s="28" t="s">
        <v>15</v>
      </c>
      <c r="B516" s="29" t="s">
        <v>38</v>
      </c>
      <c r="C516" s="30">
        <v>918</v>
      </c>
      <c r="D516" s="31">
        <v>9</v>
      </c>
      <c r="E516" s="31">
        <v>2</v>
      </c>
      <c r="F516" s="71" t="s">
        <v>39</v>
      </c>
      <c r="G516" s="72" t="s">
        <v>20</v>
      </c>
      <c r="H516" s="72" t="s">
        <v>21</v>
      </c>
      <c r="I516" s="73" t="s">
        <v>22</v>
      </c>
      <c r="J516" s="32" t="s">
        <v>15</v>
      </c>
      <c r="K516" s="1">
        <f t="shared" ref="K516:M516" si="215">K517+K520</f>
        <v>255761.9</v>
      </c>
      <c r="L516" s="1">
        <f t="shared" si="215"/>
        <v>255761.9</v>
      </c>
      <c r="M516" s="1">
        <f t="shared" si="215"/>
        <v>242622</v>
      </c>
      <c r="N516" s="65">
        <f t="shared" si="190"/>
        <v>94.862448237990108</v>
      </c>
    </row>
    <row r="517" spans="1:14" ht="47.25" customHeight="1" outlineLevel="1" x14ac:dyDescent="0.25">
      <c r="A517" s="28" t="s">
        <v>15</v>
      </c>
      <c r="B517" s="29" t="s">
        <v>63</v>
      </c>
      <c r="C517" s="30">
        <v>918</v>
      </c>
      <c r="D517" s="31">
        <v>9</v>
      </c>
      <c r="E517" s="31">
        <v>2</v>
      </c>
      <c r="F517" s="71" t="s">
        <v>39</v>
      </c>
      <c r="G517" s="72" t="s">
        <v>30</v>
      </c>
      <c r="H517" s="72" t="s">
        <v>21</v>
      </c>
      <c r="I517" s="73" t="s">
        <v>22</v>
      </c>
      <c r="J517" s="32" t="s">
        <v>15</v>
      </c>
      <c r="K517" s="1">
        <f t="shared" ref="K517:M518" si="216">K518</f>
        <v>235721.4</v>
      </c>
      <c r="L517" s="1">
        <f t="shared" si="216"/>
        <v>235721.4</v>
      </c>
      <c r="M517" s="1">
        <f t="shared" si="216"/>
        <v>222581.7</v>
      </c>
      <c r="N517" s="65">
        <f t="shared" si="190"/>
        <v>94.425750059180032</v>
      </c>
    </row>
    <row r="518" spans="1:14" ht="204" customHeight="1" outlineLevel="1" x14ac:dyDescent="0.25">
      <c r="A518" s="28" t="s">
        <v>15</v>
      </c>
      <c r="B518" s="29" t="s">
        <v>339</v>
      </c>
      <c r="C518" s="30">
        <v>918</v>
      </c>
      <c r="D518" s="31">
        <v>9</v>
      </c>
      <c r="E518" s="31">
        <v>2</v>
      </c>
      <c r="F518" s="71" t="s">
        <v>39</v>
      </c>
      <c r="G518" s="72" t="s">
        <v>30</v>
      </c>
      <c r="H518" s="72" t="s">
        <v>21</v>
      </c>
      <c r="I518" s="73" t="s">
        <v>340</v>
      </c>
      <c r="J518" s="32" t="s">
        <v>15</v>
      </c>
      <c r="K518" s="1">
        <f t="shared" si="216"/>
        <v>235721.4</v>
      </c>
      <c r="L518" s="1">
        <f t="shared" si="216"/>
        <v>235721.4</v>
      </c>
      <c r="M518" s="1">
        <f t="shared" si="216"/>
        <v>222581.7</v>
      </c>
      <c r="N518" s="65">
        <f t="shared" si="190"/>
        <v>94.425750059180032</v>
      </c>
    </row>
    <row r="519" spans="1:14" ht="47.25" customHeight="1" outlineLevel="1" x14ac:dyDescent="0.25">
      <c r="A519" s="28"/>
      <c r="B519" s="29" t="s">
        <v>267</v>
      </c>
      <c r="C519" s="30">
        <v>918</v>
      </c>
      <c r="D519" s="31">
        <v>9</v>
      </c>
      <c r="E519" s="31">
        <v>2</v>
      </c>
      <c r="F519" s="71" t="s">
        <v>39</v>
      </c>
      <c r="G519" s="72" t="s">
        <v>30</v>
      </c>
      <c r="H519" s="72" t="s">
        <v>21</v>
      </c>
      <c r="I519" s="73" t="s">
        <v>340</v>
      </c>
      <c r="J519" s="32" t="s">
        <v>290</v>
      </c>
      <c r="K519" s="1">
        <v>235721.4</v>
      </c>
      <c r="L519" s="1">
        <v>235721.4</v>
      </c>
      <c r="M519" s="1">
        <v>222581.7</v>
      </c>
      <c r="N519" s="65">
        <f t="shared" si="190"/>
        <v>94.425750059180032</v>
      </c>
    </row>
    <row r="520" spans="1:14" ht="15.75" customHeight="1" outlineLevel="1" x14ac:dyDescent="0.25">
      <c r="A520" s="28"/>
      <c r="B520" s="29" t="s">
        <v>40</v>
      </c>
      <c r="C520" s="30">
        <v>918</v>
      </c>
      <c r="D520" s="31">
        <v>9</v>
      </c>
      <c r="E520" s="31">
        <v>2</v>
      </c>
      <c r="F520" s="71" t="s">
        <v>39</v>
      </c>
      <c r="G520" s="72">
        <v>9</v>
      </c>
      <c r="H520" s="72" t="s">
        <v>21</v>
      </c>
      <c r="I520" s="73" t="s">
        <v>22</v>
      </c>
      <c r="J520" s="32"/>
      <c r="K520" s="1">
        <f t="shared" ref="K520:M521" si="217">K521</f>
        <v>20040.5</v>
      </c>
      <c r="L520" s="1">
        <f t="shared" si="217"/>
        <v>20040.5</v>
      </c>
      <c r="M520" s="1">
        <f t="shared" si="217"/>
        <v>20040.3</v>
      </c>
      <c r="N520" s="65">
        <f t="shared" si="190"/>
        <v>99.999002020907653</v>
      </c>
    </row>
    <row r="521" spans="1:14" ht="15.75" customHeight="1" outlineLevel="1" x14ac:dyDescent="0.25">
      <c r="A521" s="28"/>
      <c r="B521" s="29" t="s">
        <v>132</v>
      </c>
      <c r="C521" s="30">
        <v>918</v>
      </c>
      <c r="D521" s="31">
        <v>9</v>
      </c>
      <c r="E521" s="31">
        <v>2</v>
      </c>
      <c r="F521" s="71" t="s">
        <v>39</v>
      </c>
      <c r="G521" s="72">
        <v>9</v>
      </c>
      <c r="H521" s="72" t="s">
        <v>21</v>
      </c>
      <c r="I521" s="73">
        <v>99990</v>
      </c>
      <c r="J521" s="32"/>
      <c r="K521" s="1">
        <f t="shared" si="217"/>
        <v>20040.5</v>
      </c>
      <c r="L521" s="1">
        <f t="shared" si="217"/>
        <v>20040.5</v>
      </c>
      <c r="M521" s="1">
        <f t="shared" si="217"/>
        <v>20040.3</v>
      </c>
      <c r="N521" s="65">
        <f t="shared" si="190"/>
        <v>99.999002020907653</v>
      </c>
    </row>
    <row r="522" spans="1:14" ht="33.75" customHeight="1" outlineLevel="1" x14ac:dyDescent="0.25">
      <c r="A522" s="28"/>
      <c r="B522" s="29" t="s">
        <v>33</v>
      </c>
      <c r="C522" s="30">
        <v>918</v>
      </c>
      <c r="D522" s="31">
        <v>9</v>
      </c>
      <c r="E522" s="31">
        <v>2</v>
      </c>
      <c r="F522" s="71" t="s">
        <v>39</v>
      </c>
      <c r="G522" s="72">
        <v>9</v>
      </c>
      <c r="H522" s="72" t="s">
        <v>21</v>
      </c>
      <c r="I522" s="73">
        <v>99990</v>
      </c>
      <c r="J522" s="32" t="s">
        <v>34</v>
      </c>
      <c r="K522" s="1">
        <v>20040.5</v>
      </c>
      <c r="L522" s="1">
        <v>20040.5</v>
      </c>
      <c r="M522" s="1">
        <v>20040.3</v>
      </c>
      <c r="N522" s="65">
        <f t="shared" si="190"/>
        <v>99.999002020907653</v>
      </c>
    </row>
    <row r="523" spans="1:14" ht="15.75" customHeight="1" outlineLevel="1" x14ac:dyDescent="0.25">
      <c r="A523" s="28" t="s">
        <v>15</v>
      </c>
      <c r="B523" s="29" t="s">
        <v>341</v>
      </c>
      <c r="C523" s="30">
        <v>918</v>
      </c>
      <c r="D523" s="31">
        <v>11</v>
      </c>
      <c r="E523" s="31" t="s">
        <v>15</v>
      </c>
      <c r="F523" s="71" t="s">
        <v>15</v>
      </c>
      <c r="G523" s="72" t="s">
        <v>15</v>
      </c>
      <c r="H523" s="72" t="s">
        <v>15</v>
      </c>
      <c r="I523" s="73" t="s">
        <v>15</v>
      </c>
      <c r="J523" s="32" t="s">
        <v>15</v>
      </c>
      <c r="K523" s="1">
        <f t="shared" ref="K523:M526" si="218">K524</f>
        <v>141641.9</v>
      </c>
      <c r="L523" s="1">
        <f t="shared" si="218"/>
        <v>141641.9</v>
      </c>
      <c r="M523" s="1">
        <f t="shared" si="218"/>
        <v>134398.20000000001</v>
      </c>
      <c r="N523" s="65">
        <f t="shared" si="190"/>
        <v>94.885905936026006</v>
      </c>
    </row>
    <row r="524" spans="1:14" ht="15.75" customHeight="1" outlineLevel="1" x14ac:dyDescent="0.25">
      <c r="A524" s="28" t="s">
        <v>15</v>
      </c>
      <c r="B524" s="29" t="s">
        <v>342</v>
      </c>
      <c r="C524" s="30">
        <v>918</v>
      </c>
      <c r="D524" s="31">
        <v>11</v>
      </c>
      <c r="E524" s="31">
        <v>1</v>
      </c>
      <c r="F524" s="71" t="s">
        <v>15</v>
      </c>
      <c r="G524" s="72" t="s">
        <v>15</v>
      </c>
      <c r="H524" s="72" t="s">
        <v>15</v>
      </c>
      <c r="I524" s="73" t="s">
        <v>15</v>
      </c>
      <c r="J524" s="32" t="s">
        <v>15</v>
      </c>
      <c r="K524" s="1">
        <f t="shared" si="218"/>
        <v>141641.9</v>
      </c>
      <c r="L524" s="1">
        <f t="shared" si="218"/>
        <v>141641.9</v>
      </c>
      <c r="M524" s="1">
        <f t="shared" si="218"/>
        <v>134398.20000000001</v>
      </c>
      <c r="N524" s="65">
        <f t="shared" si="190"/>
        <v>94.885905936026006</v>
      </c>
    </row>
    <row r="525" spans="1:14" ht="65.099999999999994" customHeight="1" outlineLevel="1" x14ac:dyDescent="0.25">
      <c r="A525" s="28" t="s">
        <v>15</v>
      </c>
      <c r="B525" s="29" t="s">
        <v>343</v>
      </c>
      <c r="C525" s="30">
        <v>918</v>
      </c>
      <c r="D525" s="31">
        <v>11</v>
      </c>
      <c r="E525" s="31">
        <v>1</v>
      </c>
      <c r="F525" s="71" t="s">
        <v>344</v>
      </c>
      <c r="G525" s="72" t="s">
        <v>20</v>
      </c>
      <c r="H525" s="72" t="s">
        <v>21</v>
      </c>
      <c r="I525" s="73" t="s">
        <v>22</v>
      </c>
      <c r="J525" s="32" t="s">
        <v>15</v>
      </c>
      <c r="K525" s="1">
        <f t="shared" si="218"/>
        <v>141641.9</v>
      </c>
      <c r="L525" s="1">
        <f t="shared" si="218"/>
        <v>141641.9</v>
      </c>
      <c r="M525" s="1">
        <f t="shared" si="218"/>
        <v>134398.20000000001</v>
      </c>
      <c r="N525" s="65">
        <f t="shared" si="190"/>
        <v>94.885905936026006</v>
      </c>
    </row>
    <row r="526" spans="1:14" ht="47.25" customHeight="1" outlineLevel="1" x14ac:dyDescent="0.25">
      <c r="A526" s="28" t="s">
        <v>15</v>
      </c>
      <c r="B526" s="29" t="s">
        <v>345</v>
      </c>
      <c r="C526" s="30">
        <v>918</v>
      </c>
      <c r="D526" s="31">
        <v>11</v>
      </c>
      <c r="E526" s="31">
        <v>1</v>
      </c>
      <c r="F526" s="71" t="s">
        <v>344</v>
      </c>
      <c r="G526" s="72" t="s">
        <v>30</v>
      </c>
      <c r="H526" s="72" t="s">
        <v>21</v>
      </c>
      <c r="I526" s="73" t="s">
        <v>22</v>
      </c>
      <c r="J526" s="32" t="s">
        <v>15</v>
      </c>
      <c r="K526" s="1">
        <f t="shared" si="218"/>
        <v>141641.9</v>
      </c>
      <c r="L526" s="1">
        <f t="shared" si="218"/>
        <v>141641.9</v>
      </c>
      <c r="M526" s="1">
        <f t="shared" si="218"/>
        <v>134398.20000000001</v>
      </c>
      <c r="N526" s="65">
        <f t="shared" si="190"/>
        <v>94.885905936026006</v>
      </c>
    </row>
    <row r="527" spans="1:14" ht="35.25" customHeight="1" outlineLevel="1" x14ac:dyDescent="0.25">
      <c r="A527" s="28" t="s">
        <v>15</v>
      </c>
      <c r="B527" s="29" t="s">
        <v>346</v>
      </c>
      <c r="C527" s="30">
        <v>918</v>
      </c>
      <c r="D527" s="31">
        <v>11</v>
      </c>
      <c r="E527" s="31">
        <v>1</v>
      </c>
      <c r="F527" s="71" t="s">
        <v>344</v>
      </c>
      <c r="G527" s="72" t="s">
        <v>30</v>
      </c>
      <c r="H527" s="72" t="s">
        <v>95</v>
      </c>
      <c r="I527" s="73" t="s">
        <v>22</v>
      </c>
      <c r="J527" s="32" t="s">
        <v>15</v>
      </c>
      <c r="K527" s="1">
        <f t="shared" ref="K527:M527" si="219">K528+K532+K534</f>
        <v>141641.9</v>
      </c>
      <c r="L527" s="1">
        <f t="shared" si="219"/>
        <v>141641.9</v>
      </c>
      <c r="M527" s="1">
        <f t="shared" si="219"/>
        <v>134398.20000000001</v>
      </c>
      <c r="N527" s="65">
        <f t="shared" ref="N527:N590" si="220">M527/L527*100</f>
        <v>94.885905936026006</v>
      </c>
    </row>
    <row r="528" spans="1:14" ht="31.5" customHeight="1" outlineLevel="1" x14ac:dyDescent="0.25">
      <c r="A528" s="28" t="s">
        <v>15</v>
      </c>
      <c r="B528" s="29" t="s">
        <v>347</v>
      </c>
      <c r="C528" s="30">
        <v>918</v>
      </c>
      <c r="D528" s="31">
        <v>11</v>
      </c>
      <c r="E528" s="31">
        <v>1</v>
      </c>
      <c r="F528" s="71" t="s">
        <v>344</v>
      </c>
      <c r="G528" s="72" t="s">
        <v>30</v>
      </c>
      <c r="H528" s="72" t="s">
        <v>95</v>
      </c>
      <c r="I528" s="73" t="s">
        <v>348</v>
      </c>
      <c r="J528" s="32" t="s">
        <v>15</v>
      </c>
      <c r="K528" s="1">
        <f t="shared" ref="K528:M528" si="221">K529+K530+K531</f>
        <v>32813.5</v>
      </c>
      <c r="L528" s="1">
        <f t="shared" si="221"/>
        <v>32813.5</v>
      </c>
      <c r="M528" s="1">
        <f t="shared" si="221"/>
        <v>25595.5</v>
      </c>
      <c r="N528" s="65">
        <f t="shared" si="220"/>
        <v>78.002956100385518</v>
      </c>
    </row>
    <row r="529" spans="1:14" ht="33.75" customHeight="1" outlineLevel="1" x14ac:dyDescent="0.25">
      <c r="A529" s="28"/>
      <c r="B529" s="29" t="s">
        <v>33</v>
      </c>
      <c r="C529" s="30">
        <v>918</v>
      </c>
      <c r="D529" s="31">
        <v>11</v>
      </c>
      <c r="E529" s="31">
        <v>1</v>
      </c>
      <c r="F529" s="71" t="s">
        <v>344</v>
      </c>
      <c r="G529" s="72" t="s">
        <v>30</v>
      </c>
      <c r="H529" s="72" t="s">
        <v>95</v>
      </c>
      <c r="I529" s="73" t="s">
        <v>348</v>
      </c>
      <c r="J529" s="32" t="s">
        <v>34</v>
      </c>
      <c r="K529" s="1">
        <v>21592</v>
      </c>
      <c r="L529" s="1">
        <v>21592</v>
      </c>
      <c r="M529" s="1">
        <v>21591.9</v>
      </c>
      <c r="N529" s="65">
        <f t="shared" si="220"/>
        <v>99.999536865505746</v>
      </c>
    </row>
    <row r="530" spans="1:14" ht="47.25" customHeight="1" outlineLevel="1" x14ac:dyDescent="0.25">
      <c r="A530" s="28"/>
      <c r="B530" s="29" t="s">
        <v>267</v>
      </c>
      <c r="C530" s="30">
        <v>918</v>
      </c>
      <c r="D530" s="31">
        <v>11</v>
      </c>
      <c r="E530" s="31">
        <v>1</v>
      </c>
      <c r="F530" s="71" t="s">
        <v>344</v>
      </c>
      <c r="G530" s="72" t="s">
        <v>30</v>
      </c>
      <c r="H530" s="72" t="s">
        <v>95</v>
      </c>
      <c r="I530" s="73" t="s">
        <v>348</v>
      </c>
      <c r="J530" s="32" t="s">
        <v>290</v>
      </c>
      <c r="K530" s="1">
        <v>11209.5</v>
      </c>
      <c r="L530" s="1">
        <v>11209.5</v>
      </c>
      <c r="M530" s="1">
        <v>3991.6</v>
      </c>
      <c r="N530" s="65">
        <f t="shared" si="220"/>
        <v>35.609081582586199</v>
      </c>
    </row>
    <row r="531" spans="1:14" ht="15.75" customHeight="1" outlineLevel="1" x14ac:dyDescent="0.25">
      <c r="A531" s="28"/>
      <c r="B531" s="29" t="s">
        <v>35</v>
      </c>
      <c r="C531" s="30">
        <v>918</v>
      </c>
      <c r="D531" s="31">
        <v>11</v>
      </c>
      <c r="E531" s="31">
        <v>1</v>
      </c>
      <c r="F531" s="71" t="s">
        <v>344</v>
      </c>
      <c r="G531" s="72" t="s">
        <v>30</v>
      </c>
      <c r="H531" s="72" t="s">
        <v>95</v>
      </c>
      <c r="I531" s="73" t="s">
        <v>348</v>
      </c>
      <c r="J531" s="32">
        <v>800</v>
      </c>
      <c r="K531" s="1">
        <v>12</v>
      </c>
      <c r="L531" s="1">
        <v>12</v>
      </c>
      <c r="M531" s="1">
        <v>12</v>
      </c>
      <c r="N531" s="65">
        <f t="shared" si="220"/>
        <v>100</v>
      </c>
    </row>
    <row r="532" spans="1:14" ht="110.25" customHeight="1" outlineLevel="1" x14ac:dyDescent="0.25">
      <c r="A532" s="28" t="s">
        <v>15</v>
      </c>
      <c r="B532" s="29" t="s">
        <v>291</v>
      </c>
      <c r="C532" s="30">
        <v>918</v>
      </c>
      <c r="D532" s="31">
        <v>11</v>
      </c>
      <c r="E532" s="31">
        <v>1</v>
      </c>
      <c r="F532" s="71" t="s">
        <v>344</v>
      </c>
      <c r="G532" s="72" t="s">
        <v>30</v>
      </c>
      <c r="H532" s="72" t="s">
        <v>95</v>
      </c>
      <c r="I532" s="73" t="s">
        <v>292</v>
      </c>
      <c r="J532" s="32" t="s">
        <v>15</v>
      </c>
      <c r="K532" s="1">
        <f t="shared" ref="K532:M532" si="222">K533</f>
        <v>91539.4</v>
      </c>
      <c r="L532" s="1">
        <f t="shared" si="222"/>
        <v>91539.4</v>
      </c>
      <c r="M532" s="1">
        <f t="shared" si="222"/>
        <v>91517.6</v>
      </c>
      <c r="N532" s="65">
        <f t="shared" si="220"/>
        <v>99.976185118102165</v>
      </c>
    </row>
    <row r="533" spans="1:14" ht="47.25" customHeight="1" outlineLevel="1" x14ac:dyDescent="0.25">
      <c r="A533" s="28"/>
      <c r="B533" s="29" t="s">
        <v>267</v>
      </c>
      <c r="C533" s="30">
        <v>918</v>
      </c>
      <c r="D533" s="31">
        <v>11</v>
      </c>
      <c r="E533" s="31">
        <v>1</v>
      </c>
      <c r="F533" s="71" t="s">
        <v>344</v>
      </c>
      <c r="G533" s="72" t="s">
        <v>30</v>
      </c>
      <c r="H533" s="72" t="s">
        <v>95</v>
      </c>
      <c r="I533" s="73" t="s">
        <v>292</v>
      </c>
      <c r="J533" s="32" t="s">
        <v>290</v>
      </c>
      <c r="K533" s="1">
        <v>91539.4</v>
      </c>
      <c r="L533" s="1">
        <v>91539.4</v>
      </c>
      <c r="M533" s="1">
        <v>91517.6</v>
      </c>
      <c r="N533" s="65">
        <f t="shared" si="220"/>
        <v>99.976185118102165</v>
      </c>
    </row>
    <row r="534" spans="1:14" ht="110.25" customHeight="1" outlineLevel="1" x14ac:dyDescent="0.25">
      <c r="A534" s="28" t="s">
        <v>15</v>
      </c>
      <c r="B534" s="29" t="s">
        <v>293</v>
      </c>
      <c r="C534" s="30">
        <v>918</v>
      </c>
      <c r="D534" s="31">
        <v>11</v>
      </c>
      <c r="E534" s="31">
        <v>1</v>
      </c>
      <c r="F534" s="71" t="s">
        <v>344</v>
      </c>
      <c r="G534" s="72" t="s">
        <v>30</v>
      </c>
      <c r="H534" s="72" t="s">
        <v>95</v>
      </c>
      <c r="I534" s="73" t="s">
        <v>294</v>
      </c>
      <c r="J534" s="32" t="s">
        <v>15</v>
      </c>
      <c r="K534" s="1">
        <f t="shared" ref="K534:M534" si="223">K535</f>
        <v>17289</v>
      </c>
      <c r="L534" s="1">
        <f t="shared" si="223"/>
        <v>17289</v>
      </c>
      <c r="M534" s="1">
        <f t="shared" si="223"/>
        <v>17285.099999999999</v>
      </c>
      <c r="N534" s="65">
        <f t="shared" si="220"/>
        <v>99.977442304355364</v>
      </c>
    </row>
    <row r="535" spans="1:14" ht="47.25" customHeight="1" outlineLevel="1" x14ac:dyDescent="0.25">
      <c r="A535" s="28"/>
      <c r="B535" s="29" t="s">
        <v>267</v>
      </c>
      <c r="C535" s="30">
        <v>918</v>
      </c>
      <c r="D535" s="31">
        <v>11</v>
      </c>
      <c r="E535" s="31">
        <v>1</v>
      </c>
      <c r="F535" s="71" t="s">
        <v>344</v>
      </c>
      <c r="G535" s="72" t="s">
        <v>30</v>
      </c>
      <c r="H535" s="72" t="s">
        <v>95</v>
      </c>
      <c r="I535" s="73" t="s">
        <v>294</v>
      </c>
      <c r="J535" s="32" t="s">
        <v>290</v>
      </c>
      <c r="K535" s="1">
        <v>17289</v>
      </c>
      <c r="L535" s="1">
        <v>17289</v>
      </c>
      <c r="M535" s="1">
        <v>17285.099999999999</v>
      </c>
      <c r="N535" s="65">
        <f t="shared" si="220"/>
        <v>99.977442304355364</v>
      </c>
    </row>
    <row r="536" spans="1:14" s="27" customFormat="1" ht="48.75" customHeight="1" outlineLevel="1" x14ac:dyDescent="0.25">
      <c r="A536" s="34" t="s">
        <v>349</v>
      </c>
      <c r="B536" s="35" t="s">
        <v>350</v>
      </c>
      <c r="C536" s="36">
        <v>920</v>
      </c>
      <c r="D536" s="37" t="s">
        <v>15</v>
      </c>
      <c r="E536" s="37" t="s">
        <v>15</v>
      </c>
      <c r="F536" s="74" t="s">
        <v>15</v>
      </c>
      <c r="G536" s="75" t="s">
        <v>15</v>
      </c>
      <c r="H536" s="75" t="s">
        <v>15</v>
      </c>
      <c r="I536" s="76" t="s">
        <v>15</v>
      </c>
      <c r="J536" s="38" t="s">
        <v>15</v>
      </c>
      <c r="K536" s="39">
        <f t="shared" ref="K536:M536" si="224">K537</f>
        <v>520286.1</v>
      </c>
      <c r="L536" s="39">
        <f t="shared" si="224"/>
        <v>520286.1</v>
      </c>
      <c r="M536" s="39">
        <f t="shared" si="224"/>
        <v>508890.50000000006</v>
      </c>
      <c r="N536" s="66">
        <f t="shared" si="220"/>
        <v>97.809743523803547</v>
      </c>
    </row>
    <row r="537" spans="1:14" ht="31.5" customHeight="1" outlineLevel="1" x14ac:dyDescent="0.25">
      <c r="A537" s="28" t="s">
        <v>15</v>
      </c>
      <c r="B537" s="29" t="s">
        <v>134</v>
      </c>
      <c r="C537" s="30">
        <v>920</v>
      </c>
      <c r="D537" s="31">
        <v>3</v>
      </c>
      <c r="E537" s="31" t="s">
        <v>15</v>
      </c>
      <c r="F537" s="71" t="s">
        <v>15</v>
      </c>
      <c r="G537" s="72" t="s">
        <v>15</v>
      </c>
      <c r="H537" s="72" t="s">
        <v>15</v>
      </c>
      <c r="I537" s="73" t="s">
        <v>15</v>
      </c>
      <c r="J537" s="32" t="s">
        <v>15</v>
      </c>
      <c r="K537" s="1">
        <f t="shared" ref="K537:M537" si="225">K538+K552</f>
        <v>520286.1</v>
      </c>
      <c r="L537" s="1">
        <f t="shared" si="225"/>
        <v>520286.1</v>
      </c>
      <c r="M537" s="1">
        <f t="shared" si="225"/>
        <v>508890.50000000006</v>
      </c>
      <c r="N537" s="65">
        <f t="shared" si="220"/>
        <v>97.809743523803547</v>
      </c>
    </row>
    <row r="538" spans="1:14" ht="15.75" customHeight="1" outlineLevel="1" x14ac:dyDescent="0.25">
      <c r="A538" s="28" t="s">
        <v>15</v>
      </c>
      <c r="B538" s="29" t="s">
        <v>351</v>
      </c>
      <c r="C538" s="30">
        <v>920</v>
      </c>
      <c r="D538" s="31">
        <v>3</v>
      </c>
      <c r="E538" s="31">
        <v>9</v>
      </c>
      <c r="F538" s="71" t="s">
        <v>15</v>
      </c>
      <c r="G538" s="72" t="s">
        <v>15</v>
      </c>
      <c r="H538" s="72" t="s">
        <v>15</v>
      </c>
      <c r="I538" s="73" t="s">
        <v>15</v>
      </c>
      <c r="J538" s="32" t="s">
        <v>15</v>
      </c>
      <c r="K538" s="1">
        <f t="shared" ref="K538:M538" si="226">K539</f>
        <v>29952.100000000002</v>
      </c>
      <c r="L538" s="1">
        <f t="shared" si="226"/>
        <v>29952.100000000002</v>
      </c>
      <c r="M538" s="1">
        <f t="shared" si="226"/>
        <v>29667</v>
      </c>
      <c r="N538" s="65">
        <f t="shared" si="220"/>
        <v>99.048146874509627</v>
      </c>
    </row>
    <row r="539" spans="1:14" ht="109.5" customHeight="1" outlineLevel="1" x14ac:dyDescent="0.25">
      <c r="A539" s="28" t="s">
        <v>15</v>
      </c>
      <c r="B539" s="29" t="s">
        <v>352</v>
      </c>
      <c r="C539" s="30">
        <v>920</v>
      </c>
      <c r="D539" s="31">
        <v>3</v>
      </c>
      <c r="E539" s="31">
        <v>9</v>
      </c>
      <c r="F539" s="71" t="s">
        <v>353</v>
      </c>
      <c r="G539" s="72" t="s">
        <v>20</v>
      </c>
      <c r="H539" s="72" t="s">
        <v>21</v>
      </c>
      <c r="I539" s="73" t="s">
        <v>22</v>
      </c>
      <c r="J539" s="32" t="s">
        <v>15</v>
      </c>
      <c r="K539" s="1">
        <f t="shared" ref="K539:M539" si="227">K540+K544</f>
        <v>29952.100000000002</v>
      </c>
      <c r="L539" s="1">
        <f t="shared" si="227"/>
        <v>29952.100000000002</v>
      </c>
      <c r="M539" s="1">
        <f t="shared" si="227"/>
        <v>29667</v>
      </c>
      <c r="N539" s="65">
        <f t="shared" si="220"/>
        <v>99.048146874509627</v>
      </c>
    </row>
    <row r="540" spans="1:14" ht="48" customHeight="1" outlineLevel="1" x14ac:dyDescent="0.25">
      <c r="A540" s="28" t="s">
        <v>15</v>
      </c>
      <c r="B540" s="29" t="s">
        <v>354</v>
      </c>
      <c r="C540" s="30">
        <v>920</v>
      </c>
      <c r="D540" s="31">
        <v>3</v>
      </c>
      <c r="E540" s="31">
        <v>9</v>
      </c>
      <c r="F540" s="71" t="s">
        <v>353</v>
      </c>
      <c r="G540" s="72" t="s">
        <v>30</v>
      </c>
      <c r="H540" s="72" t="s">
        <v>21</v>
      </c>
      <c r="I540" s="73" t="s">
        <v>22</v>
      </c>
      <c r="J540" s="32" t="s">
        <v>15</v>
      </c>
      <c r="K540" s="1">
        <f t="shared" ref="K540:M542" si="228">K541</f>
        <v>10880.7</v>
      </c>
      <c r="L540" s="1">
        <f t="shared" si="228"/>
        <v>10880.7</v>
      </c>
      <c r="M540" s="1">
        <f t="shared" si="228"/>
        <v>10880.5</v>
      </c>
      <c r="N540" s="65">
        <f t="shared" si="220"/>
        <v>99.998161882967082</v>
      </c>
    </row>
    <row r="541" spans="1:14" ht="49.5" customHeight="1" outlineLevel="1" x14ac:dyDescent="0.25">
      <c r="A541" s="28" t="s">
        <v>15</v>
      </c>
      <c r="B541" s="29" t="s">
        <v>355</v>
      </c>
      <c r="C541" s="30">
        <v>920</v>
      </c>
      <c r="D541" s="31">
        <v>3</v>
      </c>
      <c r="E541" s="31">
        <v>9</v>
      </c>
      <c r="F541" s="71" t="s">
        <v>353</v>
      </c>
      <c r="G541" s="72" t="s">
        <v>30</v>
      </c>
      <c r="H541" s="72" t="s">
        <v>95</v>
      </c>
      <c r="I541" s="73" t="s">
        <v>22</v>
      </c>
      <c r="J541" s="32" t="s">
        <v>15</v>
      </c>
      <c r="K541" s="1">
        <f t="shared" si="228"/>
        <v>10880.7</v>
      </c>
      <c r="L541" s="1">
        <f t="shared" si="228"/>
        <v>10880.7</v>
      </c>
      <c r="M541" s="1">
        <f t="shared" si="228"/>
        <v>10880.5</v>
      </c>
      <c r="N541" s="65">
        <f t="shared" si="220"/>
        <v>99.998161882967082</v>
      </c>
    </row>
    <row r="542" spans="1:14" ht="111" customHeight="1" outlineLevel="1" x14ac:dyDescent="0.25">
      <c r="A542" s="28" t="s">
        <v>15</v>
      </c>
      <c r="B542" s="29" t="s">
        <v>356</v>
      </c>
      <c r="C542" s="30">
        <v>920</v>
      </c>
      <c r="D542" s="31">
        <v>3</v>
      </c>
      <c r="E542" s="31">
        <v>9</v>
      </c>
      <c r="F542" s="71" t="s">
        <v>353</v>
      </c>
      <c r="G542" s="72" t="s">
        <v>30</v>
      </c>
      <c r="H542" s="72" t="s">
        <v>95</v>
      </c>
      <c r="I542" s="73" t="s">
        <v>357</v>
      </c>
      <c r="J542" s="32" t="s">
        <v>15</v>
      </c>
      <c r="K542" s="1">
        <f t="shared" si="228"/>
        <v>10880.7</v>
      </c>
      <c r="L542" s="1">
        <f t="shared" si="228"/>
        <v>10880.7</v>
      </c>
      <c r="M542" s="1">
        <f t="shared" si="228"/>
        <v>10880.5</v>
      </c>
      <c r="N542" s="65">
        <f t="shared" si="220"/>
        <v>99.998161882967082</v>
      </c>
    </row>
    <row r="543" spans="1:14" ht="31.5" customHeight="1" outlineLevel="1" x14ac:dyDescent="0.25">
      <c r="A543" s="28"/>
      <c r="B543" s="29" t="s">
        <v>33</v>
      </c>
      <c r="C543" s="30">
        <v>920</v>
      </c>
      <c r="D543" s="31">
        <v>3</v>
      </c>
      <c r="E543" s="31">
        <v>9</v>
      </c>
      <c r="F543" s="71" t="s">
        <v>353</v>
      </c>
      <c r="G543" s="72" t="s">
        <v>30</v>
      </c>
      <c r="H543" s="72" t="s">
        <v>95</v>
      </c>
      <c r="I543" s="73" t="s">
        <v>357</v>
      </c>
      <c r="J543" s="32" t="s">
        <v>34</v>
      </c>
      <c r="K543" s="1">
        <v>10880.7</v>
      </c>
      <c r="L543" s="1">
        <v>10880.7</v>
      </c>
      <c r="M543" s="1">
        <v>10880.5</v>
      </c>
      <c r="N543" s="65">
        <f t="shared" si="220"/>
        <v>99.998161882967082</v>
      </c>
    </row>
    <row r="544" spans="1:14" ht="109.5" customHeight="1" outlineLevel="1" x14ac:dyDescent="0.25">
      <c r="A544" s="28" t="s">
        <v>15</v>
      </c>
      <c r="B544" s="29" t="s">
        <v>358</v>
      </c>
      <c r="C544" s="30">
        <v>920</v>
      </c>
      <c r="D544" s="31">
        <v>3</v>
      </c>
      <c r="E544" s="31">
        <v>9</v>
      </c>
      <c r="F544" s="71" t="s">
        <v>353</v>
      </c>
      <c r="G544" s="72" t="s">
        <v>10</v>
      </c>
      <c r="H544" s="72" t="s">
        <v>21</v>
      </c>
      <c r="I544" s="73" t="s">
        <v>22</v>
      </c>
      <c r="J544" s="32" t="s">
        <v>15</v>
      </c>
      <c r="K544" s="1">
        <f t="shared" ref="K544:M544" si="229">K545</f>
        <v>19071.400000000001</v>
      </c>
      <c r="L544" s="1">
        <f t="shared" si="229"/>
        <v>19071.400000000001</v>
      </c>
      <c r="M544" s="1">
        <f t="shared" si="229"/>
        <v>18786.5</v>
      </c>
      <c r="N544" s="65">
        <f t="shared" si="220"/>
        <v>98.506140084104985</v>
      </c>
    </row>
    <row r="545" spans="1:14" ht="31.5" customHeight="1" outlineLevel="1" x14ac:dyDescent="0.25">
      <c r="A545" s="28" t="s">
        <v>15</v>
      </c>
      <c r="B545" s="29" t="s">
        <v>359</v>
      </c>
      <c r="C545" s="30">
        <v>920</v>
      </c>
      <c r="D545" s="31">
        <v>3</v>
      </c>
      <c r="E545" s="31">
        <v>9</v>
      </c>
      <c r="F545" s="71" t="s">
        <v>353</v>
      </c>
      <c r="G545" s="72" t="s">
        <v>10</v>
      </c>
      <c r="H545" s="72" t="s">
        <v>95</v>
      </c>
      <c r="I545" s="73" t="s">
        <v>22</v>
      </c>
      <c r="J545" s="32" t="s">
        <v>15</v>
      </c>
      <c r="K545" s="1">
        <f t="shared" ref="K545:M545" si="230">K546+K550</f>
        <v>19071.400000000001</v>
      </c>
      <c r="L545" s="1">
        <f t="shared" si="230"/>
        <v>19071.400000000001</v>
      </c>
      <c r="M545" s="1">
        <f t="shared" si="230"/>
        <v>18786.5</v>
      </c>
      <c r="N545" s="65">
        <f t="shared" si="220"/>
        <v>98.506140084104985</v>
      </c>
    </row>
    <row r="546" spans="1:14" ht="31.5" customHeight="1" outlineLevel="1" x14ac:dyDescent="0.25">
      <c r="A546" s="28" t="s">
        <v>15</v>
      </c>
      <c r="B546" s="29" t="s">
        <v>96</v>
      </c>
      <c r="C546" s="30">
        <v>920</v>
      </c>
      <c r="D546" s="31">
        <v>3</v>
      </c>
      <c r="E546" s="31">
        <v>9</v>
      </c>
      <c r="F546" s="71" t="s">
        <v>353</v>
      </c>
      <c r="G546" s="72" t="s">
        <v>10</v>
      </c>
      <c r="H546" s="72" t="s">
        <v>95</v>
      </c>
      <c r="I546" s="73" t="s">
        <v>97</v>
      </c>
      <c r="J546" s="32" t="s">
        <v>15</v>
      </c>
      <c r="K546" s="1">
        <f t="shared" ref="K546:M546" si="231">K547+K548+K549</f>
        <v>19046.400000000001</v>
      </c>
      <c r="L546" s="1">
        <f t="shared" si="231"/>
        <v>19046.400000000001</v>
      </c>
      <c r="M546" s="1">
        <f t="shared" si="231"/>
        <v>18761.5</v>
      </c>
      <c r="N546" s="65">
        <f t="shared" si="220"/>
        <v>98.50417926747312</v>
      </c>
    </row>
    <row r="547" spans="1:14" ht="94.5" customHeight="1" outlineLevel="1" x14ac:dyDescent="0.25">
      <c r="A547" s="28"/>
      <c r="B547" s="29" t="s">
        <v>27</v>
      </c>
      <c r="C547" s="30">
        <v>920</v>
      </c>
      <c r="D547" s="31">
        <v>3</v>
      </c>
      <c r="E547" s="31">
        <v>9</v>
      </c>
      <c r="F547" s="71" t="s">
        <v>353</v>
      </c>
      <c r="G547" s="72" t="s">
        <v>10</v>
      </c>
      <c r="H547" s="72" t="s">
        <v>95</v>
      </c>
      <c r="I547" s="73" t="s">
        <v>97</v>
      </c>
      <c r="J547" s="32" t="s">
        <v>28</v>
      </c>
      <c r="K547" s="1">
        <v>16583.7</v>
      </c>
      <c r="L547" s="1">
        <v>16583.7</v>
      </c>
      <c r="M547" s="1">
        <v>16432</v>
      </c>
      <c r="N547" s="65">
        <f t="shared" si="220"/>
        <v>99.085246356361964</v>
      </c>
    </row>
    <row r="548" spans="1:14" ht="33.75" customHeight="1" outlineLevel="1" x14ac:dyDescent="0.25">
      <c r="A548" s="28"/>
      <c r="B548" s="29" t="s">
        <v>33</v>
      </c>
      <c r="C548" s="30">
        <v>920</v>
      </c>
      <c r="D548" s="31">
        <v>3</v>
      </c>
      <c r="E548" s="31">
        <v>9</v>
      </c>
      <c r="F548" s="71" t="s">
        <v>353</v>
      </c>
      <c r="G548" s="72" t="s">
        <v>10</v>
      </c>
      <c r="H548" s="72" t="s">
        <v>95</v>
      </c>
      <c r="I548" s="73" t="s">
        <v>97</v>
      </c>
      <c r="J548" s="32" t="s">
        <v>34</v>
      </c>
      <c r="K548" s="1">
        <v>2441.4</v>
      </c>
      <c r="L548" s="1">
        <v>2441.4</v>
      </c>
      <c r="M548" s="1">
        <v>2308.3000000000002</v>
      </c>
      <c r="N548" s="65">
        <f t="shared" si="220"/>
        <v>94.548210043417711</v>
      </c>
    </row>
    <row r="549" spans="1:14" ht="15.75" customHeight="1" outlineLevel="1" x14ac:dyDescent="0.25">
      <c r="A549" s="28"/>
      <c r="B549" s="29" t="s">
        <v>35</v>
      </c>
      <c r="C549" s="30">
        <v>920</v>
      </c>
      <c r="D549" s="31">
        <v>3</v>
      </c>
      <c r="E549" s="31">
        <v>9</v>
      </c>
      <c r="F549" s="71" t="s">
        <v>353</v>
      </c>
      <c r="G549" s="72" t="s">
        <v>10</v>
      </c>
      <c r="H549" s="72" t="s">
        <v>95</v>
      </c>
      <c r="I549" s="73" t="s">
        <v>97</v>
      </c>
      <c r="J549" s="32" t="s">
        <v>36</v>
      </c>
      <c r="K549" s="1">
        <v>21.3</v>
      </c>
      <c r="L549" s="1">
        <v>21.3</v>
      </c>
      <c r="M549" s="1">
        <v>21.2</v>
      </c>
      <c r="N549" s="65">
        <f t="shared" si="220"/>
        <v>99.53051643192488</v>
      </c>
    </row>
    <row r="550" spans="1:14" ht="15.75" customHeight="1" outlineLevel="1" x14ac:dyDescent="0.25">
      <c r="A550" s="28"/>
      <c r="B550" s="29" t="s">
        <v>131</v>
      </c>
      <c r="C550" s="30">
        <v>920</v>
      </c>
      <c r="D550" s="31">
        <v>3</v>
      </c>
      <c r="E550" s="31">
        <v>9</v>
      </c>
      <c r="F550" s="71" t="s">
        <v>353</v>
      </c>
      <c r="G550" s="72" t="s">
        <v>10</v>
      </c>
      <c r="H550" s="72" t="s">
        <v>95</v>
      </c>
      <c r="I550" s="73">
        <v>10040</v>
      </c>
      <c r="J550" s="32"/>
      <c r="K550" s="1">
        <f t="shared" ref="K550:M550" si="232">K551</f>
        <v>25</v>
      </c>
      <c r="L550" s="1">
        <f t="shared" si="232"/>
        <v>25</v>
      </c>
      <c r="M550" s="1">
        <f t="shared" si="232"/>
        <v>25</v>
      </c>
      <c r="N550" s="65">
        <f t="shared" si="220"/>
        <v>100</v>
      </c>
    </row>
    <row r="551" spans="1:14" ht="15.75" customHeight="1" outlineLevel="1" x14ac:dyDescent="0.25">
      <c r="A551" s="28"/>
      <c r="B551" s="29" t="s">
        <v>35</v>
      </c>
      <c r="C551" s="30">
        <v>920</v>
      </c>
      <c r="D551" s="31">
        <v>3</v>
      </c>
      <c r="E551" s="31">
        <v>9</v>
      </c>
      <c r="F551" s="71" t="s">
        <v>353</v>
      </c>
      <c r="G551" s="72" t="s">
        <v>10</v>
      </c>
      <c r="H551" s="72" t="s">
        <v>95</v>
      </c>
      <c r="I551" s="73">
        <v>10040</v>
      </c>
      <c r="J551" s="32">
        <v>800</v>
      </c>
      <c r="K551" s="1">
        <v>25</v>
      </c>
      <c r="L551" s="1">
        <v>25</v>
      </c>
      <c r="M551" s="1">
        <v>25</v>
      </c>
      <c r="N551" s="65">
        <f t="shared" si="220"/>
        <v>100</v>
      </c>
    </row>
    <row r="552" spans="1:14" ht="48" customHeight="1" outlineLevel="1" x14ac:dyDescent="0.25">
      <c r="A552" s="28" t="s">
        <v>15</v>
      </c>
      <c r="B552" s="29" t="s">
        <v>360</v>
      </c>
      <c r="C552" s="30">
        <v>920</v>
      </c>
      <c r="D552" s="31">
        <v>3</v>
      </c>
      <c r="E552" s="31">
        <v>10</v>
      </c>
      <c r="F552" s="71" t="s">
        <v>15</v>
      </c>
      <c r="G552" s="72" t="s">
        <v>15</v>
      </c>
      <c r="H552" s="72" t="s">
        <v>15</v>
      </c>
      <c r="I552" s="78" t="s">
        <v>15</v>
      </c>
      <c r="J552" s="40" t="s">
        <v>15</v>
      </c>
      <c r="K552" s="1">
        <f t="shared" ref="K552:M552" si="233">K553+K575</f>
        <v>490334</v>
      </c>
      <c r="L552" s="1">
        <f t="shared" si="233"/>
        <v>490334</v>
      </c>
      <c r="M552" s="1">
        <f t="shared" si="233"/>
        <v>479223.50000000006</v>
      </c>
      <c r="N552" s="65">
        <f t="shared" si="220"/>
        <v>97.734095534880311</v>
      </c>
    </row>
    <row r="553" spans="1:14" ht="110.25" customHeight="1" outlineLevel="1" x14ac:dyDescent="0.25">
      <c r="A553" s="28" t="s">
        <v>15</v>
      </c>
      <c r="B553" s="29" t="s">
        <v>352</v>
      </c>
      <c r="C553" s="30">
        <v>920</v>
      </c>
      <c r="D553" s="31">
        <v>3</v>
      </c>
      <c r="E553" s="31">
        <v>10</v>
      </c>
      <c r="F553" s="71" t="s">
        <v>353</v>
      </c>
      <c r="G553" s="72" t="s">
        <v>20</v>
      </c>
      <c r="H553" s="72" t="s">
        <v>21</v>
      </c>
      <c r="I553" s="78" t="s">
        <v>22</v>
      </c>
      <c r="J553" s="40" t="s">
        <v>15</v>
      </c>
      <c r="K553" s="1">
        <f t="shared" ref="K553:M553" si="234">K554+K558+K562+K571</f>
        <v>490208</v>
      </c>
      <c r="L553" s="1">
        <f t="shared" si="234"/>
        <v>490208</v>
      </c>
      <c r="M553" s="1">
        <f t="shared" si="234"/>
        <v>479223.50000000006</v>
      </c>
      <c r="N553" s="65">
        <f t="shared" si="220"/>
        <v>97.75921649585483</v>
      </c>
    </row>
    <row r="554" spans="1:14" ht="78.75" customHeight="1" outlineLevel="1" x14ac:dyDescent="0.25">
      <c r="A554" s="28" t="s">
        <v>15</v>
      </c>
      <c r="B554" s="29" t="s">
        <v>361</v>
      </c>
      <c r="C554" s="30">
        <v>920</v>
      </c>
      <c r="D554" s="31">
        <v>3</v>
      </c>
      <c r="E554" s="31">
        <v>10</v>
      </c>
      <c r="F554" s="71" t="s">
        <v>353</v>
      </c>
      <c r="G554" s="72" t="s">
        <v>24</v>
      </c>
      <c r="H554" s="72" t="s">
        <v>21</v>
      </c>
      <c r="I554" s="78" t="s">
        <v>22</v>
      </c>
      <c r="J554" s="40" t="s">
        <v>15</v>
      </c>
      <c r="K554" s="1">
        <f t="shared" ref="K554:M556" si="235">K555</f>
        <v>10777.300000000001</v>
      </c>
      <c r="L554" s="1">
        <f t="shared" si="235"/>
        <v>10777.300000000001</v>
      </c>
      <c r="M554" s="1">
        <f t="shared" si="235"/>
        <v>10580.9</v>
      </c>
      <c r="N554" s="65">
        <f t="shared" si="220"/>
        <v>98.177651174227293</v>
      </c>
    </row>
    <row r="555" spans="1:14" ht="93.75" customHeight="1" outlineLevel="1" x14ac:dyDescent="0.25">
      <c r="A555" s="28" t="s">
        <v>15</v>
      </c>
      <c r="B555" s="29" t="s">
        <v>362</v>
      </c>
      <c r="C555" s="30">
        <v>920</v>
      </c>
      <c r="D555" s="31">
        <v>3</v>
      </c>
      <c r="E555" s="31">
        <v>10</v>
      </c>
      <c r="F555" s="71" t="s">
        <v>353</v>
      </c>
      <c r="G555" s="72" t="s">
        <v>24</v>
      </c>
      <c r="H555" s="72" t="s">
        <v>95</v>
      </c>
      <c r="I555" s="73" t="s">
        <v>22</v>
      </c>
      <c r="J555" s="40" t="s">
        <v>15</v>
      </c>
      <c r="K555" s="1">
        <f t="shared" si="235"/>
        <v>10777.300000000001</v>
      </c>
      <c r="L555" s="1">
        <f t="shared" si="235"/>
        <v>10777.300000000001</v>
      </c>
      <c r="M555" s="1">
        <f t="shared" si="235"/>
        <v>10580.9</v>
      </c>
      <c r="N555" s="65">
        <f t="shared" si="220"/>
        <v>98.177651174227293</v>
      </c>
    </row>
    <row r="556" spans="1:14" ht="78.75" customHeight="1" outlineLevel="1" x14ac:dyDescent="0.25">
      <c r="A556" s="28" t="s">
        <v>15</v>
      </c>
      <c r="B556" s="29" t="s">
        <v>363</v>
      </c>
      <c r="C556" s="30">
        <v>920</v>
      </c>
      <c r="D556" s="31">
        <v>3</v>
      </c>
      <c r="E556" s="31">
        <v>10</v>
      </c>
      <c r="F556" s="71" t="s">
        <v>353</v>
      </c>
      <c r="G556" s="72" t="s">
        <v>24</v>
      </c>
      <c r="H556" s="72" t="s">
        <v>95</v>
      </c>
      <c r="I556" s="73" t="s">
        <v>364</v>
      </c>
      <c r="J556" s="40" t="s">
        <v>15</v>
      </c>
      <c r="K556" s="1">
        <f t="shared" si="235"/>
        <v>10777.300000000001</v>
      </c>
      <c r="L556" s="1">
        <f t="shared" si="235"/>
        <v>10777.300000000001</v>
      </c>
      <c r="M556" s="1">
        <f t="shared" si="235"/>
        <v>10580.9</v>
      </c>
      <c r="N556" s="65">
        <f t="shared" si="220"/>
        <v>98.177651174227293</v>
      </c>
    </row>
    <row r="557" spans="1:14" ht="33.75" customHeight="1" outlineLevel="1" x14ac:dyDescent="0.25">
      <c r="A557" s="28"/>
      <c r="B557" s="29" t="s">
        <v>33</v>
      </c>
      <c r="C557" s="30">
        <v>920</v>
      </c>
      <c r="D557" s="31">
        <v>3</v>
      </c>
      <c r="E557" s="31">
        <v>10</v>
      </c>
      <c r="F557" s="71" t="s">
        <v>353</v>
      </c>
      <c r="G557" s="72" t="s">
        <v>24</v>
      </c>
      <c r="H557" s="72" t="s">
        <v>95</v>
      </c>
      <c r="I557" s="78" t="s">
        <v>364</v>
      </c>
      <c r="J557" s="40" t="s">
        <v>34</v>
      </c>
      <c r="K557" s="1">
        <v>10777.300000000001</v>
      </c>
      <c r="L557" s="1">
        <v>10777.300000000001</v>
      </c>
      <c r="M557" s="1">
        <v>10580.9</v>
      </c>
      <c r="N557" s="65">
        <f t="shared" si="220"/>
        <v>98.177651174227293</v>
      </c>
    </row>
    <row r="558" spans="1:14" ht="49.5" customHeight="1" outlineLevel="1" x14ac:dyDescent="0.25">
      <c r="A558" s="28" t="s">
        <v>15</v>
      </c>
      <c r="B558" s="29" t="s">
        <v>365</v>
      </c>
      <c r="C558" s="30">
        <v>920</v>
      </c>
      <c r="D558" s="31">
        <v>3</v>
      </c>
      <c r="E558" s="31">
        <v>10</v>
      </c>
      <c r="F558" s="71" t="s">
        <v>353</v>
      </c>
      <c r="G558" s="72" t="s">
        <v>32</v>
      </c>
      <c r="H558" s="72" t="s">
        <v>21</v>
      </c>
      <c r="I558" s="73" t="s">
        <v>22</v>
      </c>
      <c r="J558" s="32" t="s">
        <v>15</v>
      </c>
      <c r="K558" s="1">
        <f t="shared" ref="K558:M560" si="236">K559</f>
        <v>1502.6000000000001</v>
      </c>
      <c r="L558" s="1">
        <f t="shared" si="236"/>
        <v>1502.6000000000001</v>
      </c>
      <c r="M558" s="1">
        <f t="shared" si="236"/>
        <v>1502.5</v>
      </c>
      <c r="N558" s="65">
        <f t="shared" si="220"/>
        <v>99.993344868893914</v>
      </c>
    </row>
    <row r="559" spans="1:14" ht="33" customHeight="1" outlineLevel="1" x14ac:dyDescent="0.25">
      <c r="A559" s="28" t="s">
        <v>15</v>
      </c>
      <c r="B559" s="29" t="s">
        <v>366</v>
      </c>
      <c r="C559" s="30">
        <v>920</v>
      </c>
      <c r="D559" s="31">
        <v>3</v>
      </c>
      <c r="E559" s="31">
        <v>10</v>
      </c>
      <c r="F559" s="71" t="s">
        <v>353</v>
      </c>
      <c r="G559" s="72" t="s">
        <v>32</v>
      </c>
      <c r="H559" s="72" t="s">
        <v>95</v>
      </c>
      <c r="I559" s="73" t="s">
        <v>22</v>
      </c>
      <c r="J559" s="32" t="s">
        <v>15</v>
      </c>
      <c r="K559" s="1">
        <f t="shared" si="236"/>
        <v>1502.6000000000001</v>
      </c>
      <c r="L559" s="1">
        <f t="shared" si="236"/>
        <v>1502.6000000000001</v>
      </c>
      <c r="M559" s="1">
        <f t="shared" si="236"/>
        <v>1502.5</v>
      </c>
      <c r="N559" s="65">
        <f t="shared" si="220"/>
        <v>99.993344868893914</v>
      </c>
    </row>
    <row r="560" spans="1:14" ht="33" customHeight="1" outlineLevel="1" x14ac:dyDescent="0.25">
      <c r="A560" s="28" t="s">
        <v>15</v>
      </c>
      <c r="B560" s="29" t="s">
        <v>367</v>
      </c>
      <c r="C560" s="30">
        <v>920</v>
      </c>
      <c r="D560" s="31">
        <v>3</v>
      </c>
      <c r="E560" s="31">
        <v>10</v>
      </c>
      <c r="F560" s="71" t="s">
        <v>353</v>
      </c>
      <c r="G560" s="72" t="s">
        <v>32</v>
      </c>
      <c r="H560" s="72" t="s">
        <v>95</v>
      </c>
      <c r="I560" s="73" t="s">
        <v>368</v>
      </c>
      <c r="J560" s="32" t="s">
        <v>15</v>
      </c>
      <c r="K560" s="1">
        <f t="shared" si="236"/>
        <v>1502.6000000000001</v>
      </c>
      <c r="L560" s="1">
        <f t="shared" si="236"/>
        <v>1502.6000000000001</v>
      </c>
      <c r="M560" s="1">
        <f t="shared" si="236"/>
        <v>1502.5</v>
      </c>
      <c r="N560" s="65">
        <f t="shared" si="220"/>
        <v>99.993344868893914</v>
      </c>
    </row>
    <row r="561" spans="1:14" ht="33.75" customHeight="1" outlineLevel="1" x14ac:dyDescent="0.25">
      <c r="A561" s="28"/>
      <c r="B561" s="29" t="s">
        <v>33</v>
      </c>
      <c r="C561" s="30">
        <v>920</v>
      </c>
      <c r="D561" s="31">
        <v>3</v>
      </c>
      <c r="E561" s="31">
        <v>10</v>
      </c>
      <c r="F561" s="71" t="s">
        <v>353</v>
      </c>
      <c r="G561" s="72" t="s">
        <v>32</v>
      </c>
      <c r="H561" s="72" t="s">
        <v>95</v>
      </c>
      <c r="I561" s="73" t="s">
        <v>368</v>
      </c>
      <c r="J561" s="32" t="s">
        <v>34</v>
      </c>
      <c r="K561" s="1">
        <v>1502.6000000000001</v>
      </c>
      <c r="L561" s="1">
        <v>1502.6000000000001</v>
      </c>
      <c r="M561" s="1">
        <v>1502.5</v>
      </c>
      <c r="N561" s="65">
        <f t="shared" si="220"/>
        <v>99.993344868893914</v>
      </c>
    </row>
    <row r="562" spans="1:14" ht="109.5" customHeight="1" outlineLevel="1" x14ac:dyDescent="0.25">
      <c r="A562" s="28" t="s">
        <v>15</v>
      </c>
      <c r="B562" s="29" t="s">
        <v>358</v>
      </c>
      <c r="C562" s="30">
        <v>920</v>
      </c>
      <c r="D562" s="31">
        <v>3</v>
      </c>
      <c r="E562" s="31">
        <v>10</v>
      </c>
      <c r="F562" s="71" t="s">
        <v>353</v>
      </c>
      <c r="G562" s="72" t="s">
        <v>10</v>
      </c>
      <c r="H562" s="72" t="s">
        <v>21</v>
      </c>
      <c r="I562" s="73" t="s">
        <v>22</v>
      </c>
      <c r="J562" s="32" t="s">
        <v>15</v>
      </c>
      <c r="K562" s="1">
        <f t="shared" ref="K562:M562" si="237">K563</f>
        <v>476489</v>
      </c>
      <c r="L562" s="1">
        <f t="shared" si="237"/>
        <v>476489</v>
      </c>
      <c r="M562" s="1">
        <f t="shared" si="237"/>
        <v>465701.2</v>
      </c>
      <c r="N562" s="65">
        <f t="shared" si="220"/>
        <v>97.735981313314696</v>
      </c>
    </row>
    <row r="563" spans="1:14" ht="31.5" customHeight="1" outlineLevel="1" x14ac:dyDescent="0.25">
      <c r="A563" s="28" t="s">
        <v>15</v>
      </c>
      <c r="B563" s="29" t="s">
        <v>359</v>
      </c>
      <c r="C563" s="30">
        <v>920</v>
      </c>
      <c r="D563" s="31">
        <v>3</v>
      </c>
      <c r="E563" s="31">
        <v>10</v>
      </c>
      <c r="F563" s="71" t="s">
        <v>353</v>
      </c>
      <c r="G563" s="72" t="s">
        <v>10</v>
      </c>
      <c r="H563" s="72" t="s">
        <v>95</v>
      </c>
      <c r="I563" s="73" t="s">
        <v>22</v>
      </c>
      <c r="J563" s="32" t="s">
        <v>15</v>
      </c>
      <c r="K563" s="1">
        <f t="shared" ref="K563:M563" si="238">K564+K567</f>
        <v>476489</v>
      </c>
      <c r="L563" s="1">
        <f t="shared" si="238"/>
        <v>476489</v>
      </c>
      <c r="M563" s="1">
        <f t="shared" si="238"/>
        <v>465701.2</v>
      </c>
      <c r="N563" s="65">
        <f t="shared" si="220"/>
        <v>97.735981313314696</v>
      </c>
    </row>
    <row r="564" spans="1:14" ht="47.25" customHeight="1" outlineLevel="1" x14ac:dyDescent="0.25">
      <c r="A564" s="28" t="s">
        <v>15</v>
      </c>
      <c r="B564" s="29" t="s">
        <v>25</v>
      </c>
      <c r="C564" s="30">
        <v>920</v>
      </c>
      <c r="D564" s="31">
        <v>3</v>
      </c>
      <c r="E564" s="31">
        <v>10</v>
      </c>
      <c r="F564" s="71" t="s">
        <v>353</v>
      </c>
      <c r="G564" s="72" t="s">
        <v>10</v>
      </c>
      <c r="H564" s="72" t="s">
        <v>95</v>
      </c>
      <c r="I564" s="73" t="s">
        <v>26</v>
      </c>
      <c r="J564" s="32" t="s">
        <v>15</v>
      </c>
      <c r="K564" s="1">
        <f t="shared" ref="K564:M564" si="239">K565+K566</f>
        <v>35115.4</v>
      </c>
      <c r="L564" s="1">
        <f t="shared" si="239"/>
        <v>35115.4</v>
      </c>
      <c r="M564" s="1">
        <f t="shared" si="239"/>
        <v>33075</v>
      </c>
      <c r="N564" s="65">
        <f t="shared" si="220"/>
        <v>94.189443947669687</v>
      </c>
    </row>
    <row r="565" spans="1:14" ht="94.5" customHeight="1" outlineLevel="1" x14ac:dyDescent="0.25">
      <c r="A565" s="28"/>
      <c r="B565" s="29" t="s">
        <v>27</v>
      </c>
      <c r="C565" s="30">
        <v>920</v>
      </c>
      <c r="D565" s="31">
        <v>3</v>
      </c>
      <c r="E565" s="31">
        <v>10</v>
      </c>
      <c r="F565" s="71" t="s">
        <v>353</v>
      </c>
      <c r="G565" s="72" t="s">
        <v>10</v>
      </c>
      <c r="H565" s="72" t="s">
        <v>95</v>
      </c>
      <c r="I565" s="73" t="s">
        <v>26</v>
      </c>
      <c r="J565" s="32" t="s">
        <v>28</v>
      </c>
      <c r="K565" s="1">
        <v>33787.300000000003</v>
      </c>
      <c r="L565" s="1">
        <v>33787.300000000003</v>
      </c>
      <c r="M565" s="1">
        <v>31747.3</v>
      </c>
      <c r="N565" s="65">
        <f t="shared" si="220"/>
        <v>93.962228411266949</v>
      </c>
    </row>
    <row r="566" spans="1:14" ht="33.75" customHeight="1" outlineLevel="1" x14ac:dyDescent="0.25">
      <c r="A566" s="28"/>
      <c r="B566" s="29" t="s">
        <v>33</v>
      </c>
      <c r="C566" s="30">
        <v>920</v>
      </c>
      <c r="D566" s="31">
        <v>3</v>
      </c>
      <c r="E566" s="31">
        <v>10</v>
      </c>
      <c r="F566" s="71" t="s">
        <v>353</v>
      </c>
      <c r="G566" s="72" t="s">
        <v>10</v>
      </c>
      <c r="H566" s="72" t="s">
        <v>95</v>
      </c>
      <c r="I566" s="73" t="s">
        <v>26</v>
      </c>
      <c r="J566" s="32" t="s">
        <v>34</v>
      </c>
      <c r="K566" s="1">
        <v>1328.1</v>
      </c>
      <c r="L566" s="1">
        <v>1328.1</v>
      </c>
      <c r="M566" s="1">
        <v>1327.7</v>
      </c>
      <c r="N566" s="65">
        <f t="shared" si="220"/>
        <v>99.969881786010092</v>
      </c>
    </row>
    <row r="567" spans="1:14" ht="30.75" customHeight="1" outlineLevel="1" x14ac:dyDescent="0.25">
      <c r="A567" s="28" t="s">
        <v>15</v>
      </c>
      <c r="B567" s="29" t="s">
        <v>96</v>
      </c>
      <c r="C567" s="30">
        <v>920</v>
      </c>
      <c r="D567" s="31">
        <v>3</v>
      </c>
      <c r="E567" s="31">
        <v>10</v>
      </c>
      <c r="F567" s="71" t="s">
        <v>353</v>
      </c>
      <c r="G567" s="72" t="s">
        <v>10</v>
      </c>
      <c r="H567" s="72" t="s">
        <v>95</v>
      </c>
      <c r="I567" s="73" t="s">
        <v>97</v>
      </c>
      <c r="J567" s="32" t="s">
        <v>15</v>
      </c>
      <c r="K567" s="1">
        <f t="shared" ref="K567:M567" si="240">K568+K569+K570</f>
        <v>441373.6</v>
      </c>
      <c r="L567" s="1">
        <f t="shared" si="240"/>
        <v>441373.6</v>
      </c>
      <c r="M567" s="1">
        <f t="shared" si="240"/>
        <v>432626.2</v>
      </c>
      <c r="N567" s="65">
        <f t="shared" si="220"/>
        <v>98.01814154720627</v>
      </c>
    </row>
    <row r="568" spans="1:14" ht="94.5" customHeight="1" outlineLevel="1" x14ac:dyDescent="0.25">
      <c r="A568" s="28"/>
      <c r="B568" s="29" t="s">
        <v>27</v>
      </c>
      <c r="C568" s="30">
        <v>920</v>
      </c>
      <c r="D568" s="31">
        <v>3</v>
      </c>
      <c r="E568" s="31">
        <v>10</v>
      </c>
      <c r="F568" s="71" t="s">
        <v>353</v>
      </c>
      <c r="G568" s="72" t="s">
        <v>10</v>
      </c>
      <c r="H568" s="72" t="s">
        <v>95</v>
      </c>
      <c r="I568" s="73" t="s">
        <v>97</v>
      </c>
      <c r="J568" s="32" t="s">
        <v>28</v>
      </c>
      <c r="K568" s="1">
        <v>373408.6</v>
      </c>
      <c r="L568" s="1">
        <v>373408.6</v>
      </c>
      <c r="M568" s="1">
        <v>369516</v>
      </c>
      <c r="N568" s="65">
        <f t="shared" si="220"/>
        <v>98.957549451191014</v>
      </c>
    </row>
    <row r="569" spans="1:14" ht="33.75" customHeight="1" outlineLevel="1" x14ac:dyDescent="0.25">
      <c r="A569" s="28"/>
      <c r="B569" s="29" t="s">
        <v>33</v>
      </c>
      <c r="C569" s="30">
        <v>920</v>
      </c>
      <c r="D569" s="31">
        <v>3</v>
      </c>
      <c r="E569" s="31">
        <v>10</v>
      </c>
      <c r="F569" s="71" t="s">
        <v>353</v>
      </c>
      <c r="G569" s="72" t="s">
        <v>10</v>
      </c>
      <c r="H569" s="72" t="s">
        <v>95</v>
      </c>
      <c r="I569" s="73" t="s">
        <v>97</v>
      </c>
      <c r="J569" s="32" t="s">
        <v>34</v>
      </c>
      <c r="K569" s="1">
        <v>66520.800000000003</v>
      </c>
      <c r="L569" s="1">
        <v>66520.800000000003</v>
      </c>
      <c r="M569" s="1">
        <v>61694.9</v>
      </c>
      <c r="N569" s="65">
        <f t="shared" si="220"/>
        <v>92.745276665343766</v>
      </c>
    </row>
    <row r="570" spans="1:14" ht="15.75" customHeight="1" outlineLevel="1" x14ac:dyDescent="0.25">
      <c r="A570" s="28"/>
      <c r="B570" s="29" t="s">
        <v>35</v>
      </c>
      <c r="C570" s="30">
        <v>920</v>
      </c>
      <c r="D570" s="31">
        <v>3</v>
      </c>
      <c r="E570" s="31">
        <v>10</v>
      </c>
      <c r="F570" s="71" t="s">
        <v>353</v>
      </c>
      <c r="G570" s="72" t="s">
        <v>10</v>
      </c>
      <c r="H570" s="72" t="s">
        <v>95</v>
      </c>
      <c r="I570" s="73" t="s">
        <v>97</v>
      </c>
      <c r="J570" s="32" t="s">
        <v>36</v>
      </c>
      <c r="K570" s="1">
        <v>1444.2</v>
      </c>
      <c r="L570" s="1">
        <v>1444.2</v>
      </c>
      <c r="M570" s="1">
        <v>1415.3</v>
      </c>
      <c r="N570" s="65">
        <f t="shared" si="220"/>
        <v>97.998892120204957</v>
      </c>
    </row>
    <row r="571" spans="1:14" ht="48" customHeight="1" outlineLevel="1" x14ac:dyDescent="0.25">
      <c r="A571" s="28" t="s">
        <v>15</v>
      </c>
      <c r="B571" s="29" t="s">
        <v>369</v>
      </c>
      <c r="C571" s="30">
        <v>920</v>
      </c>
      <c r="D571" s="31">
        <v>3</v>
      </c>
      <c r="E571" s="31">
        <v>10</v>
      </c>
      <c r="F571" s="71" t="s">
        <v>353</v>
      </c>
      <c r="G571" s="72" t="s">
        <v>11</v>
      </c>
      <c r="H571" s="72" t="s">
        <v>21</v>
      </c>
      <c r="I571" s="73" t="s">
        <v>22</v>
      </c>
      <c r="J571" s="32" t="s">
        <v>15</v>
      </c>
      <c r="K571" s="1">
        <f t="shared" ref="K571:M573" si="241">K572</f>
        <v>1439.1</v>
      </c>
      <c r="L571" s="1">
        <f t="shared" si="241"/>
        <v>1439.1</v>
      </c>
      <c r="M571" s="1">
        <f t="shared" si="241"/>
        <v>1438.9</v>
      </c>
      <c r="N571" s="65">
        <f t="shared" si="220"/>
        <v>99.98610242512683</v>
      </c>
    </row>
    <row r="572" spans="1:14" ht="78.75" customHeight="1" outlineLevel="1" x14ac:dyDescent="0.25">
      <c r="A572" s="28" t="s">
        <v>15</v>
      </c>
      <c r="B572" s="29" t="s">
        <v>370</v>
      </c>
      <c r="C572" s="30">
        <v>920</v>
      </c>
      <c r="D572" s="31">
        <v>3</v>
      </c>
      <c r="E572" s="31">
        <v>10</v>
      </c>
      <c r="F572" s="71" t="s">
        <v>353</v>
      </c>
      <c r="G572" s="72" t="s">
        <v>11</v>
      </c>
      <c r="H572" s="72" t="s">
        <v>95</v>
      </c>
      <c r="I572" s="73" t="s">
        <v>22</v>
      </c>
      <c r="J572" s="32" t="s">
        <v>15</v>
      </c>
      <c r="K572" s="1">
        <f t="shared" si="241"/>
        <v>1439.1</v>
      </c>
      <c r="L572" s="1">
        <f t="shared" si="241"/>
        <v>1439.1</v>
      </c>
      <c r="M572" s="1">
        <f t="shared" si="241"/>
        <v>1438.9</v>
      </c>
      <c r="N572" s="65">
        <f t="shared" si="220"/>
        <v>99.98610242512683</v>
      </c>
    </row>
    <row r="573" spans="1:14" ht="80.25" customHeight="1" outlineLevel="1" x14ac:dyDescent="0.25">
      <c r="A573" s="28" t="s">
        <v>15</v>
      </c>
      <c r="B573" s="29" t="s">
        <v>371</v>
      </c>
      <c r="C573" s="30">
        <v>920</v>
      </c>
      <c r="D573" s="31">
        <v>3</v>
      </c>
      <c r="E573" s="31">
        <v>10</v>
      </c>
      <c r="F573" s="71" t="s">
        <v>353</v>
      </c>
      <c r="G573" s="72" t="s">
        <v>11</v>
      </c>
      <c r="H573" s="72" t="s">
        <v>95</v>
      </c>
      <c r="I573" s="73" t="s">
        <v>372</v>
      </c>
      <c r="J573" s="32" t="s">
        <v>15</v>
      </c>
      <c r="K573" s="1">
        <f t="shared" si="241"/>
        <v>1439.1</v>
      </c>
      <c r="L573" s="1">
        <f t="shared" si="241"/>
        <v>1439.1</v>
      </c>
      <c r="M573" s="1">
        <f t="shared" si="241"/>
        <v>1438.9</v>
      </c>
      <c r="N573" s="65">
        <f t="shared" si="220"/>
        <v>99.98610242512683</v>
      </c>
    </row>
    <row r="574" spans="1:14" ht="33.75" customHeight="1" outlineLevel="1" x14ac:dyDescent="0.25">
      <c r="A574" s="28"/>
      <c r="B574" s="29" t="s">
        <v>33</v>
      </c>
      <c r="C574" s="30">
        <v>920</v>
      </c>
      <c r="D574" s="31">
        <v>3</v>
      </c>
      <c r="E574" s="31">
        <v>10</v>
      </c>
      <c r="F574" s="71" t="s">
        <v>353</v>
      </c>
      <c r="G574" s="72" t="s">
        <v>11</v>
      </c>
      <c r="H574" s="72" t="s">
        <v>95</v>
      </c>
      <c r="I574" s="73" t="s">
        <v>372</v>
      </c>
      <c r="J574" s="32" t="s">
        <v>34</v>
      </c>
      <c r="K574" s="1">
        <v>1439.1</v>
      </c>
      <c r="L574" s="1">
        <v>1439.1</v>
      </c>
      <c r="M574" s="1">
        <v>1438.9</v>
      </c>
      <c r="N574" s="65">
        <f t="shared" si="220"/>
        <v>99.98610242512683</v>
      </c>
    </row>
    <row r="575" spans="1:14" ht="31.5" customHeight="1" outlineLevel="1" x14ac:dyDescent="0.25">
      <c r="A575" s="28" t="s">
        <v>15</v>
      </c>
      <c r="B575" s="29" t="s">
        <v>38</v>
      </c>
      <c r="C575" s="30">
        <v>920</v>
      </c>
      <c r="D575" s="31">
        <v>3</v>
      </c>
      <c r="E575" s="31">
        <v>10</v>
      </c>
      <c r="F575" s="71" t="s">
        <v>39</v>
      </c>
      <c r="G575" s="72" t="s">
        <v>20</v>
      </c>
      <c r="H575" s="72" t="s">
        <v>21</v>
      </c>
      <c r="I575" s="73" t="s">
        <v>22</v>
      </c>
      <c r="J575" s="32" t="s">
        <v>15</v>
      </c>
      <c r="K575" s="1">
        <f t="shared" ref="K575:M575" si="242">K576</f>
        <v>126</v>
      </c>
      <c r="L575" s="1">
        <f t="shared" si="242"/>
        <v>126</v>
      </c>
      <c r="M575" s="1">
        <f t="shared" si="242"/>
        <v>0</v>
      </c>
      <c r="N575" s="65">
        <f t="shared" si="220"/>
        <v>0</v>
      </c>
    </row>
    <row r="576" spans="1:14" ht="47.25" customHeight="1" outlineLevel="1" x14ac:dyDescent="0.25">
      <c r="A576" s="28" t="s">
        <v>15</v>
      </c>
      <c r="B576" s="29" t="s">
        <v>63</v>
      </c>
      <c r="C576" s="30">
        <v>920</v>
      </c>
      <c r="D576" s="31">
        <v>3</v>
      </c>
      <c r="E576" s="31">
        <v>10</v>
      </c>
      <c r="F576" s="71" t="s">
        <v>39</v>
      </c>
      <c r="G576" s="72" t="s">
        <v>30</v>
      </c>
      <c r="H576" s="72" t="s">
        <v>21</v>
      </c>
      <c r="I576" s="73" t="s">
        <v>22</v>
      </c>
      <c r="J576" s="32" t="s">
        <v>15</v>
      </c>
      <c r="K576" s="1">
        <f t="shared" ref="K576:M576" si="243">K577+K580</f>
        <v>126</v>
      </c>
      <c r="L576" s="1">
        <f t="shared" si="243"/>
        <v>126</v>
      </c>
      <c r="M576" s="1">
        <f t="shared" si="243"/>
        <v>0</v>
      </c>
      <c r="N576" s="65">
        <f t="shared" si="220"/>
        <v>0</v>
      </c>
    </row>
    <row r="577" spans="1:14" ht="78" customHeight="1" outlineLevel="1" x14ac:dyDescent="0.25">
      <c r="A577" s="28" t="s">
        <v>15</v>
      </c>
      <c r="B577" s="29" t="s">
        <v>373</v>
      </c>
      <c r="C577" s="30">
        <v>920</v>
      </c>
      <c r="D577" s="31">
        <v>3</v>
      </c>
      <c r="E577" s="31">
        <v>10</v>
      </c>
      <c r="F577" s="71" t="s">
        <v>39</v>
      </c>
      <c r="G577" s="72" t="s">
        <v>30</v>
      </c>
      <c r="H577" s="72" t="s">
        <v>21</v>
      </c>
      <c r="I577" s="73" t="s">
        <v>374</v>
      </c>
      <c r="J577" s="32" t="s">
        <v>15</v>
      </c>
      <c r="K577" s="1">
        <f t="shared" ref="K577:M577" si="244">K578+K579</f>
        <v>63</v>
      </c>
      <c r="L577" s="1">
        <f t="shared" si="244"/>
        <v>63</v>
      </c>
      <c r="M577" s="1">
        <f t="shared" si="244"/>
        <v>0</v>
      </c>
      <c r="N577" s="65">
        <f t="shared" si="220"/>
        <v>0</v>
      </c>
    </row>
    <row r="578" spans="1:14" ht="94.5" customHeight="1" outlineLevel="1" x14ac:dyDescent="0.25">
      <c r="A578" s="28"/>
      <c r="B578" s="29" t="s">
        <v>27</v>
      </c>
      <c r="C578" s="30">
        <v>920</v>
      </c>
      <c r="D578" s="31">
        <v>3</v>
      </c>
      <c r="E578" s="31">
        <v>10</v>
      </c>
      <c r="F578" s="71" t="s">
        <v>39</v>
      </c>
      <c r="G578" s="72" t="s">
        <v>30</v>
      </c>
      <c r="H578" s="72" t="s">
        <v>21</v>
      </c>
      <c r="I578" s="73" t="s">
        <v>374</v>
      </c>
      <c r="J578" s="32" t="s">
        <v>28</v>
      </c>
      <c r="K578" s="1">
        <v>61</v>
      </c>
      <c r="L578" s="1">
        <v>61</v>
      </c>
      <c r="M578" s="1">
        <v>0</v>
      </c>
      <c r="N578" s="65">
        <f t="shared" si="220"/>
        <v>0</v>
      </c>
    </row>
    <row r="579" spans="1:14" ht="33.75" customHeight="1" outlineLevel="1" x14ac:dyDescent="0.25">
      <c r="A579" s="28"/>
      <c r="B579" s="29" t="s">
        <v>33</v>
      </c>
      <c r="C579" s="30">
        <v>920</v>
      </c>
      <c r="D579" s="31">
        <v>3</v>
      </c>
      <c r="E579" s="31">
        <v>10</v>
      </c>
      <c r="F579" s="71" t="s">
        <v>39</v>
      </c>
      <c r="G579" s="72" t="s">
        <v>30</v>
      </c>
      <c r="H579" s="72" t="s">
        <v>21</v>
      </c>
      <c r="I579" s="73" t="s">
        <v>374</v>
      </c>
      <c r="J579" s="32" t="s">
        <v>34</v>
      </c>
      <c r="K579" s="1">
        <v>2</v>
      </c>
      <c r="L579" s="1">
        <v>2</v>
      </c>
      <c r="M579" s="1">
        <v>0</v>
      </c>
      <c r="N579" s="65">
        <f t="shared" si="220"/>
        <v>0</v>
      </c>
    </row>
    <row r="580" spans="1:14" ht="156.75" customHeight="1" outlineLevel="1" x14ac:dyDescent="0.25">
      <c r="A580" s="28" t="s">
        <v>15</v>
      </c>
      <c r="B580" s="29" t="s">
        <v>375</v>
      </c>
      <c r="C580" s="30">
        <v>920</v>
      </c>
      <c r="D580" s="31">
        <v>3</v>
      </c>
      <c r="E580" s="31">
        <v>10</v>
      </c>
      <c r="F580" s="71" t="s">
        <v>39</v>
      </c>
      <c r="G580" s="72" t="s">
        <v>30</v>
      </c>
      <c r="H580" s="72" t="s">
        <v>21</v>
      </c>
      <c r="I580" s="73" t="s">
        <v>376</v>
      </c>
      <c r="J580" s="32" t="s">
        <v>15</v>
      </c>
      <c r="K580" s="1">
        <f t="shared" ref="K580:M580" si="245">K581+K582</f>
        <v>63</v>
      </c>
      <c r="L580" s="1">
        <f t="shared" si="245"/>
        <v>63</v>
      </c>
      <c r="M580" s="1">
        <f t="shared" si="245"/>
        <v>0</v>
      </c>
      <c r="N580" s="65">
        <f t="shared" si="220"/>
        <v>0</v>
      </c>
    </row>
    <row r="581" spans="1:14" ht="94.5" customHeight="1" outlineLevel="1" x14ac:dyDescent="0.25">
      <c r="A581" s="28"/>
      <c r="B581" s="29" t="s">
        <v>27</v>
      </c>
      <c r="C581" s="30">
        <v>920</v>
      </c>
      <c r="D581" s="31">
        <v>3</v>
      </c>
      <c r="E581" s="31">
        <v>10</v>
      </c>
      <c r="F581" s="71" t="s">
        <v>39</v>
      </c>
      <c r="G581" s="72" t="s">
        <v>30</v>
      </c>
      <c r="H581" s="72" t="s">
        <v>21</v>
      </c>
      <c r="I581" s="73" t="s">
        <v>376</v>
      </c>
      <c r="J581" s="32" t="s">
        <v>28</v>
      </c>
      <c r="K581" s="1">
        <v>61</v>
      </c>
      <c r="L581" s="1">
        <v>61</v>
      </c>
      <c r="M581" s="1">
        <v>0</v>
      </c>
      <c r="N581" s="65">
        <f t="shared" si="220"/>
        <v>0</v>
      </c>
    </row>
    <row r="582" spans="1:14" ht="33.75" customHeight="1" outlineLevel="1" x14ac:dyDescent="0.25">
      <c r="A582" s="28"/>
      <c r="B582" s="29" t="s">
        <v>33</v>
      </c>
      <c r="C582" s="30">
        <v>920</v>
      </c>
      <c r="D582" s="31">
        <v>3</v>
      </c>
      <c r="E582" s="31">
        <v>10</v>
      </c>
      <c r="F582" s="71" t="s">
        <v>39</v>
      </c>
      <c r="G582" s="72" t="s">
        <v>30</v>
      </c>
      <c r="H582" s="72" t="s">
        <v>21</v>
      </c>
      <c r="I582" s="73" t="s">
        <v>376</v>
      </c>
      <c r="J582" s="32" t="s">
        <v>34</v>
      </c>
      <c r="K582" s="1">
        <v>2</v>
      </c>
      <c r="L582" s="1">
        <v>2</v>
      </c>
      <c r="M582" s="1">
        <v>0</v>
      </c>
      <c r="N582" s="65">
        <f t="shared" si="220"/>
        <v>0</v>
      </c>
    </row>
    <row r="583" spans="1:14" s="27" customFormat="1" ht="78.75" customHeight="1" outlineLevel="1" x14ac:dyDescent="0.25">
      <c r="A583" s="34" t="s">
        <v>377</v>
      </c>
      <c r="B583" s="35" t="s">
        <v>378</v>
      </c>
      <c r="C583" s="36">
        <v>921</v>
      </c>
      <c r="D583" s="37" t="s">
        <v>15</v>
      </c>
      <c r="E583" s="37" t="s">
        <v>15</v>
      </c>
      <c r="F583" s="74" t="s">
        <v>15</v>
      </c>
      <c r="G583" s="75" t="s">
        <v>15</v>
      </c>
      <c r="H583" s="75" t="s">
        <v>15</v>
      </c>
      <c r="I583" s="76" t="s">
        <v>15</v>
      </c>
      <c r="J583" s="38" t="s">
        <v>15</v>
      </c>
      <c r="K583" s="39">
        <f t="shared" ref="K583:M583" si="246">K584+K606+K614+K639+K662</f>
        <v>2955499.1</v>
      </c>
      <c r="L583" s="39">
        <f t="shared" si="246"/>
        <v>2960830.7000000007</v>
      </c>
      <c r="M583" s="39">
        <f t="shared" si="246"/>
        <v>2940331.7</v>
      </c>
      <c r="N583" s="66">
        <f t="shared" si="220"/>
        <v>99.307660515678904</v>
      </c>
    </row>
    <row r="584" spans="1:14" ht="15.75" customHeight="1" outlineLevel="1" x14ac:dyDescent="0.25">
      <c r="A584" s="28" t="s">
        <v>15</v>
      </c>
      <c r="B584" s="29" t="s">
        <v>16</v>
      </c>
      <c r="C584" s="30">
        <v>921</v>
      </c>
      <c r="D584" s="31">
        <v>1</v>
      </c>
      <c r="E584" s="31" t="s">
        <v>15</v>
      </c>
      <c r="F584" s="71" t="s">
        <v>15</v>
      </c>
      <c r="G584" s="72" t="s">
        <v>15</v>
      </c>
      <c r="H584" s="72" t="s">
        <v>15</v>
      </c>
      <c r="I584" s="73" t="s">
        <v>15</v>
      </c>
      <c r="J584" s="32" t="s">
        <v>15</v>
      </c>
      <c r="K584" s="1">
        <f t="shared" ref="K584:M584" si="247">K585</f>
        <v>592036.19999999995</v>
      </c>
      <c r="L584" s="1">
        <f t="shared" si="247"/>
        <v>597367.80000000005</v>
      </c>
      <c r="M584" s="1">
        <f t="shared" si="247"/>
        <v>582643.9</v>
      </c>
      <c r="N584" s="65">
        <f t="shared" si="220"/>
        <v>97.535203604881275</v>
      </c>
    </row>
    <row r="585" spans="1:14" ht="15.75" customHeight="1" outlineLevel="1" x14ac:dyDescent="0.25">
      <c r="A585" s="28" t="s">
        <v>15</v>
      </c>
      <c r="B585" s="29" t="s">
        <v>37</v>
      </c>
      <c r="C585" s="30">
        <v>921</v>
      </c>
      <c r="D585" s="31">
        <v>1</v>
      </c>
      <c r="E585" s="31">
        <v>13</v>
      </c>
      <c r="F585" s="71" t="s">
        <v>15</v>
      </c>
      <c r="G585" s="72" t="s">
        <v>15</v>
      </c>
      <c r="H585" s="72" t="s">
        <v>15</v>
      </c>
      <c r="I585" s="73" t="s">
        <v>15</v>
      </c>
      <c r="J585" s="32" t="s">
        <v>15</v>
      </c>
      <c r="K585" s="1">
        <f t="shared" ref="K585:M585" si="248">K586+K602</f>
        <v>592036.19999999995</v>
      </c>
      <c r="L585" s="1">
        <f t="shared" si="248"/>
        <v>597367.80000000005</v>
      </c>
      <c r="M585" s="1">
        <f t="shared" si="248"/>
        <v>582643.9</v>
      </c>
      <c r="N585" s="65">
        <f t="shared" si="220"/>
        <v>97.535203604881275</v>
      </c>
    </row>
    <row r="586" spans="1:14" ht="48" customHeight="1" outlineLevel="1" x14ac:dyDescent="0.25">
      <c r="A586" s="28" t="s">
        <v>15</v>
      </c>
      <c r="B586" s="29" t="s">
        <v>379</v>
      </c>
      <c r="C586" s="30">
        <v>921</v>
      </c>
      <c r="D586" s="31">
        <v>1</v>
      </c>
      <c r="E586" s="31">
        <v>13</v>
      </c>
      <c r="F586" s="71" t="s">
        <v>380</v>
      </c>
      <c r="G586" s="72" t="s">
        <v>20</v>
      </c>
      <c r="H586" s="72" t="s">
        <v>21</v>
      </c>
      <c r="I586" s="73" t="s">
        <v>22</v>
      </c>
      <c r="J586" s="32" t="s">
        <v>15</v>
      </c>
      <c r="K586" s="1">
        <f t="shared" ref="K586:M586" si="249">K587</f>
        <v>208245.1</v>
      </c>
      <c r="L586" s="1">
        <f t="shared" si="249"/>
        <v>208245.1</v>
      </c>
      <c r="M586" s="1">
        <f t="shared" si="249"/>
        <v>198910.5</v>
      </c>
      <c r="N586" s="65">
        <f t="shared" si="220"/>
        <v>95.51749356887629</v>
      </c>
    </row>
    <row r="587" spans="1:14" ht="47.25" customHeight="1" outlineLevel="1" x14ac:dyDescent="0.25">
      <c r="A587" s="28" t="s">
        <v>15</v>
      </c>
      <c r="B587" s="29" t="s">
        <v>381</v>
      </c>
      <c r="C587" s="30">
        <v>921</v>
      </c>
      <c r="D587" s="31">
        <v>1</v>
      </c>
      <c r="E587" s="31">
        <v>13</v>
      </c>
      <c r="F587" s="71" t="s">
        <v>380</v>
      </c>
      <c r="G587" s="72" t="s">
        <v>24</v>
      </c>
      <c r="H587" s="72" t="s">
        <v>21</v>
      </c>
      <c r="I587" s="73" t="s">
        <v>22</v>
      </c>
      <c r="J587" s="32" t="s">
        <v>15</v>
      </c>
      <c r="K587" s="1">
        <f t="shared" ref="K587:M587" si="250">K588+K592+K597</f>
        <v>208245.1</v>
      </c>
      <c r="L587" s="1">
        <f t="shared" si="250"/>
        <v>208245.1</v>
      </c>
      <c r="M587" s="1">
        <f t="shared" si="250"/>
        <v>198910.5</v>
      </c>
      <c r="N587" s="65">
        <f t="shared" si="220"/>
        <v>95.51749356887629</v>
      </c>
    </row>
    <row r="588" spans="1:14" ht="47.25" customHeight="1" outlineLevel="1" x14ac:dyDescent="0.25">
      <c r="A588" s="28" t="s">
        <v>15</v>
      </c>
      <c r="B588" s="29" t="s">
        <v>382</v>
      </c>
      <c r="C588" s="30">
        <v>921</v>
      </c>
      <c r="D588" s="31">
        <v>1</v>
      </c>
      <c r="E588" s="31">
        <v>13</v>
      </c>
      <c r="F588" s="71" t="s">
        <v>380</v>
      </c>
      <c r="G588" s="72" t="s">
        <v>24</v>
      </c>
      <c r="H588" s="72" t="s">
        <v>95</v>
      </c>
      <c r="I588" s="73" t="s">
        <v>22</v>
      </c>
      <c r="J588" s="32" t="s">
        <v>15</v>
      </c>
      <c r="K588" s="1">
        <f t="shared" ref="K588:M588" si="251">K589</f>
        <v>11488.6</v>
      </c>
      <c r="L588" s="1">
        <f t="shared" si="251"/>
        <v>11488.6</v>
      </c>
      <c r="M588" s="1">
        <f t="shared" si="251"/>
        <v>5608.2</v>
      </c>
      <c r="N588" s="65">
        <f t="shared" si="220"/>
        <v>48.815347387845335</v>
      </c>
    </row>
    <row r="589" spans="1:14" ht="48.75" customHeight="1" outlineLevel="1" x14ac:dyDescent="0.25">
      <c r="A589" s="28" t="s">
        <v>15</v>
      </c>
      <c r="B589" s="29" t="s">
        <v>383</v>
      </c>
      <c r="C589" s="30">
        <v>921</v>
      </c>
      <c r="D589" s="31">
        <v>1</v>
      </c>
      <c r="E589" s="31">
        <v>13</v>
      </c>
      <c r="F589" s="71" t="s">
        <v>380</v>
      </c>
      <c r="G589" s="72" t="s">
        <v>24</v>
      </c>
      <c r="H589" s="72" t="s">
        <v>95</v>
      </c>
      <c r="I589" s="73" t="s">
        <v>384</v>
      </c>
      <c r="J589" s="32" t="s">
        <v>15</v>
      </c>
      <c r="K589" s="1">
        <f t="shared" ref="K589:M589" si="252">K590+K591</f>
        <v>11488.6</v>
      </c>
      <c r="L589" s="1">
        <f t="shared" si="252"/>
        <v>11488.6</v>
      </c>
      <c r="M589" s="1">
        <f t="shared" si="252"/>
        <v>5608.2</v>
      </c>
      <c r="N589" s="65">
        <f t="shared" si="220"/>
        <v>48.815347387845335</v>
      </c>
    </row>
    <row r="590" spans="1:14" ht="33.75" customHeight="1" outlineLevel="1" x14ac:dyDescent="0.25">
      <c r="A590" s="28"/>
      <c r="B590" s="29" t="s">
        <v>33</v>
      </c>
      <c r="C590" s="30">
        <v>921</v>
      </c>
      <c r="D590" s="31">
        <v>1</v>
      </c>
      <c r="E590" s="31">
        <v>13</v>
      </c>
      <c r="F590" s="71" t="s">
        <v>380</v>
      </c>
      <c r="G590" s="72" t="s">
        <v>24</v>
      </c>
      <c r="H590" s="72" t="s">
        <v>95</v>
      </c>
      <c r="I590" s="73" t="s">
        <v>384</v>
      </c>
      <c r="J590" s="32" t="s">
        <v>34</v>
      </c>
      <c r="K590" s="1">
        <v>10915.7</v>
      </c>
      <c r="L590" s="1">
        <v>10915.7</v>
      </c>
      <c r="M590" s="1">
        <v>5035.3</v>
      </c>
      <c r="N590" s="65">
        <f t="shared" si="220"/>
        <v>46.128970198887835</v>
      </c>
    </row>
    <row r="591" spans="1:14" ht="15.75" customHeight="1" outlineLevel="1" x14ac:dyDescent="0.25">
      <c r="A591" s="28"/>
      <c r="B591" s="29" t="s">
        <v>35</v>
      </c>
      <c r="C591" s="30">
        <v>921</v>
      </c>
      <c r="D591" s="31">
        <v>1</v>
      </c>
      <c r="E591" s="31">
        <v>13</v>
      </c>
      <c r="F591" s="71" t="s">
        <v>380</v>
      </c>
      <c r="G591" s="72" t="s">
        <v>24</v>
      </c>
      <c r="H591" s="72" t="s">
        <v>95</v>
      </c>
      <c r="I591" s="73" t="s">
        <v>384</v>
      </c>
      <c r="J591" s="32" t="s">
        <v>36</v>
      </c>
      <c r="K591" s="1">
        <v>572.9</v>
      </c>
      <c r="L591" s="1">
        <v>572.9</v>
      </c>
      <c r="M591" s="1">
        <v>572.9</v>
      </c>
      <c r="N591" s="65">
        <f t="shared" ref="N591:N654" si="253">M591/L591*100</f>
        <v>100</v>
      </c>
    </row>
    <row r="592" spans="1:14" ht="31.5" customHeight="1" outlineLevel="1" x14ac:dyDescent="0.25">
      <c r="A592" s="28" t="s">
        <v>15</v>
      </c>
      <c r="B592" s="29" t="s">
        <v>385</v>
      </c>
      <c r="C592" s="30">
        <v>921</v>
      </c>
      <c r="D592" s="31">
        <v>1</v>
      </c>
      <c r="E592" s="31">
        <v>13</v>
      </c>
      <c r="F592" s="71" t="s">
        <v>380</v>
      </c>
      <c r="G592" s="72" t="s">
        <v>24</v>
      </c>
      <c r="H592" s="72" t="s">
        <v>102</v>
      </c>
      <c r="I592" s="73" t="s">
        <v>22</v>
      </c>
      <c r="J592" s="32" t="s">
        <v>15</v>
      </c>
      <c r="K592" s="1">
        <f t="shared" ref="K592:M592" si="254">K593</f>
        <v>126347.5</v>
      </c>
      <c r="L592" s="1">
        <f t="shared" si="254"/>
        <v>126347.5</v>
      </c>
      <c r="M592" s="1">
        <f t="shared" si="254"/>
        <v>122952.3</v>
      </c>
      <c r="N592" s="65">
        <f t="shared" si="253"/>
        <v>97.312807930509109</v>
      </c>
    </row>
    <row r="593" spans="1:14" ht="47.25" customHeight="1" outlineLevel="1" x14ac:dyDescent="0.25">
      <c r="A593" s="28" t="s">
        <v>15</v>
      </c>
      <c r="B593" s="29" t="s">
        <v>25</v>
      </c>
      <c r="C593" s="30">
        <v>921</v>
      </c>
      <c r="D593" s="31">
        <v>1</v>
      </c>
      <c r="E593" s="31">
        <v>13</v>
      </c>
      <c r="F593" s="71" t="s">
        <v>380</v>
      </c>
      <c r="G593" s="72" t="s">
        <v>24</v>
      </c>
      <c r="H593" s="72" t="s">
        <v>102</v>
      </c>
      <c r="I593" s="73" t="s">
        <v>26</v>
      </c>
      <c r="J593" s="32" t="s">
        <v>15</v>
      </c>
      <c r="K593" s="1">
        <f t="shared" ref="K593:M593" si="255">K594+K595+K596</f>
        <v>126347.5</v>
      </c>
      <c r="L593" s="1">
        <f t="shared" si="255"/>
        <v>126347.5</v>
      </c>
      <c r="M593" s="1">
        <f t="shared" si="255"/>
        <v>122952.3</v>
      </c>
      <c r="N593" s="65">
        <f t="shared" si="253"/>
        <v>97.312807930509109</v>
      </c>
    </row>
    <row r="594" spans="1:14" ht="94.5" customHeight="1" outlineLevel="1" x14ac:dyDescent="0.25">
      <c r="A594" s="28"/>
      <c r="B594" s="29" t="s">
        <v>27</v>
      </c>
      <c r="C594" s="30">
        <v>921</v>
      </c>
      <c r="D594" s="31">
        <v>1</v>
      </c>
      <c r="E594" s="31">
        <v>13</v>
      </c>
      <c r="F594" s="71" t="s">
        <v>380</v>
      </c>
      <c r="G594" s="72" t="s">
        <v>24</v>
      </c>
      <c r="H594" s="72" t="s">
        <v>102</v>
      </c>
      <c r="I594" s="73" t="s">
        <v>26</v>
      </c>
      <c r="J594" s="32" t="s">
        <v>28</v>
      </c>
      <c r="K594" s="1">
        <v>121654.3</v>
      </c>
      <c r="L594" s="1">
        <v>121654.3</v>
      </c>
      <c r="M594" s="1">
        <v>118345.3</v>
      </c>
      <c r="N594" s="65">
        <f t="shared" si="253"/>
        <v>97.279997501115872</v>
      </c>
    </row>
    <row r="595" spans="1:14" ht="33.75" customHeight="1" outlineLevel="1" x14ac:dyDescent="0.25">
      <c r="A595" s="28"/>
      <c r="B595" s="29" t="s">
        <v>33</v>
      </c>
      <c r="C595" s="30">
        <v>921</v>
      </c>
      <c r="D595" s="31">
        <v>1</v>
      </c>
      <c r="E595" s="31">
        <v>13</v>
      </c>
      <c r="F595" s="71" t="s">
        <v>380</v>
      </c>
      <c r="G595" s="72" t="s">
        <v>24</v>
      </c>
      <c r="H595" s="72" t="s">
        <v>102</v>
      </c>
      <c r="I595" s="73" t="s">
        <v>26</v>
      </c>
      <c r="J595" s="32" t="s">
        <v>34</v>
      </c>
      <c r="K595" s="1">
        <v>2803.2</v>
      </c>
      <c r="L595" s="1">
        <v>2803.2</v>
      </c>
      <c r="M595" s="1">
        <v>2717</v>
      </c>
      <c r="N595" s="65">
        <f t="shared" si="253"/>
        <v>96.924942922374441</v>
      </c>
    </row>
    <row r="596" spans="1:14" ht="15.75" customHeight="1" outlineLevel="1" x14ac:dyDescent="0.25">
      <c r="A596" s="28"/>
      <c r="B596" s="29" t="s">
        <v>35</v>
      </c>
      <c r="C596" s="30">
        <v>921</v>
      </c>
      <c r="D596" s="31">
        <v>1</v>
      </c>
      <c r="E596" s="31">
        <v>13</v>
      </c>
      <c r="F596" s="71" t="s">
        <v>380</v>
      </c>
      <c r="G596" s="72" t="s">
        <v>24</v>
      </c>
      <c r="H596" s="72" t="s">
        <v>102</v>
      </c>
      <c r="I596" s="73" t="s">
        <v>26</v>
      </c>
      <c r="J596" s="32">
        <v>800</v>
      </c>
      <c r="K596" s="1">
        <v>1890</v>
      </c>
      <c r="L596" s="1">
        <v>1890</v>
      </c>
      <c r="M596" s="1">
        <v>1890</v>
      </c>
      <c r="N596" s="65">
        <f t="shared" si="253"/>
        <v>100</v>
      </c>
    </row>
    <row r="597" spans="1:14" ht="31.5" customHeight="1" outlineLevel="1" x14ac:dyDescent="0.25">
      <c r="A597" s="28" t="s">
        <v>15</v>
      </c>
      <c r="B597" s="29" t="s">
        <v>127</v>
      </c>
      <c r="C597" s="30">
        <v>921</v>
      </c>
      <c r="D597" s="31">
        <v>1</v>
      </c>
      <c r="E597" s="31">
        <v>13</v>
      </c>
      <c r="F597" s="71" t="s">
        <v>380</v>
      </c>
      <c r="G597" s="72" t="s">
        <v>24</v>
      </c>
      <c r="H597" s="72" t="s">
        <v>386</v>
      </c>
      <c r="I597" s="73" t="s">
        <v>22</v>
      </c>
      <c r="J597" s="32" t="s">
        <v>15</v>
      </c>
      <c r="K597" s="1">
        <f t="shared" ref="K597:M597" si="256">K598</f>
        <v>70409</v>
      </c>
      <c r="L597" s="1">
        <f t="shared" si="256"/>
        <v>70409</v>
      </c>
      <c r="M597" s="1">
        <f t="shared" si="256"/>
        <v>70350</v>
      </c>
      <c r="N597" s="65">
        <f t="shared" si="253"/>
        <v>99.916203894388502</v>
      </c>
    </row>
    <row r="598" spans="1:14" ht="31.5" customHeight="1" outlineLevel="1" x14ac:dyDescent="0.25">
      <c r="A598" s="28" t="s">
        <v>15</v>
      </c>
      <c r="B598" s="29" t="s">
        <v>96</v>
      </c>
      <c r="C598" s="30">
        <v>921</v>
      </c>
      <c r="D598" s="31">
        <v>1</v>
      </c>
      <c r="E598" s="31">
        <v>13</v>
      </c>
      <c r="F598" s="71" t="s">
        <v>380</v>
      </c>
      <c r="G598" s="72" t="s">
        <v>24</v>
      </c>
      <c r="H598" s="72" t="s">
        <v>386</v>
      </c>
      <c r="I598" s="73" t="s">
        <v>97</v>
      </c>
      <c r="J598" s="32" t="s">
        <v>15</v>
      </c>
      <c r="K598" s="1">
        <f t="shared" ref="K598:M598" si="257">K599+K600+K601</f>
        <v>70409</v>
      </c>
      <c r="L598" s="1">
        <f t="shared" si="257"/>
        <v>70409</v>
      </c>
      <c r="M598" s="1">
        <f t="shared" si="257"/>
        <v>70350</v>
      </c>
      <c r="N598" s="65">
        <f t="shared" si="253"/>
        <v>99.916203894388502</v>
      </c>
    </row>
    <row r="599" spans="1:14" ht="94.5" customHeight="1" outlineLevel="1" x14ac:dyDescent="0.25">
      <c r="A599" s="28"/>
      <c r="B599" s="29" t="s">
        <v>27</v>
      </c>
      <c r="C599" s="30">
        <v>921</v>
      </c>
      <c r="D599" s="31">
        <v>1</v>
      </c>
      <c r="E599" s="31">
        <v>13</v>
      </c>
      <c r="F599" s="71" t="s">
        <v>380</v>
      </c>
      <c r="G599" s="72" t="s">
        <v>24</v>
      </c>
      <c r="H599" s="72" t="s">
        <v>386</v>
      </c>
      <c r="I599" s="73" t="s">
        <v>97</v>
      </c>
      <c r="J599" s="32" t="s">
        <v>28</v>
      </c>
      <c r="K599" s="1">
        <v>68287.5</v>
      </c>
      <c r="L599" s="1">
        <v>68287.5</v>
      </c>
      <c r="M599" s="1">
        <v>68286.2</v>
      </c>
      <c r="N599" s="65">
        <f t="shared" si="253"/>
        <v>99.998096284092981</v>
      </c>
    </row>
    <row r="600" spans="1:14" ht="33.75" customHeight="1" outlineLevel="1" x14ac:dyDescent="0.25">
      <c r="A600" s="28"/>
      <c r="B600" s="29" t="s">
        <v>33</v>
      </c>
      <c r="C600" s="30">
        <v>921</v>
      </c>
      <c r="D600" s="31">
        <v>1</v>
      </c>
      <c r="E600" s="31">
        <v>13</v>
      </c>
      <c r="F600" s="71" t="s">
        <v>380</v>
      </c>
      <c r="G600" s="72" t="s">
        <v>24</v>
      </c>
      <c r="H600" s="72" t="s">
        <v>386</v>
      </c>
      <c r="I600" s="73" t="s">
        <v>97</v>
      </c>
      <c r="J600" s="32" t="s">
        <v>34</v>
      </c>
      <c r="K600" s="1">
        <v>2105.5</v>
      </c>
      <c r="L600" s="1">
        <v>2105.5</v>
      </c>
      <c r="M600" s="1">
        <v>2058.3000000000002</v>
      </c>
      <c r="N600" s="65">
        <f t="shared" si="253"/>
        <v>97.758252196627893</v>
      </c>
    </row>
    <row r="601" spans="1:14" ht="15.75" customHeight="1" outlineLevel="1" x14ac:dyDescent="0.25">
      <c r="A601" s="28"/>
      <c r="B601" s="29" t="s">
        <v>35</v>
      </c>
      <c r="C601" s="30">
        <v>921</v>
      </c>
      <c r="D601" s="31">
        <v>1</v>
      </c>
      <c r="E601" s="31">
        <v>13</v>
      </c>
      <c r="F601" s="71" t="s">
        <v>380</v>
      </c>
      <c r="G601" s="72" t="s">
        <v>24</v>
      </c>
      <c r="H601" s="72" t="s">
        <v>386</v>
      </c>
      <c r="I601" s="73" t="s">
        <v>97</v>
      </c>
      <c r="J601" s="32" t="s">
        <v>36</v>
      </c>
      <c r="K601" s="1">
        <v>16</v>
      </c>
      <c r="L601" s="1">
        <v>16</v>
      </c>
      <c r="M601" s="1">
        <v>5.5</v>
      </c>
      <c r="N601" s="65">
        <f t="shared" si="253"/>
        <v>34.375</v>
      </c>
    </row>
    <row r="602" spans="1:14" ht="31.5" customHeight="1" outlineLevel="1" x14ac:dyDescent="0.25">
      <c r="A602" s="28"/>
      <c r="B602" s="29" t="s">
        <v>38</v>
      </c>
      <c r="C602" s="30">
        <v>921</v>
      </c>
      <c r="D602" s="31">
        <v>1</v>
      </c>
      <c r="E602" s="31">
        <v>13</v>
      </c>
      <c r="F602" s="71">
        <v>99</v>
      </c>
      <c r="G602" s="72" t="s">
        <v>20</v>
      </c>
      <c r="H602" s="72" t="s">
        <v>21</v>
      </c>
      <c r="I602" s="73" t="s">
        <v>22</v>
      </c>
      <c r="J602" s="32"/>
      <c r="K602" s="1">
        <f t="shared" ref="K602:M604" si="258">K603</f>
        <v>383791.1</v>
      </c>
      <c r="L602" s="1">
        <f t="shared" si="258"/>
        <v>389122.7</v>
      </c>
      <c r="M602" s="1">
        <f t="shared" si="258"/>
        <v>383733.4</v>
      </c>
      <c r="N602" s="65">
        <f t="shared" si="253"/>
        <v>98.615012693939477</v>
      </c>
    </row>
    <row r="603" spans="1:14" ht="15.75" customHeight="1" outlineLevel="1" x14ac:dyDescent="0.25">
      <c r="A603" s="28"/>
      <c r="B603" s="29" t="s">
        <v>40</v>
      </c>
      <c r="C603" s="30">
        <v>921</v>
      </c>
      <c r="D603" s="31">
        <v>1</v>
      </c>
      <c r="E603" s="31">
        <v>13</v>
      </c>
      <c r="F603" s="71">
        <v>99</v>
      </c>
      <c r="G603" s="72">
        <v>9</v>
      </c>
      <c r="H603" s="72" t="s">
        <v>21</v>
      </c>
      <c r="I603" s="73" t="s">
        <v>22</v>
      </c>
      <c r="J603" s="32"/>
      <c r="K603" s="1">
        <f t="shared" si="258"/>
        <v>383791.1</v>
      </c>
      <c r="L603" s="1">
        <f t="shared" si="258"/>
        <v>389122.7</v>
      </c>
      <c r="M603" s="1">
        <f t="shared" si="258"/>
        <v>383733.4</v>
      </c>
      <c r="N603" s="65">
        <f t="shared" si="253"/>
        <v>98.615012693939477</v>
      </c>
    </row>
    <row r="604" spans="1:14" ht="15.75" customHeight="1" outlineLevel="1" x14ac:dyDescent="0.25">
      <c r="A604" s="28"/>
      <c r="B604" s="29" t="s">
        <v>131</v>
      </c>
      <c r="C604" s="30">
        <v>921</v>
      </c>
      <c r="D604" s="31">
        <v>1</v>
      </c>
      <c r="E604" s="31">
        <v>13</v>
      </c>
      <c r="F604" s="71">
        <v>99</v>
      </c>
      <c r="G604" s="72">
        <v>9</v>
      </c>
      <c r="H604" s="72" t="s">
        <v>21</v>
      </c>
      <c r="I604" s="73">
        <v>10040</v>
      </c>
      <c r="J604" s="32"/>
      <c r="K604" s="1">
        <f t="shared" si="258"/>
        <v>383791.1</v>
      </c>
      <c r="L604" s="1">
        <f t="shared" si="258"/>
        <v>389122.7</v>
      </c>
      <c r="M604" s="1">
        <f t="shared" si="258"/>
        <v>383733.4</v>
      </c>
      <c r="N604" s="65">
        <f t="shared" si="253"/>
        <v>98.615012693939477</v>
      </c>
    </row>
    <row r="605" spans="1:14" ht="15.75" customHeight="1" outlineLevel="1" x14ac:dyDescent="0.25">
      <c r="A605" s="28"/>
      <c r="B605" s="29" t="s">
        <v>35</v>
      </c>
      <c r="C605" s="30">
        <v>921</v>
      </c>
      <c r="D605" s="31">
        <v>1</v>
      </c>
      <c r="E605" s="31">
        <v>13</v>
      </c>
      <c r="F605" s="71">
        <v>99</v>
      </c>
      <c r="G605" s="72">
        <v>9</v>
      </c>
      <c r="H605" s="72" t="s">
        <v>21</v>
      </c>
      <c r="I605" s="73">
        <v>10040</v>
      </c>
      <c r="J605" s="32" t="s">
        <v>36</v>
      </c>
      <c r="K605" s="1">
        <v>383791.1</v>
      </c>
      <c r="L605" s="1">
        <v>389122.7</v>
      </c>
      <c r="M605" s="1">
        <v>383733.4</v>
      </c>
      <c r="N605" s="65">
        <f t="shared" si="253"/>
        <v>98.615012693939477</v>
      </c>
    </row>
    <row r="606" spans="1:14" ht="15.75" customHeight="1" outlineLevel="1" x14ac:dyDescent="0.25">
      <c r="A606" s="28" t="s">
        <v>15</v>
      </c>
      <c r="B606" s="29" t="s">
        <v>138</v>
      </c>
      <c r="C606" s="30">
        <v>921</v>
      </c>
      <c r="D606" s="31">
        <v>4</v>
      </c>
      <c r="E606" s="31" t="s">
        <v>15</v>
      </c>
      <c r="F606" s="71" t="s">
        <v>15</v>
      </c>
      <c r="G606" s="72" t="s">
        <v>15</v>
      </c>
      <c r="H606" s="72" t="s">
        <v>15</v>
      </c>
      <c r="I606" s="73" t="s">
        <v>15</v>
      </c>
      <c r="J606" s="32" t="s">
        <v>15</v>
      </c>
      <c r="K606" s="1">
        <f t="shared" ref="K606:M610" si="259">K607</f>
        <v>21297.4</v>
      </c>
      <c r="L606" s="1">
        <f t="shared" si="259"/>
        <v>21297.4</v>
      </c>
      <c r="M606" s="1">
        <f t="shared" si="259"/>
        <v>20838.7</v>
      </c>
      <c r="N606" s="65">
        <f t="shared" si="253"/>
        <v>97.846215970024502</v>
      </c>
    </row>
    <row r="607" spans="1:14" ht="31.5" customHeight="1" outlineLevel="1" x14ac:dyDescent="0.25">
      <c r="A607" s="28" t="s">
        <v>15</v>
      </c>
      <c r="B607" s="29" t="s">
        <v>156</v>
      </c>
      <c r="C607" s="30">
        <v>921</v>
      </c>
      <c r="D607" s="31">
        <v>4</v>
      </c>
      <c r="E607" s="31">
        <v>12</v>
      </c>
      <c r="F607" s="71" t="s">
        <v>15</v>
      </c>
      <c r="G607" s="72" t="s">
        <v>15</v>
      </c>
      <c r="H607" s="72" t="s">
        <v>15</v>
      </c>
      <c r="I607" s="73" t="s">
        <v>15</v>
      </c>
      <c r="J607" s="32" t="s">
        <v>15</v>
      </c>
      <c r="K607" s="1">
        <f t="shared" si="259"/>
        <v>21297.4</v>
      </c>
      <c r="L607" s="1">
        <f t="shared" si="259"/>
        <v>21297.4</v>
      </c>
      <c r="M607" s="1">
        <f t="shared" si="259"/>
        <v>20838.7</v>
      </c>
      <c r="N607" s="65">
        <f t="shared" si="253"/>
        <v>97.846215970024502</v>
      </c>
    </row>
    <row r="608" spans="1:14" ht="45.75" customHeight="1" outlineLevel="1" x14ac:dyDescent="0.25">
      <c r="A608" s="28" t="s">
        <v>15</v>
      </c>
      <c r="B608" s="29" t="s">
        <v>379</v>
      </c>
      <c r="C608" s="30">
        <v>921</v>
      </c>
      <c r="D608" s="31">
        <v>4</v>
      </c>
      <c r="E608" s="31">
        <v>12</v>
      </c>
      <c r="F608" s="71" t="s">
        <v>380</v>
      </c>
      <c r="G608" s="72" t="s">
        <v>20</v>
      </c>
      <c r="H608" s="72" t="s">
        <v>21</v>
      </c>
      <c r="I608" s="73" t="s">
        <v>22</v>
      </c>
      <c r="J608" s="32" t="s">
        <v>15</v>
      </c>
      <c r="K608" s="1">
        <f t="shared" si="259"/>
        <v>21297.4</v>
      </c>
      <c r="L608" s="1">
        <f t="shared" si="259"/>
        <v>21297.4</v>
      </c>
      <c r="M608" s="1">
        <f t="shared" si="259"/>
        <v>20838.7</v>
      </c>
      <c r="N608" s="65">
        <f t="shared" si="253"/>
        <v>97.846215970024502</v>
      </c>
    </row>
    <row r="609" spans="1:14" ht="45" customHeight="1" outlineLevel="1" x14ac:dyDescent="0.25">
      <c r="A609" s="28" t="s">
        <v>15</v>
      </c>
      <c r="B609" s="29" t="s">
        <v>381</v>
      </c>
      <c r="C609" s="30">
        <v>921</v>
      </c>
      <c r="D609" s="31">
        <v>4</v>
      </c>
      <c r="E609" s="31">
        <v>12</v>
      </c>
      <c r="F609" s="71" t="s">
        <v>380</v>
      </c>
      <c r="G609" s="72" t="s">
        <v>24</v>
      </c>
      <c r="H609" s="72" t="s">
        <v>21</v>
      </c>
      <c r="I609" s="73" t="s">
        <v>22</v>
      </c>
      <c r="J609" s="32" t="s">
        <v>15</v>
      </c>
      <c r="K609" s="1">
        <f t="shared" si="259"/>
        <v>21297.4</v>
      </c>
      <c r="L609" s="1">
        <f t="shared" si="259"/>
        <v>21297.4</v>
      </c>
      <c r="M609" s="1">
        <f t="shared" si="259"/>
        <v>20838.7</v>
      </c>
      <c r="N609" s="65">
        <f t="shared" si="253"/>
        <v>97.846215970024502</v>
      </c>
    </row>
    <row r="610" spans="1:14" ht="47.25" customHeight="1" outlineLevel="1" x14ac:dyDescent="0.25">
      <c r="A610" s="28" t="s">
        <v>15</v>
      </c>
      <c r="B610" s="29" t="s">
        <v>382</v>
      </c>
      <c r="C610" s="30">
        <v>921</v>
      </c>
      <c r="D610" s="31">
        <v>4</v>
      </c>
      <c r="E610" s="31">
        <v>12</v>
      </c>
      <c r="F610" s="71" t="s">
        <v>380</v>
      </c>
      <c r="G610" s="72" t="s">
        <v>24</v>
      </c>
      <c r="H610" s="72" t="s">
        <v>95</v>
      </c>
      <c r="I610" s="73" t="s">
        <v>22</v>
      </c>
      <c r="J610" s="32" t="s">
        <v>15</v>
      </c>
      <c r="K610" s="1">
        <f t="shared" si="259"/>
        <v>21297.4</v>
      </c>
      <c r="L610" s="1">
        <f t="shared" si="259"/>
        <v>21297.4</v>
      </c>
      <c r="M610" s="1">
        <f t="shared" si="259"/>
        <v>20838.7</v>
      </c>
      <c r="N610" s="65">
        <f t="shared" si="253"/>
        <v>97.846215970024502</v>
      </c>
    </row>
    <row r="611" spans="1:14" ht="31.5" customHeight="1" outlineLevel="1" x14ac:dyDescent="0.25">
      <c r="A611" s="28" t="s">
        <v>15</v>
      </c>
      <c r="B611" s="29" t="s">
        <v>387</v>
      </c>
      <c r="C611" s="30">
        <v>921</v>
      </c>
      <c r="D611" s="31">
        <v>4</v>
      </c>
      <c r="E611" s="31">
        <v>12</v>
      </c>
      <c r="F611" s="71" t="s">
        <v>380</v>
      </c>
      <c r="G611" s="72" t="s">
        <v>24</v>
      </c>
      <c r="H611" s="72" t="s">
        <v>95</v>
      </c>
      <c r="I611" s="73" t="s">
        <v>388</v>
      </c>
      <c r="J611" s="32" t="s">
        <v>15</v>
      </c>
      <c r="K611" s="1">
        <f t="shared" ref="K611:M611" si="260">K612+K613</f>
        <v>21297.4</v>
      </c>
      <c r="L611" s="1">
        <f t="shared" si="260"/>
        <v>21297.4</v>
      </c>
      <c r="M611" s="1">
        <f t="shared" si="260"/>
        <v>20838.7</v>
      </c>
      <c r="N611" s="65">
        <f t="shared" si="253"/>
        <v>97.846215970024502</v>
      </c>
    </row>
    <row r="612" spans="1:14" ht="33.75" customHeight="1" outlineLevel="1" x14ac:dyDescent="0.25">
      <c r="A612" s="28"/>
      <c r="B612" s="29" t="s">
        <v>33</v>
      </c>
      <c r="C612" s="30">
        <v>921</v>
      </c>
      <c r="D612" s="31">
        <v>4</v>
      </c>
      <c r="E612" s="31">
        <v>12</v>
      </c>
      <c r="F612" s="71" t="s">
        <v>380</v>
      </c>
      <c r="G612" s="72" t="s">
        <v>24</v>
      </c>
      <c r="H612" s="72" t="s">
        <v>95</v>
      </c>
      <c r="I612" s="73" t="s">
        <v>388</v>
      </c>
      <c r="J612" s="32" t="s">
        <v>34</v>
      </c>
      <c r="K612" s="1">
        <v>664.7</v>
      </c>
      <c r="L612" s="1">
        <v>664.7</v>
      </c>
      <c r="M612" s="1">
        <v>206</v>
      </c>
      <c r="N612" s="65">
        <f t="shared" si="253"/>
        <v>30.991424702873477</v>
      </c>
    </row>
    <row r="613" spans="1:14" ht="15.75" customHeight="1" outlineLevel="1" x14ac:dyDescent="0.25">
      <c r="A613" s="28"/>
      <c r="B613" s="29" t="s">
        <v>35</v>
      </c>
      <c r="C613" s="30">
        <v>921</v>
      </c>
      <c r="D613" s="31">
        <v>4</v>
      </c>
      <c r="E613" s="31">
        <v>12</v>
      </c>
      <c r="F613" s="71" t="s">
        <v>380</v>
      </c>
      <c r="G613" s="72" t="s">
        <v>24</v>
      </c>
      <c r="H613" s="72" t="s">
        <v>95</v>
      </c>
      <c r="I613" s="73" t="s">
        <v>388</v>
      </c>
      <c r="J613" s="32">
        <v>800</v>
      </c>
      <c r="K613" s="1">
        <v>20632.7</v>
      </c>
      <c r="L613" s="1">
        <v>20632.7</v>
      </c>
      <c r="M613" s="1">
        <v>20632.7</v>
      </c>
      <c r="N613" s="65">
        <f t="shared" si="253"/>
        <v>100</v>
      </c>
    </row>
    <row r="614" spans="1:14" ht="15.75" customHeight="1" outlineLevel="1" x14ac:dyDescent="0.25">
      <c r="A614" s="28" t="s">
        <v>15</v>
      </c>
      <c r="B614" s="29" t="s">
        <v>173</v>
      </c>
      <c r="C614" s="30">
        <v>921</v>
      </c>
      <c r="D614" s="31">
        <v>5</v>
      </c>
      <c r="E614" s="31" t="s">
        <v>15</v>
      </c>
      <c r="F614" s="71" t="s">
        <v>15</v>
      </c>
      <c r="G614" s="72" t="s">
        <v>15</v>
      </c>
      <c r="H614" s="72" t="s">
        <v>15</v>
      </c>
      <c r="I614" s="73" t="s">
        <v>15</v>
      </c>
      <c r="J614" s="32" t="s">
        <v>15</v>
      </c>
      <c r="K614" s="1">
        <f t="shared" ref="K614:M615" si="261">K615</f>
        <v>302763.7</v>
      </c>
      <c r="L614" s="1">
        <f t="shared" si="261"/>
        <v>302763.7</v>
      </c>
      <c r="M614" s="1">
        <f t="shared" si="261"/>
        <v>297796.5</v>
      </c>
      <c r="N614" s="65">
        <f t="shared" si="253"/>
        <v>98.359380599457594</v>
      </c>
    </row>
    <row r="615" spans="1:14" ht="15.75" customHeight="1" outlineLevel="1" x14ac:dyDescent="0.25">
      <c r="A615" s="28" t="s">
        <v>15</v>
      </c>
      <c r="B615" s="29" t="s">
        <v>174</v>
      </c>
      <c r="C615" s="30">
        <v>921</v>
      </c>
      <c r="D615" s="31">
        <v>5</v>
      </c>
      <c r="E615" s="31">
        <v>1</v>
      </c>
      <c r="F615" s="71" t="s">
        <v>15</v>
      </c>
      <c r="G615" s="72" t="s">
        <v>15</v>
      </c>
      <c r="H615" s="72" t="s">
        <v>15</v>
      </c>
      <c r="I615" s="73" t="s">
        <v>15</v>
      </c>
      <c r="J615" s="32" t="s">
        <v>15</v>
      </c>
      <c r="K615" s="1">
        <f t="shared" si="261"/>
        <v>302763.7</v>
      </c>
      <c r="L615" s="1">
        <f t="shared" si="261"/>
        <v>302763.7</v>
      </c>
      <c r="M615" s="1">
        <f t="shared" si="261"/>
        <v>297796.5</v>
      </c>
      <c r="N615" s="65">
        <f t="shared" si="253"/>
        <v>98.359380599457594</v>
      </c>
    </row>
    <row r="616" spans="1:14" ht="80.099999999999994" customHeight="1" outlineLevel="1" x14ac:dyDescent="0.25">
      <c r="A616" s="28" t="s">
        <v>15</v>
      </c>
      <c r="B616" s="29" t="s">
        <v>175</v>
      </c>
      <c r="C616" s="30">
        <v>921</v>
      </c>
      <c r="D616" s="31">
        <v>5</v>
      </c>
      <c r="E616" s="31">
        <v>1</v>
      </c>
      <c r="F616" s="71" t="s">
        <v>389</v>
      </c>
      <c r="G616" s="72" t="s">
        <v>20</v>
      </c>
      <c r="H616" s="72" t="s">
        <v>21</v>
      </c>
      <c r="I616" s="73" t="s">
        <v>22</v>
      </c>
      <c r="J616" s="32" t="s">
        <v>15</v>
      </c>
      <c r="K616" s="1">
        <f t="shared" ref="K616:M616" si="262">K617+K625</f>
        <v>302763.7</v>
      </c>
      <c r="L616" s="1">
        <f t="shared" si="262"/>
        <v>302763.7</v>
      </c>
      <c r="M616" s="1">
        <f t="shared" si="262"/>
        <v>297796.5</v>
      </c>
      <c r="N616" s="65">
        <f t="shared" si="253"/>
        <v>98.359380599457594</v>
      </c>
    </row>
    <row r="617" spans="1:14" ht="140.1" customHeight="1" outlineLevel="1" x14ac:dyDescent="0.25">
      <c r="A617" s="28" t="s">
        <v>15</v>
      </c>
      <c r="B617" s="29" t="s">
        <v>176</v>
      </c>
      <c r="C617" s="30">
        <v>921</v>
      </c>
      <c r="D617" s="31">
        <v>5</v>
      </c>
      <c r="E617" s="31">
        <v>1</v>
      </c>
      <c r="F617" s="71" t="s">
        <v>389</v>
      </c>
      <c r="G617" s="72" t="s">
        <v>24</v>
      </c>
      <c r="H617" s="72" t="s">
        <v>21</v>
      </c>
      <c r="I617" s="73" t="s">
        <v>22</v>
      </c>
      <c r="J617" s="32" t="s">
        <v>15</v>
      </c>
      <c r="K617" s="1">
        <f t="shared" ref="K617:M617" si="263">K618</f>
        <v>52709.2</v>
      </c>
      <c r="L617" s="1">
        <f t="shared" si="263"/>
        <v>52709.2</v>
      </c>
      <c r="M617" s="1">
        <f t="shared" si="263"/>
        <v>51308.9</v>
      </c>
      <c r="N617" s="65">
        <f t="shared" si="253"/>
        <v>97.34334803032489</v>
      </c>
    </row>
    <row r="618" spans="1:14" ht="48" customHeight="1" outlineLevel="1" x14ac:dyDescent="0.25">
      <c r="A618" s="28" t="s">
        <v>15</v>
      </c>
      <c r="B618" s="29" t="s">
        <v>177</v>
      </c>
      <c r="C618" s="30">
        <v>921</v>
      </c>
      <c r="D618" s="31">
        <v>5</v>
      </c>
      <c r="E618" s="31">
        <v>1</v>
      </c>
      <c r="F618" s="71" t="s">
        <v>389</v>
      </c>
      <c r="G618" s="72" t="s">
        <v>24</v>
      </c>
      <c r="H618" s="72" t="s">
        <v>95</v>
      </c>
      <c r="I618" s="73" t="s">
        <v>22</v>
      </c>
      <c r="J618" s="32" t="s">
        <v>15</v>
      </c>
      <c r="K618" s="1">
        <f t="shared" ref="K618:M618" si="264">K621+K623+K619</f>
        <v>52709.2</v>
      </c>
      <c r="L618" s="1">
        <f t="shared" si="264"/>
        <v>52709.2</v>
      </c>
      <c r="M618" s="1">
        <f t="shared" si="264"/>
        <v>51308.9</v>
      </c>
      <c r="N618" s="65">
        <f t="shared" si="253"/>
        <v>97.34334803032489</v>
      </c>
    </row>
    <row r="619" spans="1:14" ht="15.75" customHeight="1" outlineLevel="1" x14ac:dyDescent="0.25">
      <c r="A619" s="28"/>
      <c r="B619" s="29" t="s">
        <v>131</v>
      </c>
      <c r="C619" s="30">
        <v>921</v>
      </c>
      <c r="D619" s="31">
        <v>5</v>
      </c>
      <c r="E619" s="31">
        <v>1</v>
      </c>
      <c r="F619" s="71" t="s">
        <v>389</v>
      </c>
      <c r="G619" s="72" t="s">
        <v>24</v>
      </c>
      <c r="H619" s="72" t="s">
        <v>95</v>
      </c>
      <c r="I619" s="73">
        <v>10040</v>
      </c>
      <c r="J619" s="32"/>
      <c r="K619" s="1">
        <f t="shared" ref="K619:M619" si="265">K620</f>
        <v>5621.1</v>
      </c>
      <c r="L619" s="1">
        <f t="shared" si="265"/>
        <v>5621.1</v>
      </c>
      <c r="M619" s="1">
        <f t="shared" si="265"/>
        <v>5621</v>
      </c>
      <c r="N619" s="65">
        <f t="shared" si="253"/>
        <v>99.998220988774435</v>
      </c>
    </row>
    <row r="620" spans="1:14" ht="15.75" customHeight="1" outlineLevel="1" x14ac:dyDescent="0.25">
      <c r="A620" s="28"/>
      <c r="B620" s="29" t="s">
        <v>35</v>
      </c>
      <c r="C620" s="30">
        <v>921</v>
      </c>
      <c r="D620" s="31">
        <v>5</v>
      </c>
      <c r="E620" s="31">
        <v>1</v>
      </c>
      <c r="F620" s="71" t="s">
        <v>389</v>
      </c>
      <c r="G620" s="72" t="s">
        <v>24</v>
      </c>
      <c r="H620" s="72" t="s">
        <v>95</v>
      </c>
      <c r="I620" s="73">
        <v>10040</v>
      </c>
      <c r="J620" s="32">
        <v>800</v>
      </c>
      <c r="K620" s="1">
        <v>5621.1</v>
      </c>
      <c r="L620" s="1">
        <v>5621.1</v>
      </c>
      <c r="M620" s="1">
        <v>5621</v>
      </c>
      <c r="N620" s="65">
        <f t="shared" si="253"/>
        <v>99.998220988774435</v>
      </c>
    </row>
    <row r="621" spans="1:14" ht="34.5" customHeight="1" outlineLevel="1" x14ac:dyDescent="0.25">
      <c r="A621" s="28" t="s">
        <v>15</v>
      </c>
      <c r="B621" s="29" t="s">
        <v>390</v>
      </c>
      <c r="C621" s="30">
        <v>921</v>
      </c>
      <c r="D621" s="31">
        <v>5</v>
      </c>
      <c r="E621" s="31">
        <v>1</v>
      </c>
      <c r="F621" s="71" t="s">
        <v>389</v>
      </c>
      <c r="G621" s="72" t="s">
        <v>24</v>
      </c>
      <c r="H621" s="72" t="s">
        <v>95</v>
      </c>
      <c r="I621" s="73" t="s">
        <v>391</v>
      </c>
      <c r="J621" s="32" t="s">
        <v>15</v>
      </c>
      <c r="K621" s="1">
        <f t="shared" ref="K621:M621" si="266">K622</f>
        <v>16045.6</v>
      </c>
      <c r="L621" s="1">
        <f t="shared" si="266"/>
        <v>16045.6</v>
      </c>
      <c r="M621" s="1">
        <f t="shared" si="266"/>
        <v>16045.5</v>
      </c>
      <c r="N621" s="65">
        <f t="shared" si="253"/>
        <v>99.999376776187859</v>
      </c>
    </row>
    <row r="622" spans="1:14" ht="47.25" customHeight="1" outlineLevel="1" x14ac:dyDescent="0.25">
      <c r="A622" s="28"/>
      <c r="B622" s="29" t="s">
        <v>267</v>
      </c>
      <c r="C622" s="30">
        <v>921</v>
      </c>
      <c r="D622" s="31">
        <v>5</v>
      </c>
      <c r="E622" s="31">
        <v>1</v>
      </c>
      <c r="F622" s="71" t="s">
        <v>389</v>
      </c>
      <c r="G622" s="72" t="s">
        <v>24</v>
      </c>
      <c r="H622" s="72" t="s">
        <v>95</v>
      </c>
      <c r="I622" s="73" t="s">
        <v>391</v>
      </c>
      <c r="J622" s="32" t="s">
        <v>290</v>
      </c>
      <c r="K622" s="1">
        <v>16045.6</v>
      </c>
      <c r="L622" s="1">
        <v>16045.6</v>
      </c>
      <c r="M622" s="1">
        <v>16045.5</v>
      </c>
      <c r="N622" s="65">
        <f t="shared" si="253"/>
        <v>99.999376776187859</v>
      </c>
    </row>
    <row r="623" spans="1:14" ht="31.5" customHeight="1" outlineLevel="1" x14ac:dyDescent="0.25">
      <c r="A623" s="28" t="s">
        <v>15</v>
      </c>
      <c r="B623" s="29" t="s">
        <v>116</v>
      </c>
      <c r="C623" s="30">
        <v>921</v>
      </c>
      <c r="D623" s="31">
        <v>5</v>
      </c>
      <c r="E623" s="31">
        <v>1</v>
      </c>
      <c r="F623" s="71" t="s">
        <v>389</v>
      </c>
      <c r="G623" s="72" t="s">
        <v>24</v>
      </c>
      <c r="H623" s="72" t="s">
        <v>95</v>
      </c>
      <c r="I623" s="73" t="s">
        <v>392</v>
      </c>
      <c r="J623" s="32" t="s">
        <v>15</v>
      </c>
      <c r="K623" s="1">
        <f t="shared" ref="K623:M623" si="267">K624</f>
        <v>31042.5</v>
      </c>
      <c r="L623" s="1">
        <f t="shared" si="267"/>
        <v>31042.5</v>
      </c>
      <c r="M623" s="1">
        <f t="shared" si="267"/>
        <v>29642.400000000001</v>
      </c>
      <c r="N623" s="65">
        <f t="shared" si="253"/>
        <v>95.489731819280024</v>
      </c>
    </row>
    <row r="624" spans="1:14" ht="15.75" customHeight="1" outlineLevel="1" x14ac:dyDescent="0.25">
      <c r="A624" s="28"/>
      <c r="B624" s="29" t="s">
        <v>35</v>
      </c>
      <c r="C624" s="30">
        <v>921</v>
      </c>
      <c r="D624" s="31">
        <v>5</v>
      </c>
      <c r="E624" s="31">
        <v>1</v>
      </c>
      <c r="F624" s="71" t="s">
        <v>389</v>
      </c>
      <c r="G624" s="72" t="s">
        <v>24</v>
      </c>
      <c r="H624" s="72" t="s">
        <v>95</v>
      </c>
      <c r="I624" s="73" t="s">
        <v>392</v>
      </c>
      <c r="J624" s="32" t="s">
        <v>36</v>
      </c>
      <c r="K624" s="1">
        <v>31042.5</v>
      </c>
      <c r="L624" s="1">
        <v>31042.5</v>
      </c>
      <c r="M624" s="1">
        <v>29642.400000000001</v>
      </c>
      <c r="N624" s="65">
        <f t="shared" si="253"/>
        <v>95.489731819280024</v>
      </c>
    </row>
    <row r="625" spans="1:14" ht="159" customHeight="1" outlineLevel="1" x14ac:dyDescent="0.25">
      <c r="A625" s="28" t="s">
        <v>15</v>
      </c>
      <c r="B625" s="29" t="s">
        <v>393</v>
      </c>
      <c r="C625" s="30">
        <v>921</v>
      </c>
      <c r="D625" s="31">
        <v>5</v>
      </c>
      <c r="E625" s="31">
        <v>1</v>
      </c>
      <c r="F625" s="71" t="s">
        <v>389</v>
      </c>
      <c r="G625" s="72" t="s">
        <v>30</v>
      </c>
      <c r="H625" s="72" t="s">
        <v>21</v>
      </c>
      <c r="I625" s="73" t="s">
        <v>22</v>
      </c>
      <c r="J625" s="32" t="s">
        <v>15</v>
      </c>
      <c r="K625" s="1">
        <f t="shared" ref="K625:M625" si="268">K626</f>
        <v>250054.5</v>
      </c>
      <c r="L625" s="1">
        <f t="shared" si="268"/>
        <v>250054.5</v>
      </c>
      <c r="M625" s="1">
        <f t="shared" si="268"/>
        <v>246487.59999999998</v>
      </c>
      <c r="N625" s="65">
        <f t="shared" si="253"/>
        <v>98.573550965889424</v>
      </c>
    </row>
    <row r="626" spans="1:14" ht="47.25" customHeight="1" outlineLevel="1" x14ac:dyDescent="0.25">
      <c r="A626" s="28" t="s">
        <v>15</v>
      </c>
      <c r="B626" s="29" t="s">
        <v>394</v>
      </c>
      <c r="C626" s="30">
        <v>921</v>
      </c>
      <c r="D626" s="31">
        <v>5</v>
      </c>
      <c r="E626" s="31">
        <v>1</v>
      </c>
      <c r="F626" s="71" t="s">
        <v>389</v>
      </c>
      <c r="G626" s="72" t="s">
        <v>30</v>
      </c>
      <c r="H626" s="72" t="s">
        <v>395</v>
      </c>
      <c r="I626" s="73" t="s">
        <v>22</v>
      </c>
      <c r="J626" s="32" t="s">
        <v>15</v>
      </c>
      <c r="K626" s="1">
        <f t="shared" ref="K626:M626" si="269">K627+K630+K633+K636</f>
        <v>250054.5</v>
      </c>
      <c r="L626" s="1">
        <f t="shared" si="269"/>
        <v>250054.5</v>
      </c>
      <c r="M626" s="1">
        <f t="shared" si="269"/>
        <v>246487.59999999998</v>
      </c>
      <c r="N626" s="65">
        <f t="shared" si="253"/>
        <v>98.573550965889424</v>
      </c>
    </row>
    <row r="627" spans="1:14" ht="94.5" customHeight="1" outlineLevel="1" x14ac:dyDescent="0.25">
      <c r="A627" s="28" t="s">
        <v>15</v>
      </c>
      <c r="B627" s="29" t="s">
        <v>396</v>
      </c>
      <c r="C627" s="30">
        <v>921</v>
      </c>
      <c r="D627" s="31">
        <v>5</v>
      </c>
      <c r="E627" s="31">
        <v>1</v>
      </c>
      <c r="F627" s="71" t="s">
        <v>389</v>
      </c>
      <c r="G627" s="72" t="s">
        <v>30</v>
      </c>
      <c r="H627" s="72" t="s">
        <v>395</v>
      </c>
      <c r="I627" s="73" t="s">
        <v>397</v>
      </c>
      <c r="J627" s="32" t="s">
        <v>15</v>
      </c>
      <c r="K627" s="1">
        <f t="shared" ref="K627:M627" si="270">K628+K629</f>
        <v>107350.70000000001</v>
      </c>
      <c r="L627" s="1">
        <f t="shared" si="270"/>
        <v>107350.70000000001</v>
      </c>
      <c r="M627" s="1">
        <f t="shared" si="270"/>
        <v>107132</v>
      </c>
      <c r="N627" s="65">
        <f t="shared" si="253"/>
        <v>99.79627519895071</v>
      </c>
    </row>
    <row r="628" spans="1:14" ht="47.25" customHeight="1" outlineLevel="1" x14ac:dyDescent="0.25">
      <c r="A628" s="28"/>
      <c r="B628" s="29" t="s">
        <v>267</v>
      </c>
      <c r="C628" s="30">
        <v>921</v>
      </c>
      <c r="D628" s="31">
        <v>5</v>
      </c>
      <c r="E628" s="31">
        <v>1</v>
      </c>
      <c r="F628" s="71" t="s">
        <v>389</v>
      </c>
      <c r="G628" s="72" t="s">
        <v>30</v>
      </c>
      <c r="H628" s="72" t="s">
        <v>395</v>
      </c>
      <c r="I628" s="73" t="s">
        <v>397</v>
      </c>
      <c r="J628" s="32" t="s">
        <v>290</v>
      </c>
      <c r="K628" s="1">
        <v>24912.1</v>
      </c>
      <c r="L628" s="1">
        <v>24912.1</v>
      </c>
      <c r="M628" s="1">
        <v>24693.7</v>
      </c>
      <c r="N628" s="65">
        <f t="shared" si="253"/>
        <v>99.123317584627557</v>
      </c>
    </row>
    <row r="629" spans="1:14" ht="15.75" customHeight="1" outlineLevel="1" x14ac:dyDescent="0.25">
      <c r="A629" s="28"/>
      <c r="B629" s="29" t="s">
        <v>35</v>
      </c>
      <c r="C629" s="30">
        <v>921</v>
      </c>
      <c r="D629" s="31">
        <v>5</v>
      </c>
      <c r="E629" s="31">
        <v>1</v>
      </c>
      <c r="F629" s="71" t="s">
        <v>389</v>
      </c>
      <c r="G629" s="72" t="s">
        <v>30</v>
      </c>
      <c r="H629" s="72" t="s">
        <v>395</v>
      </c>
      <c r="I629" s="73" t="s">
        <v>397</v>
      </c>
      <c r="J629" s="32" t="s">
        <v>36</v>
      </c>
      <c r="K629" s="1">
        <v>82438.600000000006</v>
      </c>
      <c r="L629" s="1">
        <v>82438.600000000006</v>
      </c>
      <c r="M629" s="1">
        <v>82438.3</v>
      </c>
      <c r="N629" s="65">
        <f t="shared" si="253"/>
        <v>99.999636092801182</v>
      </c>
    </row>
    <row r="630" spans="1:14" ht="94.5" customHeight="1" outlineLevel="1" x14ac:dyDescent="0.25">
      <c r="A630" s="28" t="s">
        <v>15</v>
      </c>
      <c r="B630" s="29" t="s">
        <v>396</v>
      </c>
      <c r="C630" s="30">
        <v>921</v>
      </c>
      <c r="D630" s="31">
        <v>5</v>
      </c>
      <c r="E630" s="31">
        <v>1</v>
      </c>
      <c r="F630" s="71" t="s">
        <v>389</v>
      </c>
      <c r="G630" s="72" t="s">
        <v>30</v>
      </c>
      <c r="H630" s="72" t="s">
        <v>395</v>
      </c>
      <c r="I630" s="73" t="s">
        <v>398</v>
      </c>
      <c r="J630" s="32" t="s">
        <v>15</v>
      </c>
      <c r="K630" s="1">
        <f t="shared" ref="K630:M630" si="271">K631+K632</f>
        <v>84598.299999999988</v>
      </c>
      <c r="L630" s="1">
        <f t="shared" si="271"/>
        <v>84598.299999999988</v>
      </c>
      <c r="M630" s="1">
        <f t="shared" si="271"/>
        <v>82188.800000000003</v>
      </c>
      <c r="N630" s="65">
        <f t="shared" si="253"/>
        <v>97.151834020305401</v>
      </c>
    </row>
    <row r="631" spans="1:14" ht="47.25" customHeight="1" outlineLevel="1" x14ac:dyDescent="0.25">
      <c r="A631" s="28"/>
      <c r="B631" s="29" t="s">
        <v>267</v>
      </c>
      <c r="C631" s="30">
        <v>921</v>
      </c>
      <c r="D631" s="31">
        <v>5</v>
      </c>
      <c r="E631" s="31">
        <v>1</v>
      </c>
      <c r="F631" s="79" t="s">
        <v>389</v>
      </c>
      <c r="G631" s="72" t="s">
        <v>30</v>
      </c>
      <c r="H631" s="72" t="s">
        <v>395</v>
      </c>
      <c r="I631" s="73" t="s">
        <v>398</v>
      </c>
      <c r="J631" s="32" t="s">
        <v>290</v>
      </c>
      <c r="K631" s="1">
        <v>21998.5</v>
      </c>
      <c r="L631" s="1">
        <v>21998.5</v>
      </c>
      <c r="M631" s="1">
        <v>21149</v>
      </c>
      <c r="N631" s="65">
        <f t="shared" si="253"/>
        <v>96.138373070891191</v>
      </c>
    </row>
    <row r="632" spans="1:14" ht="15.75" customHeight="1" outlineLevel="1" x14ac:dyDescent="0.25">
      <c r="A632" s="28"/>
      <c r="B632" s="29" t="s">
        <v>35</v>
      </c>
      <c r="C632" s="30">
        <v>921</v>
      </c>
      <c r="D632" s="31">
        <v>5</v>
      </c>
      <c r="E632" s="31">
        <v>1</v>
      </c>
      <c r="F632" s="79" t="s">
        <v>389</v>
      </c>
      <c r="G632" s="72" t="s">
        <v>30</v>
      </c>
      <c r="H632" s="72" t="s">
        <v>395</v>
      </c>
      <c r="I632" s="73" t="s">
        <v>398</v>
      </c>
      <c r="J632" s="32" t="s">
        <v>36</v>
      </c>
      <c r="K632" s="1">
        <v>62599.799999999988</v>
      </c>
      <c r="L632" s="1">
        <v>62599.799999999988</v>
      </c>
      <c r="M632" s="1">
        <v>61039.8</v>
      </c>
      <c r="N632" s="65">
        <f t="shared" si="253"/>
        <v>97.507979258719701</v>
      </c>
    </row>
    <row r="633" spans="1:14" ht="94.5" customHeight="1" outlineLevel="1" x14ac:dyDescent="0.25">
      <c r="A633" s="28" t="s">
        <v>15</v>
      </c>
      <c r="B633" s="29" t="s">
        <v>396</v>
      </c>
      <c r="C633" s="30">
        <v>921</v>
      </c>
      <c r="D633" s="31">
        <v>5</v>
      </c>
      <c r="E633" s="31">
        <v>1</v>
      </c>
      <c r="F633" s="79" t="s">
        <v>389</v>
      </c>
      <c r="G633" s="72" t="s">
        <v>30</v>
      </c>
      <c r="H633" s="72" t="s">
        <v>395</v>
      </c>
      <c r="I633" s="73" t="s">
        <v>399</v>
      </c>
      <c r="J633" s="32" t="s">
        <v>15</v>
      </c>
      <c r="K633" s="1">
        <f t="shared" ref="K633:M633" si="272">K634+K635</f>
        <v>33873.4</v>
      </c>
      <c r="L633" s="1">
        <f t="shared" si="272"/>
        <v>33873.4</v>
      </c>
      <c r="M633" s="1">
        <f t="shared" si="272"/>
        <v>32934.799999999996</v>
      </c>
      <c r="N633" s="65">
        <f t="shared" si="253"/>
        <v>97.229094215520135</v>
      </c>
    </row>
    <row r="634" spans="1:14" ht="47.25" customHeight="1" outlineLevel="1" x14ac:dyDescent="0.25">
      <c r="A634" s="28"/>
      <c r="B634" s="29" t="s">
        <v>267</v>
      </c>
      <c r="C634" s="30">
        <v>921</v>
      </c>
      <c r="D634" s="31">
        <v>5</v>
      </c>
      <c r="E634" s="31">
        <v>1</v>
      </c>
      <c r="F634" s="79" t="s">
        <v>389</v>
      </c>
      <c r="G634" s="72" t="s">
        <v>30</v>
      </c>
      <c r="H634" s="72" t="s">
        <v>395</v>
      </c>
      <c r="I634" s="73" t="s">
        <v>399</v>
      </c>
      <c r="J634" s="32" t="s">
        <v>290</v>
      </c>
      <c r="K634" s="1">
        <v>7892.1</v>
      </c>
      <c r="L634" s="1">
        <v>7892.1</v>
      </c>
      <c r="M634" s="1">
        <v>7561.2</v>
      </c>
      <c r="N634" s="65">
        <f t="shared" si="253"/>
        <v>95.807199604667943</v>
      </c>
    </row>
    <row r="635" spans="1:14" ht="15.75" customHeight="1" outlineLevel="1" x14ac:dyDescent="0.25">
      <c r="A635" s="28"/>
      <c r="B635" s="29" t="s">
        <v>35</v>
      </c>
      <c r="C635" s="30">
        <v>921</v>
      </c>
      <c r="D635" s="31">
        <v>5</v>
      </c>
      <c r="E635" s="31">
        <v>1</v>
      </c>
      <c r="F635" s="79" t="s">
        <v>389</v>
      </c>
      <c r="G635" s="72" t="s">
        <v>30</v>
      </c>
      <c r="H635" s="72" t="s">
        <v>395</v>
      </c>
      <c r="I635" s="73" t="s">
        <v>399</v>
      </c>
      <c r="J635" s="32" t="s">
        <v>36</v>
      </c>
      <c r="K635" s="1">
        <v>25981.300000000003</v>
      </c>
      <c r="L635" s="1">
        <v>25981.300000000003</v>
      </c>
      <c r="M635" s="1">
        <v>25373.599999999999</v>
      </c>
      <c r="N635" s="65">
        <f t="shared" si="253"/>
        <v>97.661010034139935</v>
      </c>
    </row>
    <row r="636" spans="1:14" ht="94.5" customHeight="1" outlineLevel="1" x14ac:dyDescent="0.25">
      <c r="A636" s="28"/>
      <c r="B636" s="29" t="s">
        <v>396</v>
      </c>
      <c r="C636" s="30">
        <v>921</v>
      </c>
      <c r="D636" s="31">
        <v>5</v>
      </c>
      <c r="E636" s="31">
        <v>1</v>
      </c>
      <c r="F636" s="79" t="s">
        <v>389</v>
      </c>
      <c r="G636" s="72" t="s">
        <v>30</v>
      </c>
      <c r="H636" s="72" t="s">
        <v>395</v>
      </c>
      <c r="I636" s="73" t="s">
        <v>400</v>
      </c>
      <c r="J636" s="32"/>
      <c r="K636" s="1">
        <f t="shared" ref="K636:M636" si="273">K637+K638</f>
        <v>24232.1</v>
      </c>
      <c r="L636" s="1">
        <f t="shared" si="273"/>
        <v>24232.1</v>
      </c>
      <c r="M636" s="1">
        <f t="shared" si="273"/>
        <v>24232</v>
      </c>
      <c r="N636" s="65">
        <f t="shared" si="253"/>
        <v>99.999587324251721</v>
      </c>
    </row>
    <row r="637" spans="1:14" ht="47.25" customHeight="1" outlineLevel="1" x14ac:dyDescent="0.25">
      <c r="A637" s="28"/>
      <c r="B637" s="29" t="s">
        <v>267</v>
      </c>
      <c r="C637" s="30">
        <v>921</v>
      </c>
      <c r="D637" s="31">
        <v>5</v>
      </c>
      <c r="E637" s="31">
        <v>1</v>
      </c>
      <c r="F637" s="79" t="s">
        <v>389</v>
      </c>
      <c r="G637" s="72" t="s">
        <v>30</v>
      </c>
      <c r="H637" s="72" t="s">
        <v>395</v>
      </c>
      <c r="I637" s="73" t="s">
        <v>400</v>
      </c>
      <c r="J637" s="32">
        <v>400</v>
      </c>
      <c r="K637" s="1">
        <v>18891.3</v>
      </c>
      <c r="L637" s="1">
        <v>18891.3</v>
      </c>
      <c r="M637" s="1">
        <v>18891.3</v>
      </c>
      <c r="N637" s="65">
        <f t="shared" si="253"/>
        <v>100</v>
      </c>
    </row>
    <row r="638" spans="1:14" ht="15.75" customHeight="1" outlineLevel="1" x14ac:dyDescent="0.25">
      <c r="A638" s="28"/>
      <c r="B638" s="29" t="s">
        <v>35</v>
      </c>
      <c r="C638" s="30">
        <v>921</v>
      </c>
      <c r="D638" s="31">
        <v>5</v>
      </c>
      <c r="E638" s="31">
        <v>1</v>
      </c>
      <c r="F638" s="79" t="s">
        <v>389</v>
      </c>
      <c r="G638" s="72" t="s">
        <v>30</v>
      </c>
      <c r="H638" s="72" t="s">
        <v>395</v>
      </c>
      <c r="I638" s="73" t="s">
        <v>400</v>
      </c>
      <c r="J638" s="32">
        <v>800</v>
      </c>
      <c r="K638" s="1">
        <v>5340.8</v>
      </c>
      <c r="L638" s="1">
        <v>5340.8</v>
      </c>
      <c r="M638" s="1">
        <v>5340.7</v>
      </c>
      <c r="N638" s="65">
        <f t="shared" si="253"/>
        <v>99.998127621330141</v>
      </c>
    </row>
    <row r="639" spans="1:14" ht="15.75" customHeight="1" outlineLevel="1" x14ac:dyDescent="0.25">
      <c r="A639" s="28"/>
      <c r="B639" s="29" t="s">
        <v>186</v>
      </c>
      <c r="C639" s="30">
        <v>921</v>
      </c>
      <c r="D639" s="31">
        <v>7</v>
      </c>
      <c r="E639" s="31"/>
      <c r="F639" s="79"/>
      <c r="G639" s="72"/>
      <c r="H639" s="72"/>
      <c r="I639" s="73"/>
      <c r="J639" s="32"/>
      <c r="K639" s="1">
        <f t="shared" ref="K639:M639" si="274">K648+K640</f>
        <v>1678275.2000000002</v>
      </c>
      <c r="L639" s="1">
        <f t="shared" si="274"/>
        <v>1678275.2000000002</v>
      </c>
      <c r="M639" s="1">
        <f t="shared" si="274"/>
        <v>1678274.9000000001</v>
      </c>
      <c r="N639" s="65">
        <f t="shared" si="253"/>
        <v>99.999982124504953</v>
      </c>
    </row>
    <row r="640" spans="1:14" ht="15.75" customHeight="1" outlineLevel="1" x14ac:dyDescent="0.25">
      <c r="A640" s="28"/>
      <c r="B640" s="29" t="s">
        <v>285</v>
      </c>
      <c r="C640" s="30">
        <v>921</v>
      </c>
      <c r="D640" s="31">
        <v>7</v>
      </c>
      <c r="E640" s="31">
        <v>1</v>
      </c>
      <c r="F640" s="79"/>
      <c r="G640" s="72"/>
      <c r="H640" s="72"/>
      <c r="I640" s="73"/>
      <c r="J640" s="32"/>
      <c r="K640" s="1">
        <f t="shared" ref="K640:M642" si="275">K641</f>
        <v>367706.8</v>
      </c>
      <c r="L640" s="1">
        <f t="shared" si="275"/>
        <v>367706.8</v>
      </c>
      <c r="M640" s="1">
        <f t="shared" si="275"/>
        <v>367706.69999999995</v>
      </c>
      <c r="N640" s="65">
        <f t="shared" si="253"/>
        <v>99.999972804419173</v>
      </c>
    </row>
    <row r="641" spans="1:14" ht="96" customHeight="1" outlineLevel="1" x14ac:dyDescent="0.25">
      <c r="A641" s="28"/>
      <c r="B641" s="29" t="s">
        <v>167</v>
      </c>
      <c r="C641" s="30">
        <v>921</v>
      </c>
      <c r="D641" s="31">
        <v>7</v>
      </c>
      <c r="E641" s="31">
        <v>1</v>
      </c>
      <c r="F641" s="79" t="s">
        <v>168</v>
      </c>
      <c r="G641" s="72" t="s">
        <v>20</v>
      </c>
      <c r="H641" s="72" t="s">
        <v>21</v>
      </c>
      <c r="I641" s="73" t="s">
        <v>22</v>
      </c>
      <c r="J641" s="32"/>
      <c r="K641" s="1">
        <f t="shared" si="275"/>
        <v>367706.8</v>
      </c>
      <c r="L641" s="1">
        <f t="shared" si="275"/>
        <v>367706.8</v>
      </c>
      <c r="M641" s="1">
        <f t="shared" si="275"/>
        <v>367706.69999999995</v>
      </c>
      <c r="N641" s="65">
        <f t="shared" si="253"/>
        <v>99.999972804419173</v>
      </c>
    </row>
    <row r="642" spans="1:14" ht="80.25" customHeight="1" outlineLevel="1" x14ac:dyDescent="0.25">
      <c r="A642" s="28"/>
      <c r="B642" s="29" t="s">
        <v>286</v>
      </c>
      <c r="C642" s="30">
        <v>921</v>
      </c>
      <c r="D642" s="31">
        <v>7</v>
      </c>
      <c r="E642" s="31">
        <v>1</v>
      </c>
      <c r="F642" s="79" t="s">
        <v>168</v>
      </c>
      <c r="G642" s="72">
        <v>3</v>
      </c>
      <c r="H642" s="72" t="s">
        <v>21</v>
      </c>
      <c r="I642" s="73" t="s">
        <v>22</v>
      </c>
      <c r="J642" s="32"/>
      <c r="K642" s="1">
        <f t="shared" si="275"/>
        <v>367706.8</v>
      </c>
      <c r="L642" s="1">
        <f t="shared" si="275"/>
        <v>367706.8</v>
      </c>
      <c r="M642" s="1">
        <f t="shared" si="275"/>
        <v>367706.69999999995</v>
      </c>
      <c r="N642" s="65">
        <f t="shared" si="253"/>
        <v>99.999972804419173</v>
      </c>
    </row>
    <row r="643" spans="1:14" ht="78.75" customHeight="1" outlineLevel="1" x14ac:dyDescent="0.25">
      <c r="A643" s="28"/>
      <c r="B643" s="29" t="s">
        <v>287</v>
      </c>
      <c r="C643" s="30">
        <v>921</v>
      </c>
      <c r="D643" s="31">
        <v>7</v>
      </c>
      <c r="E643" s="31">
        <v>1</v>
      </c>
      <c r="F643" s="79" t="s">
        <v>168</v>
      </c>
      <c r="G643" s="72">
        <v>3</v>
      </c>
      <c r="H643" s="72" t="s">
        <v>95</v>
      </c>
      <c r="I643" s="73" t="s">
        <v>22</v>
      </c>
      <c r="J643" s="32"/>
      <c r="K643" s="1">
        <f t="shared" ref="K643:M643" si="276">K646+K644</f>
        <v>367706.8</v>
      </c>
      <c r="L643" s="1">
        <f t="shared" si="276"/>
        <v>367706.8</v>
      </c>
      <c r="M643" s="1">
        <f t="shared" si="276"/>
        <v>367706.69999999995</v>
      </c>
      <c r="N643" s="65">
        <f t="shared" si="253"/>
        <v>99.999972804419173</v>
      </c>
    </row>
    <row r="644" spans="1:14" ht="110.25" customHeight="1" outlineLevel="1" x14ac:dyDescent="0.25">
      <c r="A644" s="28"/>
      <c r="B644" s="29" t="s">
        <v>291</v>
      </c>
      <c r="C644" s="30">
        <v>921</v>
      </c>
      <c r="D644" s="31">
        <v>7</v>
      </c>
      <c r="E644" s="31">
        <v>1</v>
      </c>
      <c r="F644" s="79" t="s">
        <v>168</v>
      </c>
      <c r="G644" s="72">
        <v>3</v>
      </c>
      <c r="H644" s="72" t="s">
        <v>95</v>
      </c>
      <c r="I644" s="73" t="s">
        <v>292</v>
      </c>
      <c r="J644" s="32"/>
      <c r="K644" s="1">
        <f t="shared" ref="K644:M644" si="277">K645</f>
        <v>341967.2</v>
      </c>
      <c r="L644" s="1">
        <f t="shared" si="277"/>
        <v>341967.2</v>
      </c>
      <c r="M644" s="1">
        <f t="shared" si="277"/>
        <v>341967.1</v>
      </c>
      <c r="N644" s="65">
        <f t="shared" si="253"/>
        <v>99.999970757429352</v>
      </c>
    </row>
    <row r="645" spans="1:14" ht="47.25" customHeight="1" outlineLevel="1" x14ac:dyDescent="0.25">
      <c r="A645" s="28"/>
      <c r="B645" s="29" t="s">
        <v>267</v>
      </c>
      <c r="C645" s="30">
        <v>921</v>
      </c>
      <c r="D645" s="31">
        <v>7</v>
      </c>
      <c r="E645" s="31">
        <v>1</v>
      </c>
      <c r="F645" s="79" t="s">
        <v>168</v>
      </c>
      <c r="G645" s="72">
        <v>3</v>
      </c>
      <c r="H645" s="72" t="s">
        <v>95</v>
      </c>
      <c r="I645" s="73" t="s">
        <v>292</v>
      </c>
      <c r="J645" s="32">
        <v>400</v>
      </c>
      <c r="K645" s="1">
        <v>341967.2</v>
      </c>
      <c r="L645" s="1">
        <v>341967.2</v>
      </c>
      <c r="M645" s="1">
        <v>341967.1</v>
      </c>
      <c r="N645" s="65">
        <f t="shared" si="253"/>
        <v>99.999970757429352</v>
      </c>
    </row>
    <row r="646" spans="1:14" ht="110.25" customHeight="1" outlineLevel="1" x14ac:dyDescent="0.25">
      <c r="A646" s="28"/>
      <c r="B646" s="29" t="s">
        <v>293</v>
      </c>
      <c r="C646" s="30">
        <v>921</v>
      </c>
      <c r="D646" s="31">
        <v>7</v>
      </c>
      <c r="E646" s="31">
        <v>1</v>
      </c>
      <c r="F646" s="79" t="s">
        <v>168</v>
      </c>
      <c r="G646" s="72">
        <v>3</v>
      </c>
      <c r="H646" s="72" t="s">
        <v>95</v>
      </c>
      <c r="I646" s="73" t="s">
        <v>294</v>
      </c>
      <c r="J646" s="32"/>
      <c r="K646" s="1">
        <f t="shared" ref="K646:M646" si="278">K647</f>
        <v>25739.599999999999</v>
      </c>
      <c r="L646" s="1">
        <f t="shared" si="278"/>
        <v>25739.599999999999</v>
      </c>
      <c r="M646" s="1">
        <f t="shared" si="278"/>
        <v>25739.599999999999</v>
      </c>
      <c r="N646" s="65">
        <f t="shared" si="253"/>
        <v>100</v>
      </c>
    </row>
    <row r="647" spans="1:14" ht="47.25" customHeight="1" outlineLevel="1" x14ac:dyDescent="0.25">
      <c r="A647" s="28"/>
      <c r="B647" s="29" t="s">
        <v>267</v>
      </c>
      <c r="C647" s="30">
        <v>921</v>
      </c>
      <c r="D647" s="31">
        <v>7</v>
      </c>
      <c r="E647" s="31">
        <v>1</v>
      </c>
      <c r="F647" s="79" t="s">
        <v>168</v>
      </c>
      <c r="G647" s="72">
        <v>3</v>
      </c>
      <c r="H647" s="72" t="s">
        <v>95</v>
      </c>
      <c r="I647" s="73" t="s">
        <v>294</v>
      </c>
      <c r="J647" s="32" t="s">
        <v>290</v>
      </c>
      <c r="K647" s="1">
        <v>25739.599999999999</v>
      </c>
      <c r="L647" s="1">
        <v>25739.599999999999</v>
      </c>
      <c r="M647" s="1">
        <v>25739.599999999999</v>
      </c>
      <c r="N647" s="65">
        <f t="shared" si="253"/>
        <v>100</v>
      </c>
    </row>
    <row r="648" spans="1:14" ht="15.75" customHeight="1" outlineLevel="1" x14ac:dyDescent="0.25">
      <c r="A648" s="28"/>
      <c r="B648" s="29" t="s">
        <v>307</v>
      </c>
      <c r="C648" s="30">
        <v>921</v>
      </c>
      <c r="D648" s="31">
        <v>7</v>
      </c>
      <c r="E648" s="31">
        <v>2</v>
      </c>
      <c r="F648" s="79"/>
      <c r="G648" s="72"/>
      <c r="H648" s="72"/>
      <c r="I648" s="73"/>
      <c r="J648" s="32"/>
      <c r="K648" s="1">
        <f t="shared" ref="K648:M650" si="279">K649</f>
        <v>1310568.4000000001</v>
      </c>
      <c r="L648" s="1">
        <f t="shared" si="279"/>
        <v>1310568.4000000001</v>
      </c>
      <c r="M648" s="1">
        <f t="shared" si="279"/>
        <v>1310568.2000000002</v>
      </c>
      <c r="N648" s="65">
        <f t="shared" si="253"/>
        <v>99.999984739445878</v>
      </c>
    </row>
    <row r="649" spans="1:14" ht="98.25" customHeight="1" outlineLevel="1" x14ac:dyDescent="0.25">
      <c r="A649" s="28"/>
      <c r="B649" s="29" t="s">
        <v>167</v>
      </c>
      <c r="C649" s="30">
        <v>921</v>
      </c>
      <c r="D649" s="31">
        <v>7</v>
      </c>
      <c r="E649" s="31">
        <v>2</v>
      </c>
      <c r="F649" s="79" t="s">
        <v>168</v>
      </c>
      <c r="G649" s="72" t="s">
        <v>20</v>
      </c>
      <c r="H649" s="72" t="s">
        <v>21</v>
      </c>
      <c r="I649" s="73" t="s">
        <v>22</v>
      </c>
      <c r="J649" s="32"/>
      <c r="K649" s="1">
        <f t="shared" si="279"/>
        <v>1310568.4000000001</v>
      </c>
      <c r="L649" s="1">
        <f t="shared" si="279"/>
        <v>1310568.4000000001</v>
      </c>
      <c r="M649" s="1">
        <f t="shared" si="279"/>
        <v>1310568.2000000002</v>
      </c>
      <c r="N649" s="65">
        <f t="shared" si="253"/>
        <v>99.999984739445878</v>
      </c>
    </row>
    <row r="650" spans="1:14" ht="78.75" customHeight="1" outlineLevel="1" x14ac:dyDescent="0.25">
      <c r="A650" s="28"/>
      <c r="B650" s="29" t="s">
        <v>286</v>
      </c>
      <c r="C650" s="30">
        <v>921</v>
      </c>
      <c r="D650" s="31">
        <v>7</v>
      </c>
      <c r="E650" s="31">
        <v>2</v>
      </c>
      <c r="F650" s="79" t="s">
        <v>168</v>
      </c>
      <c r="G650" s="72">
        <v>3</v>
      </c>
      <c r="H650" s="72" t="s">
        <v>21</v>
      </c>
      <c r="I650" s="73" t="s">
        <v>22</v>
      </c>
      <c r="J650" s="32"/>
      <c r="K650" s="1">
        <f t="shared" si="279"/>
        <v>1310568.4000000001</v>
      </c>
      <c r="L650" s="1">
        <f t="shared" si="279"/>
        <v>1310568.4000000001</v>
      </c>
      <c r="M650" s="1">
        <f t="shared" si="279"/>
        <v>1310568.2000000002</v>
      </c>
      <c r="N650" s="65">
        <f t="shared" si="253"/>
        <v>99.999984739445878</v>
      </c>
    </row>
    <row r="651" spans="1:14" ht="15.75" customHeight="1" outlineLevel="1" x14ac:dyDescent="0.25">
      <c r="A651" s="28"/>
      <c r="B651" s="29" t="s">
        <v>308</v>
      </c>
      <c r="C651" s="30">
        <v>921</v>
      </c>
      <c r="D651" s="31">
        <v>7</v>
      </c>
      <c r="E651" s="31">
        <v>2</v>
      </c>
      <c r="F651" s="79" t="s">
        <v>168</v>
      </c>
      <c r="G651" s="72">
        <v>3</v>
      </c>
      <c r="H651" s="72" t="s">
        <v>309</v>
      </c>
      <c r="I651" s="73" t="s">
        <v>22</v>
      </c>
      <c r="J651" s="32"/>
      <c r="K651" s="1">
        <f t="shared" ref="K651:M651" si="280">K652+K654+K656+K658+K660</f>
        <v>1310568.4000000001</v>
      </c>
      <c r="L651" s="1">
        <f t="shared" si="280"/>
        <v>1310568.4000000001</v>
      </c>
      <c r="M651" s="1">
        <f t="shared" si="280"/>
        <v>1310568.2000000002</v>
      </c>
      <c r="N651" s="65">
        <f t="shared" si="253"/>
        <v>99.999984739445878</v>
      </c>
    </row>
    <row r="652" spans="1:14" ht="65.25" customHeight="1" outlineLevel="1" x14ac:dyDescent="0.25">
      <c r="A652" s="28"/>
      <c r="B652" s="33" t="s">
        <v>312</v>
      </c>
      <c r="C652" s="30">
        <v>921</v>
      </c>
      <c r="D652" s="31">
        <v>7</v>
      </c>
      <c r="E652" s="31">
        <v>2</v>
      </c>
      <c r="F652" s="79" t="s">
        <v>168</v>
      </c>
      <c r="G652" s="72">
        <v>3</v>
      </c>
      <c r="H652" s="72" t="s">
        <v>309</v>
      </c>
      <c r="I652" s="73" t="s">
        <v>313</v>
      </c>
      <c r="J652" s="32"/>
      <c r="K652" s="1">
        <f t="shared" ref="K652:M652" si="281">K653</f>
        <v>26843.800000000003</v>
      </c>
      <c r="L652" s="1">
        <f t="shared" si="281"/>
        <v>26843.800000000003</v>
      </c>
      <c r="M652" s="1">
        <f t="shared" si="281"/>
        <v>26843.8</v>
      </c>
      <c r="N652" s="65">
        <f t="shared" si="253"/>
        <v>99.999999999999986</v>
      </c>
    </row>
    <row r="653" spans="1:14" ht="47.25" customHeight="1" outlineLevel="1" x14ac:dyDescent="0.25">
      <c r="A653" s="28"/>
      <c r="B653" s="29" t="s">
        <v>267</v>
      </c>
      <c r="C653" s="30">
        <v>921</v>
      </c>
      <c r="D653" s="31">
        <v>7</v>
      </c>
      <c r="E653" s="31">
        <v>2</v>
      </c>
      <c r="F653" s="79" t="s">
        <v>168</v>
      </c>
      <c r="G653" s="72">
        <v>3</v>
      </c>
      <c r="H653" s="72" t="s">
        <v>309</v>
      </c>
      <c r="I653" s="73" t="s">
        <v>313</v>
      </c>
      <c r="J653" s="32">
        <v>400</v>
      </c>
      <c r="K653" s="1">
        <v>26843.800000000003</v>
      </c>
      <c r="L653" s="1">
        <v>26843.800000000003</v>
      </c>
      <c r="M653" s="1">
        <v>26843.8</v>
      </c>
      <c r="N653" s="65">
        <f t="shared" si="253"/>
        <v>99.999999999999986</v>
      </c>
    </row>
    <row r="654" spans="1:14" ht="65.25" customHeight="1" outlineLevel="1" x14ac:dyDescent="0.25">
      <c r="A654" s="28"/>
      <c r="B654" s="33" t="s">
        <v>314</v>
      </c>
      <c r="C654" s="30">
        <v>921</v>
      </c>
      <c r="D654" s="31">
        <v>7</v>
      </c>
      <c r="E654" s="31">
        <v>2</v>
      </c>
      <c r="F654" s="79" t="s">
        <v>168</v>
      </c>
      <c r="G654" s="72">
        <v>3</v>
      </c>
      <c r="H654" s="72" t="s">
        <v>309</v>
      </c>
      <c r="I654" s="73" t="s">
        <v>315</v>
      </c>
      <c r="J654" s="32"/>
      <c r="K654" s="1">
        <f t="shared" ref="K654:M654" si="282">K655</f>
        <v>50512.5</v>
      </c>
      <c r="L654" s="1">
        <f t="shared" si="282"/>
        <v>50512.5</v>
      </c>
      <c r="M654" s="1">
        <f t="shared" si="282"/>
        <v>50512.5</v>
      </c>
      <c r="N654" s="65">
        <f t="shared" si="253"/>
        <v>100</v>
      </c>
    </row>
    <row r="655" spans="1:14" ht="47.25" customHeight="1" outlineLevel="1" x14ac:dyDescent="0.25">
      <c r="A655" s="28"/>
      <c r="B655" s="29" t="s">
        <v>267</v>
      </c>
      <c r="C655" s="30">
        <v>921</v>
      </c>
      <c r="D655" s="31">
        <v>7</v>
      </c>
      <c r="E655" s="31">
        <v>2</v>
      </c>
      <c r="F655" s="79" t="s">
        <v>168</v>
      </c>
      <c r="G655" s="72">
        <v>3</v>
      </c>
      <c r="H655" s="72" t="s">
        <v>309</v>
      </c>
      <c r="I655" s="73" t="s">
        <v>315</v>
      </c>
      <c r="J655" s="32">
        <v>400</v>
      </c>
      <c r="K655" s="1">
        <v>50512.5</v>
      </c>
      <c r="L655" s="1">
        <v>50512.5</v>
      </c>
      <c r="M655" s="1">
        <v>50512.5</v>
      </c>
      <c r="N655" s="65">
        <f t="shared" ref="N655:N718" si="283">M655/L655*100</f>
        <v>100</v>
      </c>
    </row>
    <row r="656" spans="1:14" ht="64.5" customHeight="1" outlineLevel="1" x14ac:dyDescent="0.25">
      <c r="A656" s="28"/>
      <c r="B656" s="29" t="s">
        <v>316</v>
      </c>
      <c r="C656" s="30">
        <v>921</v>
      </c>
      <c r="D656" s="31">
        <v>7</v>
      </c>
      <c r="E656" s="31">
        <v>2</v>
      </c>
      <c r="F656" s="79" t="s">
        <v>168</v>
      </c>
      <c r="G656" s="72">
        <v>3</v>
      </c>
      <c r="H656" s="72" t="s">
        <v>309</v>
      </c>
      <c r="I656" s="73" t="s">
        <v>317</v>
      </c>
      <c r="J656" s="32"/>
      <c r="K656" s="1">
        <f t="shared" ref="K656:M656" si="284">K657</f>
        <v>644248.80000000005</v>
      </c>
      <c r="L656" s="1">
        <f t="shared" si="284"/>
        <v>644248.80000000005</v>
      </c>
      <c r="M656" s="1">
        <f t="shared" si="284"/>
        <v>644248.69999999995</v>
      </c>
      <c r="N656" s="65">
        <f t="shared" si="283"/>
        <v>99.999984478046358</v>
      </c>
    </row>
    <row r="657" spans="1:14" ht="47.25" customHeight="1" outlineLevel="1" x14ac:dyDescent="0.25">
      <c r="A657" s="28"/>
      <c r="B657" s="29" t="s">
        <v>267</v>
      </c>
      <c r="C657" s="30">
        <v>921</v>
      </c>
      <c r="D657" s="31">
        <v>7</v>
      </c>
      <c r="E657" s="31">
        <v>2</v>
      </c>
      <c r="F657" s="79" t="s">
        <v>168</v>
      </c>
      <c r="G657" s="72">
        <v>3</v>
      </c>
      <c r="H657" s="72" t="s">
        <v>309</v>
      </c>
      <c r="I657" s="73" t="s">
        <v>317</v>
      </c>
      <c r="J657" s="32">
        <v>400</v>
      </c>
      <c r="K657" s="1">
        <v>644248.80000000005</v>
      </c>
      <c r="L657" s="1">
        <v>644248.80000000005</v>
      </c>
      <c r="M657" s="1">
        <v>644248.69999999995</v>
      </c>
      <c r="N657" s="65">
        <f t="shared" si="283"/>
        <v>99.999984478046358</v>
      </c>
    </row>
    <row r="658" spans="1:14" ht="63.75" customHeight="1" outlineLevel="1" x14ac:dyDescent="0.25">
      <c r="A658" s="28"/>
      <c r="B658" s="29" t="s">
        <v>312</v>
      </c>
      <c r="C658" s="30">
        <v>921</v>
      </c>
      <c r="D658" s="31">
        <v>7</v>
      </c>
      <c r="E658" s="31">
        <v>2</v>
      </c>
      <c r="F658" s="79" t="s">
        <v>168</v>
      </c>
      <c r="G658" s="72">
        <v>3</v>
      </c>
      <c r="H658" s="72" t="s">
        <v>309</v>
      </c>
      <c r="I658" s="73" t="s">
        <v>401</v>
      </c>
      <c r="J658" s="32"/>
      <c r="K658" s="1">
        <f t="shared" ref="K658:M658" si="285">K659</f>
        <v>547735.69999999995</v>
      </c>
      <c r="L658" s="1">
        <f t="shared" si="285"/>
        <v>547735.69999999995</v>
      </c>
      <c r="M658" s="1">
        <f t="shared" si="285"/>
        <v>547735.6</v>
      </c>
      <c r="N658" s="65">
        <f t="shared" si="283"/>
        <v>99.999981743019489</v>
      </c>
    </row>
    <row r="659" spans="1:14" ht="47.25" customHeight="1" outlineLevel="1" x14ac:dyDescent="0.25">
      <c r="A659" s="28"/>
      <c r="B659" s="29" t="s">
        <v>267</v>
      </c>
      <c r="C659" s="30">
        <v>921</v>
      </c>
      <c r="D659" s="31">
        <v>7</v>
      </c>
      <c r="E659" s="31">
        <v>2</v>
      </c>
      <c r="F659" s="79" t="s">
        <v>168</v>
      </c>
      <c r="G659" s="72">
        <v>3</v>
      </c>
      <c r="H659" s="72" t="s">
        <v>309</v>
      </c>
      <c r="I659" s="73" t="s">
        <v>401</v>
      </c>
      <c r="J659" s="32">
        <v>400</v>
      </c>
      <c r="K659" s="1">
        <v>547735.69999999995</v>
      </c>
      <c r="L659" s="1">
        <v>547735.69999999995</v>
      </c>
      <c r="M659" s="1">
        <v>547735.6</v>
      </c>
      <c r="N659" s="65">
        <f t="shared" si="283"/>
        <v>99.999981743019489</v>
      </c>
    </row>
    <row r="660" spans="1:14" ht="64.5" customHeight="1" outlineLevel="1" x14ac:dyDescent="0.25">
      <c r="A660" s="28"/>
      <c r="B660" s="29" t="s">
        <v>314</v>
      </c>
      <c r="C660" s="30">
        <v>921</v>
      </c>
      <c r="D660" s="31">
        <v>7</v>
      </c>
      <c r="E660" s="31">
        <v>2</v>
      </c>
      <c r="F660" s="79" t="s">
        <v>168</v>
      </c>
      <c r="G660" s="72">
        <v>3</v>
      </c>
      <c r="H660" s="72" t="s">
        <v>309</v>
      </c>
      <c r="I660" s="73" t="s">
        <v>402</v>
      </c>
      <c r="J660" s="32"/>
      <c r="K660" s="1">
        <f t="shared" ref="K660:M660" si="286">K661</f>
        <v>41227.599999999999</v>
      </c>
      <c r="L660" s="1">
        <f t="shared" si="286"/>
        <v>41227.599999999999</v>
      </c>
      <c r="M660" s="1">
        <f t="shared" si="286"/>
        <v>41227.599999999999</v>
      </c>
      <c r="N660" s="65">
        <f t="shared" si="283"/>
        <v>100</v>
      </c>
    </row>
    <row r="661" spans="1:14" ht="47.25" customHeight="1" outlineLevel="1" x14ac:dyDescent="0.25">
      <c r="A661" s="28"/>
      <c r="B661" s="29" t="s">
        <v>267</v>
      </c>
      <c r="C661" s="30">
        <v>921</v>
      </c>
      <c r="D661" s="31">
        <v>7</v>
      </c>
      <c r="E661" s="31">
        <v>2</v>
      </c>
      <c r="F661" s="79" t="s">
        <v>168</v>
      </c>
      <c r="G661" s="72">
        <v>3</v>
      </c>
      <c r="H661" s="72" t="s">
        <v>309</v>
      </c>
      <c r="I661" s="73" t="s">
        <v>402</v>
      </c>
      <c r="J661" s="32">
        <v>400</v>
      </c>
      <c r="K661" s="1">
        <v>41227.599999999999</v>
      </c>
      <c r="L661" s="1">
        <v>41227.599999999999</v>
      </c>
      <c r="M661" s="1">
        <v>41227.599999999999</v>
      </c>
      <c r="N661" s="65">
        <f t="shared" si="283"/>
        <v>100</v>
      </c>
    </row>
    <row r="662" spans="1:14" ht="15.75" customHeight="1" outlineLevel="1" x14ac:dyDescent="0.25">
      <c r="A662" s="28"/>
      <c r="B662" s="29" t="s">
        <v>202</v>
      </c>
      <c r="C662" s="30">
        <v>921</v>
      </c>
      <c r="D662" s="31">
        <v>10</v>
      </c>
      <c r="E662" s="31" t="s">
        <v>15</v>
      </c>
      <c r="F662" s="71" t="s">
        <v>15</v>
      </c>
      <c r="G662" s="72" t="s">
        <v>15</v>
      </c>
      <c r="H662" s="72" t="s">
        <v>15</v>
      </c>
      <c r="I662" s="73" t="s">
        <v>15</v>
      </c>
      <c r="J662" s="32" t="s">
        <v>15</v>
      </c>
      <c r="K662" s="1">
        <f t="shared" ref="K662:M667" si="287">K663</f>
        <v>361126.6</v>
      </c>
      <c r="L662" s="1">
        <f t="shared" si="287"/>
        <v>361126.6</v>
      </c>
      <c r="M662" s="1">
        <f t="shared" si="287"/>
        <v>360777.7</v>
      </c>
      <c r="N662" s="65">
        <f t="shared" si="283"/>
        <v>99.903385682472575</v>
      </c>
    </row>
    <row r="663" spans="1:14" ht="15.75" customHeight="1" outlineLevel="1" x14ac:dyDescent="0.25">
      <c r="A663" s="28"/>
      <c r="B663" s="29" t="s">
        <v>203</v>
      </c>
      <c r="C663" s="30">
        <v>921</v>
      </c>
      <c r="D663" s="31">
        <v>10</v>
      </c>
      <c r="E663" s="31">
        <v>4</v>
      </c>
      <c r="F663" s="71" t="s">
        <v>15</v>
      </c>
      <c r="G663" s="72" t="s">
        <v>15</v>
      </c>
      <c r="H663" s="72" t="s">
        <v>15</v>
      </c>
      <c r="I663" s="73" t="s">
        <v>15</v>
      </c>
      <c r="J663" s="32" t="s">
        <v>15</v>
      </c>
      <c r="K663" s="1">
        <f t="shared" si="287"/>
        <v>361126.6</v>
      </c>
      <c r="L663" s="1">
        <f t="shared" si="287"/>
        <v>361126.6</v>
      </c>
      <c r="M663" s="1">
        <f t="shared" si="287"/>
        <v>360777.7</v>
      </c>
      <c r="N663" s="65">
        <f t="shared" si="283"/>
        <v>99.903385682472575</v>
      </c>
    </row>
    <row r="664" spans="1:14" ht="63" customHeight="1" outlineLevel="1" x14ac:dyDescent="0.25">
      <c r="A664" s="28"/>
      <c r="B664" s="29" t="s">
        <v>403</v>
      </c>
      <c r="C664" s="30">
        <v>921</v>
      </c>
      <c r="D664" s="31">
        <v>10</v>
      </c>
      <c r="E664" s="31">
        <v>4</v>
      </c>
      <c r="F664" s="71" t="s">
        <v>386</v>
      </c>
      <c r="G664" s="72" t="s">
        <v>20</v>
      </c>
      <c r="H664" s="72" t="s">
        <v>21</v>
      </c>
      <c r="I664" s="73" t="s">
        <v>22</v>
      </c>
      <c r="J664" s="32" t="s">
        <v>15</v>
      </c>
      <c r="K664" s="1">
        <f t="shared" si="287"/>
        <v>361126.6</v>
      </c>
      <c r="L664" s="1">
        <f t="shared" si="287"/>
        <v>361126.6</v>
      </c>
      <c r="M664" s="1">
        <f t="shared" si="287"/>
        <v>360777.7</v>
      </c>
      <c r="N664" s="65">
        <f t="shared" si="283"/>
        <v>99.903385682472575</v>
      </c>
    </row>
    <row r="665" spans="1:14" ht="31.5" customHeight="1" outlineLevel="1" x14ac:dyDescent="0.25">
      <c r="A665" s="28"/>
      <c r="B665" s="29" t="s">
        <v>404</v>
      </c>
      <c r="C665" s="30">
        <v>921</v>
      </c>
      <c r="D665" s="31">
        <v>10</v>
      </c>
      <c r="E665" s="31">
        <v>4</v>
      </c>
      <c r="F665" s="71" t="s">
        <v>386</v>
      </c>
      <c r="G665" s="72" t="s">
        <v>32</v>
      </c>
      <c r="H665" s="72" t="s">
        <v>21</v>
      </c>
      <c r="I665" s="73" t="s">
        <v>22</v>
      </c>
      <c r="J665" s="32" t="s">
        <v>15</v>
      </c>
      <c r="K665" s="1">
        <f t="shared" si="287"/>
        <v>361126.6</v>
      </c>
      <c r="L665" s="1">
        <f t="shared" si="287"/>
        <v>361126.6</v>
      </c>
      <c r="M665" s="1">
        <f t="shared" si="287"/>
        <v>360777.7</v>
      </c>
      <c r="N665" s="65">
        <f t="shared" si="283"/>
        <v>99.903385682472575</v>
      </c>
    </row>
    <row r="666" spans="1:14" ht="49.5" customHeight="1" outlineLevel="1" x14ac:dyDescent="0.25">
      <c r="A666" s="28"/>
      <c r="B666" s="29" t="s">
        <v>405</v>
      </c>
      <c r="C666" s="30">
        <v>921</v>
      </c>
      <c r="D666" s="31">
        <v>10</v>
      </c>
      <c r="E666" s="31">
        <v>4</v>
      </c>
      <c r="F666" s="71" t="s">
        <v>386</v>
      </c>
      <c r="G666" s="72" t="s">
        <v>32</v>
      </c>
      <c r="H666" s="72" t="s">
        <v>102</v>
      </c>
      <c r="I666" s="73" t="s">
        <v>22</v>
      </c>
      <c r="J666" s="32" t="s">
        <v>15</v>
      </c>
      <c r="K666" s="1">
        <f t="shared" si="287"/>
        <v>361126.6</v>
      </c>
      <c r="L666" s="1">
        <f t="shared" si="287"/>
        <v>361126.6</v>
      </c>
      <c r="M666" s="1">
        <f t="shared" si="287"/>
        <v>360777.7</v>
      </c>
      <c r="N666" s="65">
        <f t="shared" si="283"/>
        <v>99.903385682472575</v>
      </c>
    </row>
    <row r="667" spans="1:14" ht="94.5" customHeight="1" outlineLevel="1" x14ac:dyDescent="0.25">
      <c r="A667" s="28"/>
      <c r="B667" s="29" t="s">
        <v>406</v>
      </c>
      <c r="C667" s="30">
        <v>921</v>
      </c>
      <c r="D667" s="31">
        <v>10</v>
      </c>
      <c r="E667" s="31">
        <v>4</v>
      </c>
      <c r="F667" s="71" t="s">
        <v>386</v>
      </c>
      <c r="G667" s="72" t="s">
        <v>32</v>
      </c>
      <c r="H667" s="72" t="s">
        <v>102</v>
      </c>
      <c r="I667" s="73" t="s">
        <v>407</v>
      </c>
      <c r="J667" s="32" t="s">
        <v>15</v>
      </c>
      <c r="K667" s="1">
        <f t="shared" si="287"/>
        <v>361126.6</v>
      </c>
      <c r="L667" s="1">
        <f t="shared" si="287"/>
        <v>361126.6</v>
      </c>
      <c r="M667" s="1">
        <f t="shared" si="287"/>
        <v>360777.7</v>
      </c>
      <c r="N667" s="65">
        <f t="shared" si="283"/>
        <v>99.903385682472575</v>
      </c>
    </row>
    <row r="668" spans="1:14" ht="47.25" customHeight="1" outlineLevel="1" x14ac:dyDescent="0.25">
      <c r="A668" s="28"/>
      <c r="B668" s="29" t="s">
        <v>267</v>
      </c>
      <c r="C668" s="30">
        <v>921</v>
      </c>
      <c r="D668" s="31">
        <v>10</v>
      </c>
      <c r="E668" s="31">
        <v>4</v>
      </c>
      <c r="F668" s="71" t="s">
        <v>386</v>
      </c>
      <c r="G668" s="72" t="s">
        <v>32</v>
      </c>
      <c r="H668" s="72" t="s">
        <v>102</v>
      </c>
      <c r="I668" s="73" t="s">
        <v>407</v>
      </c>
      <c r="J668" s="32" t="s">
        <v>290</v>
      </c>
      <c r="K668" s="1">
        <v>361126.6</v>
      </c>
      <c r="L668" s="1">
        <v>361126.6</v>
      </c>
      <c r="M668" s="1">
        <v>360777.7</v>
      </c>
      <c r="N668" s="65">
        <f t="shared" si="283"/>
        <v>99.903385682472575</v>
      </c>
    </row>
    <row r="669" spans="1:14" s="27" customFormat="1" ht="47.25" customHeight="1" outlineLevel="1" x14ac:dyDescent="0.25">
      <c r="A669" s="34" t="s">
        <v>408</v>
      </c>
      <c r="B669" s="35" t="s">
        <v>409</v>
      </c>
      <c r="C669" s="36">
        <v>922</v>
      </c>
      <c r="D669" s="37" t="s">
        <v>15</v>
      </c>
      <c r="E669" s="37" t="s">
        <v>15</v>
      </c>
      <c r="F669" s="80" t="s">
        <v>15</v>
      </c>
      <c r="G669" s="75" t="s">
        <v>15</v>
      </c>
      <c r="H669" s="75" t="s">
        <v>15</v>
      </c>
      <c r="I669" s="76" t="s">
        <v>15</v>
      </c>
      <c r="J669" s="38" t="s">
        <v>15</v>
      </c>
      <c r="K669" s="39">
        <f t="shared" ref="K669:M671" si="288">K670</f>
        <v>15372.699999999999</v>
      </c>
      <c r="L669" s="39">
        <f t="shared" si="288"/>
        <v>15372.699999999999</v>
      </c>
      <c r="M669" s="39">
        <f t="shared" si="288"/>
        <v>15049.5</v>
      </c>
      <c r="N669" s="66">
        <f t="shared" si="283"/>
        <v>97.897571669257843</v>
      </c>
    </row>
    <row r="670" spans="1:14" ht="15.75" customHeight="1" outlineLevel="1" x14ac:dyDescent="0.25">
      <c r="A670" s="28" t="s">
        <v>15</v>
      </c>
      <c r="B670" s="29" t="s">
        <v>16</v>
      </c>
      <c r="C670" s="30">
        <v>922</v>
      </c>
      <c r="D670" s="31">
        <v>1</v>
      </c>
      <c r="E670" s="31" t="s">
        <v>15</v>
      </c>
      <c r="F670" s="79" t="s">
        <v>15</v>
      </c>
      <c r="G670" s="72" t="s">
        <v>15</v>
      </c>
      <c r="H670" s="72" t="s">
        <v>15</v>
      </c>
      <c r="I670" s="73" t="s">
        <v>15</v>
      </c>
      <c r="J670" s="32" t="s">
        <v>15</v>
      </c>
      <c r="K670" s="1">
        <f t="shared" si="288"/>
        <v>15372.699999999999</v>
      </c>
      <c r="L670" s="1">
        <f t="shared" si="288"/>
        <v>15372.699999999999</v>
      </c>
      <c r="M670" s="1">
        <f t="shared" si="288"/>
        <v>15049.5</v>
      </c>
      <c r="N670" s="65">
        <f t="shared" si="283"/>
        <v>97.897571669257843</v>
      </c>
    </row>
    <row r="671" spans="1:14" ht="31.5" customHeight="1" outlineLevel="1" x14ac:dyDescent="0.25">
      <c r="A671" s="28" t="s">
        <v>15</v>
      </c>
      <c r="B671" s="29" t="s">
        <v>410</v>
      </c>
      <c r="C671" s="30">
        <v>922</v>
      </c>
      <c r="D671" s="31">
        <v>1</v>
      </c>
      <c r="E671" s="31">
        <v>7</v>
      </c>
      <c r="F671" s="79" t="s">
        <v>15</v>
      </c>
      <c r="G671" s="72" t="s">
        <v>15</v>
      </c>
      <c r="H671" s="72" t="s">
        <v>15</v>
      </c>
      <c r="I671" s="73" t="s">
        <v>15</v>
      </c>
      <c r="J671" s="32" t="s">
        <v>15</v>
      </c>
      <c r="K671" s="1">
        <f t="shared" si="288"/>
        <v>15372.699999999999</v>
      </c>
      <c r="L671" s="1">
        <f t="shared" si="288"/>
        <v>15372.699999999999</v>
      </c>
      <c r="M671" s="1">
        <f t="shared" si="288"/>
        <v>15049.5</v>
      </c>
      <c r="N671" s="65">
        <f t="shared" si="283"/>
        <v>97.897571669257843</v>
      </c>
    </row>
    <row r="672" spans="1:14" ht="47.25" customHeight="1" outlineLevel="1" x14ac:dyDescent="0.25">
      <c r="A672" s="28" t="s">
        <v>15</v>
      </c>
      <c r="B672" s="29" t="s">
        <v>411</v>
      </c>
      <c r="C672" s="30">
        <v>922</v>
      </c>
      <c r="D672" s="31">
        <v>1</v>
      </c>
      <c r="E672" s="31">
        <v>7</v>
      </c>
      <c r="F672" s="79" t="s">
        <v>412</v>
      </c>
      <c r="G672" s="72" t="s">
        <v>20</v>
      </c>
      <c r="H672" s="72" t="s">
        <v>21</v>
      </c>
      <c r="I672" s="73" t="s">
        <v>22</v>
      </c>
      <c r="J672" s="32" t="s">
        <v>15</v>
      </c>
      <c r="K672" s="1">
        <f t="shared" ref="K672:M672" si="289">K673+K676</f>
        <v>15372.699999999999</v>
      </c>
      <c r="L672" s="1">
        <f t="shared" si="289"/>
        <v>15372.699999999999</v>
      </c>
      <c r="M672" s="1">
        <f t="shared" si="289"/>
        <v>15049.5</v>
      </c>
      <c r="N672" s="65">
        <f t="shared" si="283"/>
        <v>97.897571669257843</v>
      </c>
    </row>
    <row r="673" spans="1:14" ht="33" customHeight="1" outlineLevel="1" x14ac:dyDescent="0.25">
      <c r="A673" s="28" t="s">
        <v>15</v>
      </c>
      <c r="B673" s="29" t="s">
        <v>413</v>
      </c>
      <c r="C673" s="30">
        <v>922</v>
      </c>
      <c r="D673" s="31">
        <v>1</v>
      </c>
      <c r="E673" s="31">
        <v>7</v>
      </c>
      <c r="F673" s="79" t="s">
        <v>412</v>
      </c>
      <c r="G673" s="72" t="s">
        <v>24</v>
      </c>
      <c r="H673" s="72" t="s">
        <v>21</v>
      </c>
      <c r="I673" s="73" t="s">
        <v>22</v>
      </c>
      <c r="J673" s="32" t="s">
        <v>15</v>
      </c>
      <c r="K673" s="1">
        <f t="shared" ref="K673:M674" si="290">K674</f>
        <v>3834.5</v>
      </c>
      <c r="L673" s="1">
        <f t="shared" si="290"/>
        <v>3834.5</v>
      </c>
      <c r="M673" s="1">
        <f t="shared" si="290"/>
        <v>3823.7</v>
      </c>
      <c r="N673" s="65">
        <f t="shared" si="283"/>
        <v>99.71834659016821</v>
      </c>
    </row>
    <row r="674" spans="1:14" ht="47.25" customHeight="1" outlineLevel="1" x14ac:dyDescent="0.25">
      <c r="A674" s="28" t="s">
        <v>15</v>
      </c>
      <c r="B674" s="29" t="s">
        <v>25</v>
      </c>
      <c r="C674" s="30">
        <v>922</v>
      </c>
      <c r="D674" s="31">
        <v>1</v>
      </c>
      <c r="E674" s="31">
        <v>7</v>
      </c>
      <c r="F674" s="79" t="s">
        <v>412</v>
      </c>
      <c r="G674" s="72" t="s">
        <v>24</v>
      </c>
      <c r="H674" s="72" t="s">
        <v>21</v>
      </c>
      <c r="I674" s="73" t="s">
        <v>26</v>
      </c>
      <c r="J674" s="32" t="s">
        <v>15</v>
      </c>
      <c r="K674" s="1">
        <f t="shared" si="290"/>
        <v>3834.5</v>
      </c>
      <c r="L674" s="1">
        <f t="shared" si="290"/>
        <v>3834.5</v>
      </c>
      <c r="M674" s="1">
        <f t="shared" si="290"/>
        <v>3823.7</v>
      </c>
      <c r="N674" s="65">
        <f t="shared" si="283"/>
        <v>99.71834659016821</v>
      </c>
    </row>
    <row r="675" spans="1:14" ht="94.5" customHeight="1" outlineLevel="1" x14ac:dyDescent="0.25">
      <c r="A675" s="28"/>
      <c r="B675" s="29" t="s">
        <v>27</v>
      </c>
      <c r="C675" s="30">
        <v>922</v>
      </c>
      <c r="D675" s="31">
        <v>1</v>
      </c>
      <c r="E675" s="31">
        <v>7</v>
      </c>
      <c r="F675" s="71" t="s">
        <v>412</v>
      </c>
      <c r="G675" s="72" t="s">
        <v>24</v>
      </c>
      <c r="H675" s="72" t="s">
        <v>21</v>
      </c>
      <c r="I675" s="73" t="s">
        <v>26</v>
      </c>
      <c r="J675" s="32" t="s">
        <v>28</v>
      </c>
      <c r="K675" s="1">
        <v>3834.5</v>
      </c>
      <c r="L675" s="1">
        <v>3834.5</v>
      </c>
      <c r="M675" s="1">
        <v>3823.7</v>
      </c>
      <c r="N675" s="65">
        <f t="shared" si="283"/>
        <v>99.71834659016821</v>
      </c>
    </row>
    <row r="676" spans="1:14" ht="31.5" customHeight="1" outlineLevel="1" x14ac:dyDescent="0.25">
      <c r="A676" s="28" t="s">
        <v>15</v>
      </c>
      <c r="B676" s="29" t="s">
        <v>414</v>
      </c>
      <c r="C676" s="30">
        <v>922</v>
      </c>
      <c r="D676" s="31">
        <v>1</v>
      </c>
      <c r="E676" s="31">
        <v>7</v>
      </c>
      <c r="F676" s="71" t="s">
        <v>412</v>
      </c>
      <c r="G676" s="72" t="s">
        <v>30</v>
      </c>
      <c r="H676" s="72" t="s">
        <v>21</v>
      </c>
      <c r="I676" s="73" t="s">
        <v>22</v>
      </c>
      <c r="J676" s="32" t="s">
        <v>15</v>
      </c>
      <c r="K676" s="1">
        <f t="shared" ref="K676:M676" si="291">K677</f>
        <v>11538.199999999999</v>
      </c>
      <c r="L676" s="1">
        <f t="shared" si="291"/>
        <v>11538.199999999999</v>
      </c>
      <c r="M676" s="1">
        <f t="shared" si="291"/>
        <v>11225.800000000001</v>
      </c>
      <c r="N676" s="65">
        <f t="shared" si="283"/>
        <v>97.292471962697832</v>
      </c>
    </row>
    <row r="677" spans="1:14" ht="47.25" customHeight="1" outlineLevel="1" x14ac:dyDescent="0.25">
      <c r="A677" s="28" t="s">
        <v>15</v>
      </c>
      <c r="B677" s="29" t="s">
        <v>25</v>
      </c>
      <c r="C677" s="30">
        <v>922</v>
      </c>
      <c r="D677" s="31">
        <v>1</v>
      </c>
      <c r="E677" s="31">
        <v>7</v>
      </c>
      <c r="F677" s="71" t="s">
        <v>412</v>
      </c>
      <c r="G677" s="72" t="s">
        <v>30</v>
      </c>
      <c r="H677" s="72" t="s">
        <v>21</v>
      </c>
      <c r="I677" s="73" t="s">
        <v>26</v>
      </c>
      <c r="J677" s="32" t="s">
        <v>15</v>
      </c>
      <c r="K677" s="1">
        <f t="shared" ref="K677:M677" si="292">K678+K679+K680</f>
        <v>11538.199999999999</v>
      </c>
      <c r="L677" s="1">
        <f t="shared" si="292"/>
        <v>11538.199999999999</v>
      </c>
      <c r="M677" s="1">
        <f t="shared" si="292"/>
        <v>11225.800000000001</v>
      </c>
      <c r="N677" s="65">
        <f t="shared" si="283"/>
        <v>97.292471962697832</v>
      </c>
    </row>
    <row r="678" spans="1:14" ht="94.5" customHeight="1" outlineLevel="1" x14ac:dyDescent="0.25">
      <c r="A678" s="28"/>
      <c r="B678" s="29" t="s">
        <v>27</v>
      </c>
      <c r="C678" s="30">
        <v>922</v>
      </c>
      <c r="D678" s="31">
        <v>1</v>
      </c>
      <c r="E678" s="31">
        <v>7</v>
      </c>
      <c r="F678" s="71" t="s">
        <v>412</v>
      </c>
      <c r="G678" s="72" t="s">
        <v>30</v>
      </c>
      <c r="H678" s="72" t="s">
        <v>21</v>
      </c>
      <c r="I678" s="73" t="s">
        <v>26</v>
      </c>
      <c r="J678" s="32" t="s">
        <v>28</v>
      </c>
      <c r="K678" s="1">
        <v>10303.299999999999</v>
      </c>
      <c r="L678" s="1">
        <v>10303.299999999999</v>
      </c>
      <c r="M678" s="1">
        <v>10280.1</v>
      </c>
      <c r="N678" s="65">
        <f t="shared" si="283"/>
        <v>99.774829423582744</v>
      </c>
    </row>
    <row r="679" spans="1:14" ht="33.75" customHeight="1" outlineLevel="1" x14ac:dyDescent="0.25">
      <c r="A679" s="28"/>
      <c r="B679" s="29" t="s">
        <v>33</v>
      </c>
      <c r="C679" s="30">
        <v>922</v>
      </c>
      <c r="D679" s="31">
        <v>1</v>
      </c>
      <c r="E679" s="31">
        <v>7</v>
      </c>
      <c r="F679" s="71" t="s">
        <v>412</v>
      </c>
      <c r="G679" s="72" t="s">
        <v>30</v>
      </c>
      <c r="H679" s="72" t="s">
        <v>21</v>
      </c>
      <c r="I679" s="73" t="s">
        <v>26</v>
      </c>
      <c r="J679" s="32" t="s">
        <v>34</v>
      </c>
      <c r="K679" s="1">
        <v>1034</v>
      </c>
      <c r="L679" s="1">
        <v>1034</v>
      </c>
      <c r="M679" s="1">
        <v>776.5</v>
      </c>
      <c r="N679" s="65">
        <f t="shared" si="283"/>
        <v>75.096711798839451</v>
      </c>
    </row>
    <row r="680" spans="1:14" ht="15.75" customHeight="1" outlineLevel="1" x14ac:dyDescent="0.25">
      <c r="A680" s="28"/>
      <c r="B680" s="29" t="s">
        <v>35</v>
      </c>
      <c r="C680" s="30">
        <v>922</v>
      </c>
      <c r="D680" s="31">
        <v>1</v>
      </c>
      <c r="E680" s="31">
        <v>7</v>
      </c>
      <c r="F680" s="71" t="s">
        <v>412</v>
      </c>
      <c r="G680" s="72" t="s">
        <v>30</v>
      </c>
      <c r="H680" s="72" t="s">
        <v>21</v>
      </c>
      <c r="I680" s="73" t="s">
        <v>26</v>
      </c>
      <c r="J680" s="32" t="s">
        <v>36</v>
      </c>
      <c r="K680" s="1">
        <v>200.9</v>
      </c>
      <c r="L680" s="1">
        <v>200.9</v>
      </c>
      <c r="M680" s="1">
        <v>169.2</v>
      </c>
      <c r="N680" s="65">
        <f t="shared" si="283"/>
        <v>84.221005475360869</v>
      </c>
    </row>
    <row r="681" spans="1:14" s="27" customFormat="1" ht="80.25" customHeight="1" outlineLevel="1" x14ac:dyDescent="0.25">
      <c r="A681" s="34" t="s">
        <v>415</v>
      </c>
      <c r="B681" s="35" t="s">
        <v>416</v>
      </c>
      <c r="C681" s="36">
        <v>923</v>
      </c>
      <c r="D681" s="37" t="s">
        <v>15</v>
      </c>
      <c r="E681" s="37" t="s">
        <v>15</v>
      </c>
      <c r="F681" s="74" t="s">
        <v>15</v>
      </c>
      <c r="G681" s="75" t="s">
        <v>15</v>
      </c>
      <c r="H681" s="75" t="s">
        <v>15</v>
      </c>
      <c r="I681" s="76" t="s">
        <v>15</v>
      </c>
      <c r="J681" s="38" t="s">
        <v>15</v>
      </c>
      <c r="K681" s="39">
        <f>K682+K689+K707+K816+K829</f>
        <v>4494377.7</v>
      </c>
      <c r="L681" s="39">
        <f>L682+L689+L707+L816+L829</f>
        <v>4494377.7</v>
      </c>
      <c r="M681" s="39">
        <f>M682+M689+M707+M816+M829</f>
        <v>4440908.6999999993</v>
      </c>
      <c r="N681" s="66">
        <f t="shared" si="283"/>
        <v>98.81031360581909</v>
      </c>
    </row>
    <row r="682" spans="1:14" ht="31.5" customHeight="1" outlineLevel="1" x14ac:dyDescent="0.25">
      <c r="A682" s="28" t="s">
        <v>15</v>
      </c>
      <c r="B682" s="29" t="s">
        <v>134</v>
      </c>
      <c r="C682" s="30">
        <v>923</v>
      </c>
      <c r="D682" s="31">
        <v>3</v>
      </c>
      <c r="E682" s="31" t="s">
        <v>15</v>
      </c>
      <c r="F682" s="71" t="s">
        <v>15</v>
      </c>
      <c r="G682" s="72" t="s">
        <v>15</v>
      </c>
      <c r="H682" s="72" t="s">
        <v>15</v>
      </c>
      <c r="I682" s="73" t="s">
        <v>15</v>
      </c>
      <c r="J682" s="32" t="s">
        <v>15</v>
      </c>
      <c r="K682" s="1">
        <f t="shared" ref="K682:M687" si="293">K683</f>
        <v>3488.1</v>
      </c>
      <c r="L682" s="1">
        <f t="shared" si="293"/>
        <v>3488.1</v>
      </c>
      <c r="M682" s="1">
        <f t="shared" si="293"/>
        <v>3487.9</v>
      </c>
      <c r="N682" s="65">
        <f t="shared" si="283"/>
        <v>99.994266219431779</v>
      </c>
    </row>
    <row r="683" spans="1:14" ht="15.75" customHeight="1" outlineLevel="1" x14ac:dyDescent="0.25">
      <c r="A683" s="28" t="s">
        <v>15</v>
      </c>
      <c r="B683" s="29" t="s">
        <v>351</v>
      </c>
      <c r="C683" s="30">
        <v>923</v>
      </c>
      <c r="D683" s="31">
        <v>3</v>
      </c>
      <c r="E683" s="31">
        <v>9</v>
      </c>
      <c r="F683" s="71" t="s">
        <v>15</v>
      </c>
      <c r="G683" s="72" t="s">
        <v>15</v>
      </c>
      <c r="H683" s="72" t="s">
        <v>15</v>
      </c>
      <c r="I683" s="73" t="s">
        <v>15</v>
      </c>
      <c r="J683" s="32" t="s">
        <v>15</v>
      </c>
      <c r="K683" s="1">
        <f t="shared" si="293"/>
        <v>3488.1</v>
      </c>
      <c r="L683" s="1">
        <f t="shared" si="293"/>
        <v>3488.1</v>
      </c>
      <c r="M683" s="1">
        <f t="shared" si="293"/>
        <v>3487.9</v>
      </c>
      <c r="N683" s="65">
        <f t="shared" si="283"/>
        <v>99.994266219431779</v>
      </c>
    </row>
    <row r="684" spans="1:14" ht="110.25" customHeight="1" outlineLevel="1" x14ac:dyDescent="0.25">
      <c r="A684" s="28" t="s">
        <v>15</v>
      </c>
      <c r="B684" s="29" t="s">
        <v>352</v>
      </c>
      <c r="C684" s="30">
        <v>923</v>
      </c>
      <c r="D684" s="31">
        <v>3</v>
      </c>
      <c r="E684" s="31">
        <v>9</v>
      </c>
      <c r="F684" s="71" t="s">
        <v>353</v>
      </c>
      <c r="G684" s="72" t="s">
        <v>20</v>
      </c>
      <c r="H684" s="72" t="s">
        <v>21</v>
      </c>
      <c r="I684" s="73" t="s">
        <v>22</v>
      </c>
      <c r="J684" s="32" t="s">
        <v>15</v>
      </c>
      <c r="K684" s="1">
        <f t="shared" si="293"/>
        <v>3488.1</v>
      </c>
      <c r="L684" s="1">
        <f t="shared" si="293"/>
        <v>3488.1</v>
      </c>
      <c r="M684" s="1">
        <f t="shared" si="293"/>
        <v>3487.9</v>
      </c>
      <c r="N684" s="65">
        <f t="shared" si="283"/>
        <v>99.994266219431779</v>
      </c>
    </row>
    <row r="685" spans="1:14" ht="48.75" customHeight="1" outlineLevel="1" x14ac:dyDescent="0.25">
      <c r="A685" s="28" t="s">
        <v>15</v>
      </c>
      <c r="B685" s="29" t="s">
        <v>354</v>
      </c>
      <c r="C685" s="30">
        <v>923</v>
      </c>
      <c r="D685" s="31">
        <v>3</v>
      </c>
      <c r="E685" s="31">
        <v>9</v>
      </c>
      <c r="F685" s="71" t="s">
        <v>353</v>
      </c>
      <c r="G685" s="72" t="s">
        <v>30</v>
      </c>
      <c r="H685" s="72" t="s">
        <v>21</v>
      </c>
      <c r="I685" s="73" t="s">
        <v>22</v>
      </c>
      <c r="J685" s="32" t="s">
        <v>15</v>
      </c>
      <c r="K685" s="1">
        <f t="shared" si="293"/>
        <v>3488.1</v>
      </c>
      <c r="L685" s="1">
        <f t="shared" si="293"/>
        <v>3488.1</v>
      </c>
      <c r="M685" s="1">
        <f t="shared" si="293"/>
        <v>3487.9</v>
      </c>
      <c r="N685" s="65">
        <f t="shared" si="283"/>
        <v>99.994266219431779</v>
      </c>
    </row>
    <row r="686" spans="1:14" ht="48.75" customHeight="1" outlineLevel="1" x14ac:dyDescent="0.25">
      <c r="A686" s="28" t="s">
        <v>15</v>
      </c>
      <c r="B686" s="29" t="s">
        <v>355</v>
      </c>
      <c r="C686" s="30">
        <v>923</v>
      </c>
      <c r="D686" s="31">
        <v>3</v>
      </c>
      <c r="E686" s="31">
        <v>9</v>
      </c>
      <c r="F686" s="71" t="s">
        <v>353</v>
      </c>
      <c r="G686" s="72" t="s">
        <v>30</v>
      </c>
      <c r="H686" s="72" t="s">
        <v>95</v>
      </c>
      <c r="I686" s="73" t="s">
        <v>22</v>
      </c>
      <c r="J686" s="32" t="s">
        <v>15</v>
      </c>
      <c r="K686" s="1">
        <f t="shared" si="293"/>
        <v>3488.1</v>
      </c>
      <c r="L686" s="1">
        <f t="shared" si="293"/>
        <v>3488.1</v>
      </c>
      <c r="M686" s="1">
        <f t="shared" si="293"/>
        <v>3487.9</v>
      </c>
      <c r="N686" s="65">
        <f t="shared" si="283"/>
        <v>99.994266219431779</v>
      </c>
    </row>
    <row r="687" spans="1:14" ht="114" customHeight="1" outlineLevel="1" x14ac:dyDescent="0.25">
      <c r="A687" s="28" t="s">
        <v>15</v>
      </c>
      <c r="B687" s="29" t="s">
        <v>356</v>
      </c>
      <c r="C687" s="30">
        <v>923</v>
      </c>
      <c r="D687" s="31">
        <v>3</v>
      </c>
      <c r="E687" s="31">
        <v>9</v>
      </c>
      <c r="F687" s="71" t="s">
        <v>353</v>
      </c>
      <c r="G687" s="72" t="s">
        <v>30</v>
      </c>
      <c r="H687" s="72" t="s">
        <v>95</v>
      </c>
      <c r="I687" s="73" t="s">
        <v>357</v>
      </c>
      <c r="J687" s="32" t="s">
        <v>15</v>
      </c>
      <c r="K687" s="1">
        <f t="shared" si="293"/>
        <v>3488.1</v>
      </c>
      <c r="L687" s="1">
        <f t="shared" si="293"/>
        <v>3488.1</v>
      </c>
      <c r="M687" s="1">
        <f t="shared" si="293"/>
        <v>3487.9</v>
      </c>
      <c r="N687" s="65">
        <f t="shared" si="283"/>
        <v>99.994266219431779</v>
      </c>
    </row>
    <row r="688" spans="1:14" ht="33.75" customHeight="1" outlineLevel="1" x14ac:dyDescent="0.25">
      <c r="A688" s="28"/>
      <c r="B688" s="29" t="s">
        <v>33</v>
      </c>
      <c r="C688" s="30">
        <v>923</v>
      </c>
      <c r="D688" s="31">
        <v>3</v>
      </c>
      <c r="E688" s="31">
        <v>9</v>
      </c>
      <c r="F688" s="71" t="s">
        <v>353</v>
      </c>
      <c r="G688" s="72" t="s">
        <v>30</v>
      </c>
      <c r="H688" s="72" t="s">
        <v>95</v>
      </c>
      <c r="I688" s="73" t="s">
        <v>357</v>
      </c>
      <c r="J688" s="32" t="s">
        <v>34</v>
      </c>
      <c r="K688" s="1">
        <v>3488.1</v>
      </c>
      <c r="L688" s="1">
        <v>3488.1</v>
      </c>
      <c r="M688" s="1">
        <v>3487.9</v>
      </c>
      <c r="N688" s="65">
        <f t="shared" si="283"/>
        <v>99.994266219431779</v>
      </c>
    </row>
    <row r="689" spans="1:14" ht="15.75" customHeight="1" outlineLevel="1" x14ac:dyDescent="0.25">
      <c r="A689" s="28" t="s">
        <v>15</v>
      </c>
      <c r="B689" s="29" t="s">
        <v>138</v>
      </c>
      <c r="C689" s="30">
        <v>923</v>
      </c>
      <c r="D689" s="31">
        <v>4</v>
      </c>
      <c r="E689" s="31" t="s">
        <v>15</v>
      </c>
      <c r="F689" s="71" t="s">
        <v>15</v>
      </c>
      <c r="G689" s="72" t="s">
        <v>15</v>
      </c>
      <c r="H689" s="72" t="s">
        <v>15</v>
      </c>
      <c r="I689" s="73" t="s">
        <v>15</v>
      </c>
      <c r="J689" s="32" t="s">
        <v>15</v>
      </c>
      <c r="K689" s="1">
        <f t="shared" ref="K689:M689" si="294">K690+K701</f>
        <v>1425828.8</v>
      </c>
      <c r="L689" s="1">
        <f t="shared" si="294"/>
        <v>1425828.8</v>
      </c>
      <c r="M689" s="1">
        <f t="shared" si="294"/>
        <v>1420780.4000000001</v>
      </c>
      <c r="N689" s="65">
        <f t="shared" si="283"/>
        <v>99.645932246564257</v>
      </c>
    </row>
    <row r="690" spans="1:14" ht="15.75" customHeight="1" outlineLevel="1" x14ac:dyDescent="0.25">
      <c r="A690" s="28" t="s">
        <v>15</v>
      </c>
      <c r="B690" s="29" t="s">
        <v>139</v>
      </c>
      <c r="C690" s="30">
        <v>923</v>
      </c>
      <c r="D690" s="31">
        <v>4</v>
      </c>
      <c r="E690" s="31">
        <v>5</v>
      </c>
      <c r="F690" s="71" t="s">
        <v>15</v>
      </c>
      <c r="G690" s="72" t="s">
        <v>15</v>
      </c>
      <c r="H690" s="72" t="s">
        <v>15</v>
      </c>
      <c r="I690" s="73" t="s">
        <v>15</v>
      </c>
      <c r="J690" s="32" t="s">
        <v>15</v>
      </c>
      <c r="K690" s="1">
        <f t="shared" ref="K690:M692" si="295">K691</f>
        <v>33082.6</v>
      </c>
      <c r="L690" s="1">
        <f t="shared" si="295"/>
        <v>33082.6</v>
      </c>
      <c r="M690" s="1">
        <f t="shared" si="295"/>
        <v>29751.600000000002</v>
      </c>
      <c r="N690" s="65">
        <f t="shared" si="283"/>
        <v>89.93126295998502</v>
      </c>
    </row>
    <row r="691" spans="1:14" ht="78" customHeight="1" outlineLevel="1" x14ac:dyDescent="0.25">
      <c r="A691" s="28" t="s">
        <v>15</v>
      </c>
      <c r="B691" s="29" t="s">
        <v>180</v>
      </c>
      <c r="C691" s="30">
        <v>923</v>
      </c>
      <c r="D691" s="31">
        <v>4</v>
      </c>
      <c r="E691" s="31">
        <v>5</v>
      </c>
      <c r="F691" s="71" t="s">
        <v>181</v>
      </c>
      <c r="G691" s="72" t="s">
        <v>20</v>
      </c>
      <c r="H691" s="72" t="s">
        <v>21</v>
      </c>
      <c r="I691" s="73" t="s">
        <v>22</v>
      </c>
      <c r="J691" s="32" t="s">
        <v>15</v>
      </c>
      <c r="K691" s="1">
        <f t="shared" si="295"/>
        <v>33082.6</v>
      </c>
      <c r="L691" s="1">
        <f t="shared" si="295"/>
        <v>33082.6</v>
      </c>
      <c r="M691" s="1">
        <f t="shared" si="295"/>
        <v>29751.600000000002</v>
      </c>
      <c r="N691" s="65">
        <f t="shared" si="283"/>
        <v>89.93126295998502</v>
      </c>
    </row>
    <row r="692" spans="1:14" ht="77.25" customHeight="1" outlineLevel="1" x14ac:dyDescent="0.25">
      <c r="A692" s="28" t="s">
        <v>15</v>
      </c>
      <c r="B692" s="29" t="s">
        <v>417</v>
      </c>
      <c r="C692" s="30">
        <v>923</v>
      </c>
      <c r="D692" s="31">
        <v>4</v>
      </c>
      <c r="E692" s="31">
        <v>5</v>
      </c>
      <c r="F692" s="71" t="s">
        <v>181</v>
      </c>
      <c r="G692" s="72" t="s">
        <v>24</v>
      </c>
      <c r="H692" s="72" t="s">
        <v>21</v>
      </c>
      <c r="I692" s="73" t="s">
        <v>22</v>
      </c>
      <c r="J692" s="32" t="s">
        <v>15</v>
      </c>
      <c r="K692" s="1">
        <f t="shared" si="295"/>
        <v>33082.6</v>
      </c>
      <c r="L692" s="1">
        <f t="shared" si="295"/>
        <v>33082.6</v>
      </c>
      <c r="M692" s="1">
        <f t="shared" si="295"/>
        <v>29751.600000000002</v>
      </c>
      <c r="N692" s="65">
        <f t="shared" si="283"/>
        <v>89.93126295998502</v>
      </c>
    </row>
    <row r="693" spans="1:14" ht="46.5" customHeight="1" outlineLevel="1" x14ac:dyDescent="0.25">
      <c r="A693" s="28" t="s">
        <v>15</v>
      </c>
      <c r="B693" s="29" t="s">
        <v>418</v>
      </c>
      <c r="C693" s="30">
        <v>923</v>
      </c>
      <c r="D693" s="31">
        <v>4</v>
      </c>
      <c r="E693" s="31">
        <v>5</v>
      </c>
      <c r="F693" s="71" t="s">
        <v>181</v>
      </c>
      <c r="G693" s="72" t="s">
        <v>24</v>
      </c>
      <c r="H693" s="72" t="s">
        <v>95</v>
      </c>
      <c r="I693" s="73" t="s">
        <v>22</v>
      </c>
      <c r="J693" s="32" t="s">
        <v>15</v>
      </c>
      <c r="K693" s="1">
        <f t="shared" ref="K693:M693" si="296">K694+K697+K699</f>
        <v>33082.6</v>
      </c>
      <c r="L693" s="1">
        <f t="shared" si="296"/>
        <v>33082.6</v>
      </c>
      <c r="M693" s="1">
        <f t="shared" si="296"/>
        <v>29751.600000000002</v>
      </c>
      <c r="N693" s="65">
        <f t="shared" si="283"/>
        <v>89.93126295998502</v>
      </c>
    </row>
    <row r="694" spans="1:14" ht="63" customHeight="1" outlineLevel="1" x14ac:dyDescent="0.25">
      <c r="A694" s="28" t="s">
        <v>15</v>
      </c>
      <c r="B694" s="29" t="s">
        <v>419</v>
      </c>
      <c r="C694" s="30">
        <v>923</v>
      </c>
      <c r="D694" s="31">
        <v>4</v>
      </c>
      <c r="E694" s="31">
        <v>5</v>
      </c>
      <c r="F694" s="71" t="s">
        <v>181</v>
      </c>
      <c r="G694" s="72" t="s">
        <v>24</v>
      </c>
      <c r="H694" s="72" t="s">
        <v>95</v>
      </c>
      <c r="I694" s="73" t="s">
        <v>420</v>
      </c>
      <c r="J694" s="32" t="s">
        <v>15</v>
      </c>
      <c r="K694" s="1">
        <f t="shared" ref="K694:M694" si="297">K695+K696</f>
        <v>5778.7</v>
      </c>
      <c r="L694" s="1">
        <f t="shared" si="297"/>
        <v>5778.7</v>
      </c>
      <c r="M694" s="1">
        <f t="shared" si="297"/>
        <v>3471.4</v>
      </c>
      <c r="N694" s="65">
        <f t="shared" si="283"/>
        <v>60.072334608129864</v>
      </c>
    </row>
    <row r="695" spans="1:14" ht="33.75" customHeight="1" outlineLevel="1" x14ac:dyDescent="0.25">
      <c r="A695" s="28"/>
      <c r="B695" s="29" t="s">
        <v>33</v>
      </c>
      <c r="C695" s="30">
        <v>923</v>
      </c>
      <c r="D695" s="31">
        <v>4</v>
      </c>
      <c r="E695" s="31">
        <v>5</v>
      </c>
      <c r="F695" s="71" t="s">
        <v>181</v>
      </c>
      <c r="G695" s="72" t="s">
        <v>24</v>
      </c>
      <c r="H695" s="72" t="s">
        <v>95</v>
      </c>
      <c r="I695" s="73" t="s">
        <v>420</v>
      </c>
      <c r="J695" s="32" t="s">
        <v>34</v>
      </c>
      <c r="K695" s="1">
        <v>3473.7</v>
      </c>
      <c r="L695" s="1">
        <v>3473.7</v>
      </c>
      <c r="M695" s="1">
        <v>3471.4</v>
      </c>
      <c r="N695" s="65">
        <f t="shared" si="283"/>
        <v>99.933788179750707</v>
      </c>
    </row>
    <row r="696" spans="1:14" ht="47.25" customHeight="1" outlineLevel="1" x14ac:dyDescent="0.25">
      <c r="A696" s="28"/>
      <c r="B696" s="29" t="s">
        <v>267</v>
      </c>
      <c r="C696" s="30">
        <v>923</v>
      </c>
      <c r="D696" s="31">
        <v>4</v>
      </c>
      <c r="E696" s="31">
        <v>5</v>
      </c>
      <c r="F696" s="71" t="s">
        <v>181</v>
      </c>
      <c r="G696" s="72" t="s">
        <v>24</v>
      </c>
      <c r="H696" s="72" t="s">
        <v>95</v>
      </c>
      <c r="I696" s="73" t="s">
        <v>420</v>
      </c>
      <c r="J696" s="32">
        <v>400</v>
      </c>
      <c r="K696" s="1">
        <v>2305</v>
      </c>
      <c r="L696" s="1">
        <v>2305</v>
      </c>
      <c r="M696" s="1">
        <v>0</v>
      </c>
      <c r="N696" s="65">
        <f t="shared" si="283"/>
        <v>0</v>
      </c>
    </row>
    <row r="697" spans="1:14" ht="189" customHeight="1" outlineLevel="1" x14ac:dyDescent="0.25">
      <c r="A697" s="28" t="s">
        <v>15</v>
      </c>
      <c r="B697" s="33" t="s">
        <v>421</v>
      </c>
      <c r="C697" s="30">
        <v>923</v>
      </c>
      <c r="D697" s="31">
        <v>4</v>
      </c>
      <c r="E697" s="31">
        <v>5</v>
      </c>
      <c r="F697" s="71" t="s">
        <v>181</v>
      </c>
      <c r="G697" s="72" t="s">
        <v>24</v>
      </c>
      <c r="H697" s="72" t="s">
        <v>95</v>
      </c>
      <c r="I697" s="73" t="s">
        <v>422</v>
      </c>
      <c r="J697" s="32" t="s">
        <v>15</v>
      </c>
      <c r="K697" s="1">
        <f t="shared" ref="K697:M697" si="298">K698</f>
        <v>18597</v>
      </c>
      <c r="L697" s="1">
        <f t="shared" si="298"/>
        <v>18597</v>
      </c>
      <c r="M697" s="1">
        <f t="shared" si="298"/>
        <v>17697.2</v>
      </c>
      <c r="N697" s="65">
        <f t="shared" si="283"/>
        <v>95.161585201914292</v>
      </c>
    </row>
    <row r="698" spans="1:14" ht="33.75" customHeight="1" outlineLevel="1" x14ac:dyDescent="0.25">
      <c r="A698" s="28"/>
      <c r="B698" s="29" t="s">
        <v>33</v>
      </c>
      <c r="C698" s="30">
        <v>923</v>
      </c>
      <c r="D698" s="31">
        <v>4</v>
      </c>
      <c r="E698" s="31">
        <v>5</v>
      </c>
      <c r="F698" s="71" t="s">
        <v>181</v>
      </c>
      <c r="G698" s="72" t="s">
        <v>24</v>
      </c>
      <c r="H698" s="72" t="s">
        <v>95</v>
      </c>
      <c r="I698" s="73" t="s">
        <v>422</v>
      </c>
      <c r="J698" s="32" t="s">
        <v>34</v>
      </c>
      <c r="K698" s="1">
        <v>18597</v>
      </c>
      <c r="L698" s="1">
        <v>18597</v>
      </c>
      <c r="M698" s="1">
        <v>17697.2</v>
      </c>
      <c r="N698" s="65">
        <f t="shared" si="283"/>
        <v>95.161585201914292</v>
      </c>
    </row>
    <row r="699" spans="1:14" ht="157.5" customHeight="1" outlineLevel="1" x14ac:dyDescent="0.25">
      <c r="A699" s="28" t="s">
        <v>15</v>
      </c>
      <c r="B699" s="33" t="s">
        <v>423</v>
      </c>
      <c r="C699" s="30">
        <v>923</v>
      </c>
      <c r="D699" s="31">
        <v>4</v>
      </c>
      <c r="E699" s="31">
        <v>5</v>
      </c>
      <c r="F699" s="71" t="s">
        <v>181</v>
      </c>
      <c r="G699" s="72" t="s">
        <v>24</v>
      </c>
      <c r="H699" s="72" t="s">
        <v>95</v>
      </c>
      <c r="I699" s="73" t="s">
        <v>424</v>
      </c>
      <c r="J699" s="32" t="s">
        <v>15</v>
      </c>
      <c r="K699" s="1">
        <f t="shared" ref="K699:M699" si="299">K700</f>
        <v>8706.9</v>
      </c>
      <c r="L699" s="1">
        <f t="shared" si="299"/>
        <v>8706.9</v>
      </c>
      <c r="M699" s="1">
        <f t="shared" si="299"/>
        <v>8583</v>
      </c>
      <c r="N699" s="65">
        <f t="shared" si="283"/>
        <v>98.576990662577956</v>
      </c>
    </row>
    <row r="700" spans="1:14" ht="33.75" customHeight="1" outlineLevel="1" x14ac:dyDescent="0.25">
      <c r="A700" s="28"/>
      <c r="B700" s="29" t="s">
        <v>33</v>
      </c>
      <c r="C700" s="30">
        <v>923</v>
      </c>
      <c r="D700" s="31">
        <v>4</v>
      </c>
      <c r="E700" s="31">
        <v>5</v>
      </c>
      <c r="F700" s="71" t="s">
        <v>181</v>
      </c>
      <c r="G700" s="72" t="s">
        <v>24</v>
      </c>
      <c r="H700" s="72" t="s">
        <v>95</v>
      </c>
      <c r="I700" s="73" t="s">
        <v>424</v>
      </c>
      <c r="J700" s="32" t="s">
        <v>34</v>
      </c>
      <c r="K700" s="1">
        <v>8706.9</v>
      </c>
      <c r="L700" s="1">
        <v>8706.9</v>
      </c>
      <c r="M700" s="1">
        <v>8583</v>
      </c>
      <c r="N700" s="65">
        <f t="shared" si="283"/>
        <v>98.576990662577956</v>
      </c>
    </row>
    <row r="701" spans="1:14" ht="15.75" customHeight="1" outlineLevel="1" x14ac:dyDescent="0.25">
      <c r="A701" s="28"/>
      <c r="B701" s="29" t="s">
        <v>425</v>
      </c>
      <c r="C701" s="30">
        <v>923</v>
      </c>
      <c r="D701" s="31">
        <v>4</v>
      </c>
      <c r="E701" s="31">
        <v>9</v>
      </c>
      <c r="F701" s="71"/>
      <c r="G701" s="72"/>
      <c r="H701" s="72"/>
      <c r="I701" s="73"/>
      <c r="J701" s="32"/>
      <c r="K701" s="1">
        <f t="shared" ref="K701:M705" si="300">K702</f>
        <v>1392746.2</v>
      </c>
      <c r="L701" s="1">
        <f t="shared" si="300"/>
        <v>1392746.2</v>
      </c>
      <c r="M701" s="1">
        <f t="shared" si="300"/>
        <v>1391028.8</v>
      </c>
      <c r="N701" s="65">
        <f t="shared" si="283"/>
        <v>99.87668966535324</v>
      </c>
    </row>
    <row r="702" spans="1:14" ht="65.099999999999994" customHeight="1" outlineLevel="1" x14ac:dyDescent="0.25">
      <c r="A702" s="28"/>
      <c r="B702" s="29" t="s">
        <v>426</v>
      </c>
      <c r="C702" s="30">
        <v>923</v>
      </c>
      <c r="D702" s="31">
        <v>4</v>
      </c>
      <c r="E702" s="31">
        <v>9</v>
      </c>
      <c r="F702" s="71">
        <v>26</v>
      </c>
      <c r="G702" s="72" t="s">
        <v>20</v>
      </c>
      <c r="H702" s="72" t="s">
        <v>21</v>
      </c>
      <c r="I702" s="73" t="s">
        <v>22</v>
      </c>
      <c r="J702" s="32"/>
      <c r="K702" s="1">
        <f t="shared" si="300"/>
        <v>1392746.2</v>
      </c>
      <c r="L702" s="1">
        <f t="shared" si="300"/>
        <v>1392746.2</v>
      </c>
      <c r="M702" s="1">
        <f t="shared" si="300"/>
        <v>1391028.8</v>
      </c>
      <c r="N702" s="65">
        <f t="shared" si="283"/>
        <v>99.87668966535324</v>
      </c>
    </row>
    <row r="703" spans="1:14" ht="50.1" customHeight="1" outlineLevel="1" x14ac:dyDescent="0.25">
      <c r="A703" s="28"/>
      <c r="B703" s="29" t="s">
        <v>427</v>
      </c>
      <c r="C703" s="30">
        <v>923</v>
      </c>
      <c r="D703" s="31">
        <v>4</v>
      </c>
      <c r="E703" s="31">
        <v>9</v>
      </c>
      <c r="F703" s="71">
        <v>26</v>
      </c>
      <c r="G703" s="72" t="s">
        <v>32</v>
      </c>
      <c r="H703" s="72" t="s">
        <v>21</v>
      </c>
      <c r="I703" s="73" t="s">
        <v>22</v>
      </c>
      <c r="J703" s="32"/>
      <c r="K703" s="1">
        <f t="shared" si="300"/>
        <v>1392746.2</v>
      </c>
      <c r="L703" s="1">
        <f t="shared" si="300"/>
        <v>1392746.2</v>
      </c>
      <c r="M703" s="1">
        <f t="shared" si="300"/>
        <v>1391028.8</v>
      </c>
      <c r="N703" s="65">
        <f t="shared" si="283"/>
        <v>99.87668966535324</v>
      </c>
    </row>
    <row r="704" spans="1:14" ht="50.1" customHeight="1" outlineLevel="1" x14ac:dyDescent="0.25">
      <c r="A704" s="28"/>
      <c r="B704" s="29" t="s">
        <v>428</v>
      </c>
      <c r="C704" s="30">
        <v>923</v>
      </c>
      <c r="D704" s="31">
        <v>4</v>
      </c>
      <c r="E704" s="31">
        <v>9</v>
      </c>
      <c r="F704" s="71">
        <v>26</v>
      </c>
      <c r="G704" s="72" t="s">
        <v>32</v>
      </c>
      <c r="H704" s="72" t="s">
        <v>95</v>
      </c>
      <c r="I704" s="73" t="s">
        <v>22</v>
      </c>
      <c r="J704" s="32"/>
      <c r="K704" s="1">
        <f t="shared" si="300"/>
        <v>1392746.2</v>
      </c>
      <c r="L704" s="1">
        <f t="shared" si="300"/>
        <v>1392746.2</v>
      </c>
      <c r="M704" s="1">
        <f t="shared" si="300"/>
        <v>1391028.8</v>
      </c>
      <c r="N704" s="65">
        <f t="shared" si="283"/>
        <v>99.87668966535324</v>
      </c>
    </row>
    <row r="705" spans="1:14" ht="31.5" customHeight="1" outlineLevel="1" x14ac:dyDescent="0.25">
      <c r="A705" s="28"/>
      <c r="B705" s="29" t="s">
        <v>429</v>
      </c>
      <c r="C705" s="30">
        <v>923</v>
      </c>
      <c r="D705" s="31">
        <v>4</v>
      </c>
      <c r="E705" s="31">
        <v>9</v>
      </c>
      <c r="F705" s="71">
        <v>26</v>
      </c>
      <c r="G705" s="72" t="s">
        <v>32</v>
      </c>
      <c r="H705" s="72" t="s">
        <v>95</v>
      </c>
      <c r="I705" s="73" t="s">
        <v>430</v>
      </c>
      <c r="J705" s="32" t="s">
        <v>15</v>
      </c>
      <c r="K705" s="1">
        <f t="shared" si="300"/>
        <v>1392746.2</v>
      </c>
      <c r="L705" s="1">
        <f t="shared" si="300"/>
        <v>1392746.2</v>
      </c>
      <c r="M705" s="1">
        <f t="shared" si="300"/>
        <v>1391028.8</v>
      </c>
      <c r="N705" s="65">
        <f t="shared" si="283"/>
        <v>99.87668966535324</v>
      </c>
    </row>
    <row r="706" spans="1:14" ht="33.75" customHeight="1" outlineLevel="1" x14ac:dyDescent="0.25">
      <c r="A706" s="28"/>
      <c r="B706" s="29" t="s">
        <v>33</v>
      </c>
      <c r="C706" s="30">
        <v>923</v>
      </c>
      <c r="D706" s="31">
        <v>4</v>
      </c>
      <c r="E706" s="31">
        <v>9</v>
      </c>
      <c r="F706" s="71">
        <v>26</v>
      </c>
      <c r="G706" s="72" t="s">
        <v>32</v>
      </c>
      <c r="H706" s="72" t="s">
        <v>95</v>
      </c>
      <c r="I706" s="73" t="s">
        <v>430</v>
      </c>
      <c r="J706" s="32" t="s">
        <v>34</v>
      </c>
      <c r="K706" s="1">
        <v>1392746.2</v>
      </c>
      <c r="L706" s="1">
        <v>1392746.2</v>
      </c>
      <c r="M706" s="1">
        <v>1391028.8</v>
      </c>
      <c r="N706" s="65">
        <f t="shared" si="283"/>
        <v>99.87668966535324</v>
      </c>
    </row>
    <row r="707" spans="1:14" ht="15.75" customHeight="1" outlineLevel="1" x14ac:dyDescent="0.25">
      <c r="A707" s="28" t="s">
        <v>15</v>
      </c>
      <c r="B707" s="29" t="s">
        <v>173</v>
      </c>
      <c r="C707" s="30">
        <v>923</v>
      </c>
      <c r="D707" s="31">
        <v>5</v>
      </c>
      <c r="E707" s="31" t="s">
        <v>15</v>
      </c>
      <c r="F707" s="71" t="s">
        <v>15</v>
      </c>
      <c r="G707" s="72" t="s">
        <v>15</v>
      </c>
      <c r="H707" s="72" t="s">
        <v>15</v>
      </c>
      <c r="I707" s="73" t="s">
        <v>15</v>
      </c>
      <c r="J707" s="32" t="s">
        <v>15</v>
      </c>
      <c r="K707" s="1">
        <f t="shared" ref="K707:M707" si="301">K708+K728+K747+K798</f>
        <v>3051123</v>
      </c>
      <c r="L707" s="1">
        <f t="shared" si="301"/>
        <v>3051123</v>
      </c>
      <c r="M707" s="1">
        <f t="shared" si="301"/>
        <v>3002759</v>
      </c>
      <c r="N707" s="65">
        <f t="shared" si="283"/>
        <v>98.414878718425967</v>
      </c>
    </row>
    <row r="708" spans="1:14" ht="15.75" customHeight="1" outlineLevel="1" x14ac:dyDescent="0.25">
      <c r="A708" s="28" t="s">
        <v>15</v>
      </c>
      <c r="B708" s="29" t="s">
        <v>174</v>
      </c>
      <c r="C708" s="30">
        <v>923</v>
      </c>
      <c r="D708" s="31">
        <v>5</v>
      </c>
      <c r="E708" s="31">
        <v>1</v>
      </c>
      <c r="F708" s="71" t="s">
        <v>15</v>
      </c>
      <c r="G708" s="72" t="s">
        <v>15</v>
      </c>
      <c r="H708" s="72" t="s">
        <v>15</v>
      </c>
      <c r="I708" s="73" t="s">
        <v>15</v>
      </c>
      <c r="J708" s="32" t="s">
        <v>15</v>
      </c>
      <c r="K708" s="1">
        <f t="shared" ref="K708:M708" si="302">K709+K724</f>
        <v>146796.1</v>
      </c>
      <c r="L708" s="1">
        <f t="shared" si="302"/>
        <v>146796.1</v>
      </c>
      <c r="M708" s="1">
        <f t="shared" si="302"/>
        <v>143788</v>
      </c>
      <c r="N708" s="65">
        <f t="shared" si="283"/>
        <v>97.950831118810385</v>
      </c>
    </row>
    <row r="709" spans="1:14" ht="79.5" customHeight="1" outlineLevel="1" x14ac:dyDescent="0.25">
      <c r="A709" s="28" t="s">
        <v>15</v>
      </c>
      <c r="B709" s="29" t="s">
        <v>180</v>
      </c>
      <c r="C709" s="30">
        <v>923</v>
      </c>
      <c r="D709" s="31">
        <v>5</v>
      </c>
      <c r="E709" s="31">
        <v>1</v>
      </c>
      <c r="F709" s="71" t="s">
        <v>181</v>
      </c>
      <c r="G709" s="72" t="s">
        <v>20</v>
      </c>
      <c r="H709" s="72" t="s">
        <v>21</v>
      </c>
      <c r="I709" s="73" t="s">
        <v>22</v>
      </c>
      <c r="J709" s="32" t="s">
        <v>15</v>
      </c>
      <c r="K709" s="1">
        <f t="shared" ref="K709:M710" si="303">K710</f>
        <v>145343.1</v>
      </c>
      <c r="L709" s="1">
        <f t="shared" si="303"/>
        <v>145343.1</v>
      </c>
      <c r="M709" s="1">
        <f t="shared" si="303"/>
        <v>142336.29999999999</v>
      </c>
      <c r="N709" s="65">
        <f t="shared" si="283"/>
        <v>97.931239941902973</v>
      </c>
    </row>
    <row r="710" spans="1:14" ht="80.25" customHeight="1" outlineLevel="1" x14ac:dyDescent="0.25">
      <c r="A710" s="28" t="s">
        <v>15</v>
      </c>
      <c r="B710" s="29" t="s">
        <v>417</v>
      </c>
      <c r="C710" s="30">
        <v>923</v>
      </c>
      <c r="D710" s="31">
        <v>5</v>
      </c>
      <c r="E710" s="31">
        <v>1</v>
      </c>
      <c r="F710" s="71" t="s">
        <v>181</v>
      </c>
      <c r="G710" s="72" t="s">
        <v>24</v>
      </c>
      <c r="H710" s="72" t="s">
        <v>21</v>
      </c>
      <c r="I710" s="73" t="s">
        <v>22</v>
      </c>
      <c r="J710" s="32" t="s">
        <v>15</v>
      </c>
      <c r="K710" s="1">
        <f t="shared" si="303"/>
        <v>145343.1</v>
      </c>
      <c r="L710" s="1">
        <f t="shared" si="303"/>
        <v>145343.1</v>
      </c>
      <c r="M710" s="1">
        <f t="shared" si="303"/>
        <v>142336.29999999999</v>
      </c>
      <c r="N710" s="65">
        <f t="shared" si="283"/>
        <v>97.931239941902973</v>
      </c>
    </row>
    <row r="711" spans="1:14" ht="15.75" customHeight="1" outlineLevel="1" x14ac:dyDescent="0.25">
      <c r="A711" s="28" t="s">
        <v>15</v>
      </c>
      <c r="B711" s="29" t="s">
        <v>174</v>
      </c>
      <c r="C711" s="30">
        <v>923</v>
      </c>
      <c r="D711" s="31">
        <v>5</v>
      </c>
      <c r="E711" s="31">
        <v>1</v>
      </c>
      <c r="F711" s="71" t="s">
        <v>181</v>
      </c>
      <c r="G711" s="72" t="s">
        <v>24</v>
      </c>
      <c r="H711" s="72" t="s">
        <v>102</v>
      </c>
      <c r="I711" s="73" t="s">
        <v>22</v>
      </c>
      <c r="J711" s="32" t="s">
        <v>15</v>
      </c>
      <c r="K711" s="1">
        <f t="shared" ref="K711:M711" si="304">K712+K714+K716+K718+K720+K722</f>
        <v>145343.1</v>
      </c>
      <c r="L711" s="1">
        <f t="shared" si="304"/>
        <v>145343.1</v>
      </c>
      <c r="M711" s="1">
        <f t="shared" si="304"/>
        <v>142336.29999999999</v>
      </c>
      <c r="N711" s="65">
        <f t="shared" si="283"/>
        <v>97.931239941902973</v>
      </c>
    </row>
    <row r="712" spans="1:14" ht="78.75" customHeight="1" outlineLevel="1" x14ac:dyDescent="0.25">
      <c r="A712" s="28"/>
      <c r="B712" s="29" t="s">
        <v>431</v>
      </c>
      <c r="C712" s="30">
        <v>923</v>
      </c>
      <c r="D712" s="31">
        <v>5</v>
      </c>
      <c r="E712" s="31">
        <v>1</v>
      </c>
      <c r="F712" s="71" t="s">
        <v>181</v>
      </c>
      <c r="G712" s="72" t="s">
        <v>24</v>
      </c>
      <c r="H712" s="72" t="s">
        <v>102</v>
      </c>
      <c r="I712" s="73">
        <v>10340</v>
      </c>
      <c r="J712" s="32"/>
      <c r="K712" s="1">
        <f t="shared" ref="K712:M712" si="305">K713</f>
        <v>600</v>
      </c>
      <c r="L712" s="1">
        <f t="shared" si="305"/>
        <v>600</v>
      </c>
      <c r="M712" s="1">
        <f t="shared" si="305"/>
        <v>600</v>
      </c>
      <c r="N712" s="65">
        <f t="shared" si="283"/>
        <v>100</v>
      </c>
    </row>
    <row r="713" spans="1:14" ht="15.75" customHeight="1" outlineLevel="1" x14ac:dyDescent="0.25">
      <c r="A713" s="28"/>
      <c r="B713" s="29" t="s">
        <v>35</v>
      </c>
      <c r="C713" s="30">
        <v>923</v>
      </c>
      <c r="D713" s="31">
        <v>5</v>
      </c>
      <c r="E713" s="31">
        <v>1</v>
      </c>
      <c r="F713" s="71" t="s">
        <v>181</v>
      </c>
      <c r="G713" s="72" t="s">
        <v>24</v>
      </c>
      <c r="H713" s="72" t="s">
        <v>102</v>
      </c>
      <c r="I713" s="73">
        <v>10340</v>
      </c>
      <c r="J713" s="32">
        <v>800</v>
      </c>
      <c r="K713" s="1">
        <v>600</v>
      </c>
      <c r="L713" s="1">
        <v>600</v>
      </c>
      <c r="M713" s="1">
        <v>600</v>
      </c>
      <c r="N713" s="65">
        <f t="shared" si="283"/>
        <v>100</v>
      </c>
    </row>
    <row r="714" spans="1:14" ht="31.5" customHeight="1" outlineLevel="1" x14ac:dyDescent="0.25">
      <c r="A714" s="28" t="s">
        <v>15</v>
      </c>
      <c r="B714" s="29" t="s">
        <v>432</v>
      </c>
      <c r="C714" s="30">
        <v>923</v>
      </c>
      <c r="D714" s="31">
        <v>5</v>
      </c>
      <c r="E714" s="31">
        <v>1</v>
      </c>
      <c r="F714" s="71" t="s">
        <v>181</v>
      </c>
      <c r="G714" s="72" t="s">
        <v>24</v>
      </c>
      <c r="H714" s="72" t="s">
        <v>102</v>
      </c>
      <c r="I714" s="73" t="s">
        <v>433</v>
      </c>
      <c r="J714" s="32" t="s">
        <v>15</v>
      </c>
      <c r="K714" s="1">
        <f t="shared" ref="K714:M714" si="306">K715</f>
        <v>19241.899999999998</v>
      </c>
      <c r="L714" s="1">
        <f t="shared" si="306"/>
        <v>19241.899999999998</v>
      </c>
      <c r="M714" s="1">
        <f t="shared" si="306"/>
        <v>19207.3</v>
      </c>
      <c r="N714" s="65">
        <f t="shared" si="283"/>
        <v>99.820184077455977</v>
      </c>
    </row>
    <row r="715" spans="1:14" ht="33.75" customHeight="1" outlineLevel="1" x14ac:dyDescent="0.25">
      <c r="A715" s="28"/>
      <c r="B715" s="29" t="s">
        <v>33</v>
      </c>
      <c r="C715" s="30">
        <v>923</v>
      </c>
      <c r="D715" s="31">
        <v>5</v>
      </c>
      <c r="E715" s="31">
        <v>1</v>
      </c>
      <c r="F715" s="71" t="s">
        <v>181</v>
      </c>
      <c r="G715" s="72" t="s">
        <v>24</v>
      </c>
      <c r="H715" s="72" t="s">
        <v>102</v>
      </c>
      <c r="I715" s="73" t="s">
        <v>433</v>
      </c>
      <c r="J715" s="32" t="s">
        <v>34</v>
      </c>
      <c r="K715" s="1">
        <v>19241.899999999998</v>
      </c>
      <c r="L715" s="1">
        <v>19241.899999999998</v>
      </c>
      <c r="M715" s="1">
        <v>19207.3</v>
      </c>
      <c r="N715" s="65">
        <f t="shared" si="283"/>
        <v>99.820184077455977</v>
      </c>
    </row>
    <row r="716" spans="1:14" ht="18" customHeight="1" outlineLevel="1" x14ac:dyDescent="0.25">
      <c r="A716" s="28" t="s">
        <v>15</v>
      </c>
      <c r="B716" s="29" t="s">
        <v>262</v>
      </c>
      <c r="C716" s="30">
        <v>923</v>
      </c>
      <c r="D716" s="31">
        <v>5</v>
      </c>
      <c r="E716" s="31">
        <v>1</v>
      </c>
      <c r="F716" s="71" t="s">
        <v>181</v>
      </c>
      <c r="G716" s="72" t="s">
        <v>24</v>
      </c>
      <c r="H716" s="72" t="s">
        <v>102</v>
      </c>
      <c r="I716" s="73" t="s">
        <v>263</v>
      </c>
      <c r="J716" s="32" t="s">
        <v>15</v>
      </c>
      <c r="K716" s="1">
        <f t="shared" ref="K716:M716" si="307">K717</f>
        <v>47424.6</v>
      </c>
      <c r="L716" s="1">
        <f t="shared" si="307"/>
        <v>47424.6</v>
      </c>
      <c r="M716" s="1">
        <f t="shared" si="307"/>
        <v>44966.7</v>
      </c>
      <c r="N716" s="65">
        <f t="shared" si="283"/>
        <v>94.817246745359995</v>
      </c>
    </row>
    <row r="717" spans="1:14" ht="33.75" customHeight="1" outlineLevel="1" x14ac:dyDescent="0.25">
      <c r="A717" s="28"/>
      <c r="B717" s="29" t="s">
        <v>33</v>
      </c>
      <c r="C717" s="30">
        <v>923</v>
      </c>
      <c r="D717" s="31">
        <v>5</v>
      </c>
      <c r="E717" s="31">
        <v>1</v>
      </c>
      <c r="F717" s="71" t="s">
        <v>181</v>
      </c>
      <c r="G717" s="72" t="s">
        <v>24</v>
      </c>
      <c r="H717" s="72" t="s">
        <v>102</v>
      </c>
      <c r="I717" s="73" t="s">
        <v>263</v>
      </c>
      <c r="J717" s="32" t="s">
        <v>34</v>
      </c>
      <c r="K717" s="1">
        <v>47424.6</v>
      </c>
      <c r="L717" s="1">
        <v>47424.6</v>
      </c>
      <c r="M717" s="1">
        <v>44966.7</v>
      </c>
      <c r="N717" s="65">
        <f t="shared" si="283"/>
        <v>94.817246745359995</v>
      </c>
    </row>
    <row r="718" spans="1:14" ht="47.25" customHeight="1" outlineLevel="1" x14ac:dyDescent="0.25">
      <c r="A718" s="28"/>
      <c r="B718" s="29" t="s">
        <v>434</v>
      </c>
      <c r="C718" s="30">
        <v>923</v>
      </c>
      <c r="D718" s="31">
        <v>5</v>
      </c>
      <c r="E718" s="31">
        <v>1</v>
      </c>
      <c r="F718" s="71" t="s">
        <v>181</v>
      </c>
      <c r="G718" s="72" t="s">
        <v>24</v>
      </c>
      <c r="H718" s="72" t="s">
        <v>102</v>
      </c>
      <c r="I718" s="73">
        <v>62980</v>
      </c>
      <c r="J718" s="32"/>
      <c r="K718" s="1">
        <f t="shared" ref="K718:M718" si="308">K719</f>
        <v>1150</v>
      </c>
      <c r="L718" s="1">
        <f t="shared" si="308"/>
        <v>1150</v>
      </c>
      <c r="M718" s="1">
        <f t="shared" si="308"/>
        <v>1000</v>
      </c>
      <c r="N718" s="65">
        <f t="shared" si="283"/>
        <v>86.956521739130437</v>
      </c>
    </row>
    <row r="719" spans="1:14" ht="15.75" customHeight="1" outlineLevel="1" x14ac:dyDescent="0.25">
      <c r="A719" s="28"/>
      <c r="B719" s="29" t="s">
        <v>35</v>
      </c>
      <c r="C719" s="30">
        <v>923</v>
      </c>
      <c r="D719" s="31">
        <v>5</v>
      </c>
      <c r="E719" s="31">
        <v>1</v>
      </c>
      <c r="F719" s="71" t="s">
        <v>181</v>
      </c>
      <c r="G719" s="72" t="s">
        <v>24</v>
      </c>
      <c r="H719" s="72" t="s">
        <v>102</v>
      </c>
      <c r="I719" s="73">
        <v>62980</v>
      </c>
      <c r="J719" s="32">
        <v>800</v>
      </c>
      <c r="K719" s="1">
        <v>1150</v>
      </c>
      <c r="L719" s="1">
        <v>1150</v>
      </c>
      <c r="M719" s="1">
        <v>1000</v>
      </c>
      <c r="N719" s="65">
        <f t="shared" ref="N719:N782" si="309">M719/L719*100</f>
        <v>86.956521739130437</v>
      </c>
    </row>
    <row r="720" spans="1:14" ht="141.75" customHeight="1" outlineLevel="1" x14ac:dyDescent="0.25">
      <c r="A720" s="28"/>
      <c r="B720" s="33" t="s">
        <v>435</v>
      </c>
      <c r="C720" s="30">
        <v>923</v>
      </c>
      <c r="D720" s="31">
        <v>5</v>
      </c>
      <c r="E720" s="31">
        <v>1</v>
      </c>
      <c r="F720" s="71" t="s">
        <v>181</v>
      </c>
      <c r="G720" s="72" t="s">
        <v>24</v>
      </c>
      <c r="H720" s="72" t="s">
        <v>102</v>
      </c>
      <c r="I720" s="73" t="s">
        <v>436</v>
      </c>
      <c r="J720" s="32"/>
      <c r="K720" s="1">
        <f t="shared" ref="K720:M720" si="310">K721</f>
        <v>45290.9</v>
      </c>
      <c r="L720" s="1">
        <f t="shared" si="310"/>
        <v>45290.9</v>
      </c>
      <c r="M720" s="1">
        <f t="shared" si="310"/>
        <v>45217.8</v>
      </c>
      <c r="N720" s="65">
        <f t="shared" si="309"/>
        <v>99.838598923845638</v>
      </c>
    </row>
    <row r="721" spans="1:14" ht="15.75" customHeight="1" outlineLevel="1" x14ac:dyDescent="0.25">
      <c r="A721" s="28"/>
      <c r="B721" s="29" t="s">
        <v>35</v>
      </c>
      <c r="C721" s="30">
        <v>923</v>
      </c>
      <c r="D721" s="31">
        <v>5</v>
      </c>
      <c r="E721" s="31">
        <v>1</v>
      </c>
      <c r="F721" s="71" t="s">
        <v>181</v>
      </c>
      <c r="G721" s="72" t="s">
        <v>24</v>
      </c>
      <c r="H721" s="72" t="s">
        <v>102</v>
      </c>
      <c r="I721" s="73" t="s">
        <v>436</v>
      </c>
      <c r="J721" s="32">
        <v>800</v>
      </c>
      <c r="K721" s="1">
        <v>45290.9</v>
      </c>
      <c r="L721" s="1">
        <v>45290.9</v>
      </c>
      <c r="M721" s="1">
        <v>45217.8</v>
      </c>
      <c r="N721" s="65">
        <f t="shared" si="309"/>
        <v>99.838598923845638</v>
      </c>
    </row>
    <row r="722" spans="1:14" ht="93.75" customHeight="1" outlineLevel="1" x14ac:dyDescent="0.25">
      <c r="A722" s="28"/>
      <c r="B722" s="41" t="s">
        <v>437</v>
      </c>
      <c r="C722" s="30">
        <v>923</v>
      </c>
      <c r="D722" s="31">
        <v>5</v>
      </c>
      <c r="E722" s="31">
        <v>1</v>
      </c>
      <c r="F722" s="71" t="s">
        <v>181</v>
      </c>
      <c r="G722" s="72" t="s">
        <v>24</v>
      </c>
      <c r="H722" s="72" t="s">
        <v>102</v>
      </c>
      <c r="I722" s="73" t="s">
        <v>438</v>
      </c>
      <c r="J722" s="32"/>
      <c r="K722" s="1">
        <f t="shared" ref="K722:M722" si="311">K723</f>
        <v>31635.7</v>
      </c>
      <c r="L722" s="1">
        <f t="shared" si="311"/>
        <v>31635.7</v>
      </c>
      <c r="M722" s="1">
        <f t="shared" si="311"/>
        <v>31344.5</v>
      </c>
      <c r="N722" s="65">
        <f t="shared" si="309"/>
        <v>99.079520920984834</v>
      </c>
    </row>
    <row r="723" spans="1:14" ht="15.75" customHeight="1" outlineLevel="1" x14ac:dyDescent="0.25">
      <c r="A723" s="28"/>
      <c r="B723" s="29" t="s">
        <v>35</v>
      </c>
      <c r="C723" s="30">
        <v>923</v>
      </c>
      <c r="D723" s="31">
        <v>5</v>
      </c>
      <c r="E723" s="31">
        <v>1</v>
      </c>
      <c r="F723" s="71" t="s">
        <v>181</v>
      </c>
      <c r="G723" s="72" t="s">
        <v>24</v>
      </c>
      <c r="H723" s="72" t="s">
        <v>102</v>
      </c>
      <c r="I723" s="73" t="s">
        <v>438</v>
      </c>
      <c r="J723" s="32">
        <v>800</v>
      </c>
      <c r="K723" s="1">
        <v>31635.7</v>
      </c>
      <c r="L723" s="1">
        <v>31635.7</v>
      </c>
      <c r="M723" s="1">
        <v>31344.5</v>
      </c>
      <c r="N723" s="65">
        <f t="shared" si="309"/>
        <v>99.079520920984834</v>
      </c>
    </row>
    <row r="724" spans="1:14" ht="31.5" customHeight="1" outlineLevel="1" x14ac:dyDescent="0.25">
      <c r="A724" s="28"/>
      <c r="B724" s="29" t="s">
        <v>38</v>
      </c>
      <c r="C724" s="30">
        <v>923</v>
      </c>
      <c r="D724" s="31">
        <v>5</v>
      </c>
      <c r="E724" s="31">
        <v>1</v>
      </c>
      <c r="F724" s="71">
        <v>99</v>
      </c>
      <c r="G724" s="72" t="s">
        <v>20</v>
      </c>
      <c r="H724" s="72" t="s">
        <v>21</v>
      </c>
      <c r="I724" s="73" t="s">
        <v>22</v>
      </c>
      <c r="J724" s="32"/>
      <c r="K724" s="1">
        <f t="shared" ref="K724:M726" si="312">K725</f>
        <v>1453</v>
      </c>
      <c r="L724" s="1">
        <f t="shared" si="312"/>
        <v>1453</v>
      </c>
      <c r="M724" s="1">
        <f t="shared" si="312"/>
        <v>1451.7</v>
      </c>
      <c r="N724" s="65">
        <f t="shared" si="309"/>
        <v>99.910529938059184</v>
      </c>
    </row>
    <row r="725" spans="1:14" ht="15.75" customHeight="1" outlineLevel="1" x14ac:dyDescent="0.25">
      <c r="A725" s="28"/>
      <c r="B725" s="29" t="s">
        <v>40</v>
      </c>
      <c r="C725" s="30">
        <v>923</v>
      </c>
      <c r="D725" s="31">
        <v>5</v>
      </c>
      <c r="E725" s="31">
        <v>1</v>
      </c>
      <c r="F725" s="71">
        <v>99</v>
      </c>
      <c r="G725" s="72">
        <v>9</v>
      </c>
      <c r="H725" s="72" t="s">
        <v>21</v>
      </c>
      <c r="I725" s="73" t="s">
        <v>22</v>
      </c>
      <c r="J725" s="32"/>
      <c r="K725" s="1">
        <f t="shared" si="312"/>
        <v>1453</v>
      </c>
      <c r="L725" s="1">
        <f t="shared" si="312"/>
        <v>1453</v>
      </c>
      <c r="M725" s="1">
        <f t="shared" si="312"/>
        <v>1451.7</v>
      </c>
      <c r="N725" s="65">
        <f t="shared" si="309"/>
        <v>99.910529938059184</v>
      </c>
    </row>
    <row r="726" spans="1:14" ht="15.75" customHeight="1" outlineLevel="1" x14ac:dyDescent="0.25">
      <c r="A726" s="28"/>
      <c r="B726" s="29" t="s">
        <v>131</v>
      </c>
      <c r="C726" s="30">
        <v>923</v>
      </c>
      <c r="D726" s="31">
        <v>5</v>
      </c>
      <c r="E726" s="31">
        <v>1</v>
      </c>
      <c r="F726" s="71">
        <v>99</v>
      </c>
      <c r="G726" s="72">
        <v>9</v>
      </c>
      <c r="H726" s="72" t="s">
        <v>21</v>
      </c>
      <c r="I726" s="73">
        <v>10040</v>
      </c>
      <c r="J726" s="32"/>
      <c r="K726" s="1">
        <f t="shared" si="312"/>
        <v>1453</v>
      </c>
      <c r="L726" s="1">
        <f t="shared" si="312"/>
        <v>1453</v>
      </c>
      <c r="M726" s="1">
        <f t="shared" si="312"/>
        <v>1451.7</v>
      </c>
      <c r="N726" s="65">
        <f t="shared" si="309"/>
        <v>99.910529938059184</v>
      </c>
    </row>
    <row r="727" spans="1:14" ht="15.75" customHeight="1" outlineLevel="1" x14ac:dyDescent="0.25">
      <c r="A727" s="28"/>
      <c r="B727" s="29" t="s">
        <v>35</v>
      </c>
      <c r="C727" s="30">
        <v>923</v>
      </c>
      <c r="D727" s="31">
        <v>5</v>
      </c>
      <c r="E727" s="31">
        <v>1</v>
      </c>
      <c r="F727" s="71">
        <v>99</v>
      </c>
      <c r="G727" s="72">
        <v>9</v>
      </c>
      <c r="H727" s="72" t="s">
        <v>21</v>
      </c>
      <c r="I727" s="73">
        <v>10040</v>
      </c>
      <c r="J727" s="32">
        <v>800</v>
      </c>
      <c r="K727" s="1">
        <v>1453</v>
      </c>
      <c r="L727" s="1">
        <v>1453</v>
      </c>
      <c r="M727" s="1">
        <v>1451.7</v>
      </c>
      <c r="N727" s="65">
        <f t="shared" si="309"/>
        <v>99.910529938059184</v>
      </c>
    </row>
    <row r="728" spans="1:14" ht="15.75" outlineLevel="1" x14ac:dyDescent="0.25">
      <c r="A728" s="28" t="s">
        <v>15</v>
      </c>
      <c r="B728" s="29" t="s">
        <v>264</v>
      </c>
      <c r="C728" s="30">
        <v>923</v>
      </c>
      <c r="D728" s="31">
        <v>5</v>
      </c>
      <c r="E728" s="31">
        <v>2</v>
      </c>
      <c r="F728" s="71" t="s">
        <v>15</v>
      </c>
      <c r="G728" s="72" t="s">
        <v>15</v>
      </c>
      <c r="H728" s="72" t="s">
        <v>15</v>
      </c>
      <c r="I728" s="73" t="s">
        <v>15</v>
      </c>
      <c r="J728" s="32" t="s">
        <v>15</v>
      </c>
      <c r="K728" s="1">
        <f t="shared" ref="K728:M728" si="313">K729+K738+K743</f>
        <v>60551.700000000004</v>
      </c>
      <c r="L728" s="1">
        <f t="shared" si="313"/>
        <v>60551.700000000004</v>
      </c>
      <c r="M728" s="1">
        <f t="shared" si="313"/>
        <v>60496.7</v>
      </c>
      <c r="N728" s="65">
        <f t="shared" si="309"/>
        <v>99.909168528711817</v>
      </c>
    </row>
    <row r="729" spans="1:14" ht="81" customHeight="1" outlineLevel="1" x14ac:dyDescent="0.25">
      <c r="A729" s="28" t="s">
        <v>15</v>
      </c>
      <c r="B729" s="29" t="s">
        <v>180</v>
      </c>
      <c r="C729" s="30">
        <v>923</v>
      </c>
      <c r="D729" s="31">
        <v>5</v>
      </c>
      <c r="E729" s="31">
        <v>2</v>
      </c>
      <c r="F729" s="71" t="s">
        <v>181</v>
      </c>
      <c r="G729" s="72" t="s">
        <v>20</v>
      </c>
      <c r="H729" s="72" t="s">
        <v>21</v>
      </c>
      <c r="I729" s="73" t="s">
        <v>22</v>
      </c>
      <c r="J729" s="32" t="s">
        <v>15</v>
      </c>
      <c r="K729" s="1">
        <f t="shared" ref="K729:M730" si="314">K730</f>
        <v>39806.700000000004</v>
      </c>
      <c r="L729" s="1">
        <f t="shared" si="314"/>
        <v>39806.700000000004</v>
      </c>
      <c r="M729" s="1">
        <f t="shared" si="314"/>
        <v>39806.699999999997</v>
      </c>
      <c r="N729" s="65">
        <f t="shared" si="309"/>
        <v>99.999999999999972</v>
      </c>
    </row>
    <row r="730" spans="1:14" ht="75.75" customHeight="1" outlineLevel="1" x14ac:dyDescent="0.25">
      <c r="A730" s="28" t="s">
        <v>15</v>
      </c>
      <c r="B730" s="29" t="s">
        <v>417</v>
      </c>
      <c r="C730" s="30">
        <v>923</v>
      </c>
      <c r="D730" s="31">
        <v>5</v>
      </c>
      <c r="E730" s="31">
        <v>2</v>
      </c>
      <c r="F730" s="71" t="s">
        <v>181</v>
      </c>
      <c r="G730" s="72" t="s">
        <v>24</v>
      </c>
      <c r="H730" s="72" t="s">
        <v>21</v>
      </c>
      <c r="I730" s="73" t="s">
        <v>22</v>
      </c>
      <c r="J730" s="32" t="s">
        <v>15</v>
      </c>
      <c r="K730" s="1">
        <f t="shared" si="314"/>
        <v>39806.700000000004</v>
      </c>
      <c r="L730" s="1">
        <f t="shared" si="314"/>
        <v>39806.700000000004</v>
      </c>
      <c r="M730" s="1">
        <f t="shared" si="314"/>
        <v>39806.699999999997</v>
      </c>
      <c r="N730" s="65">
        <f t="shared" si="309"/>
        <v>99.999999999999972</v>
      </c>
    </row>
    <row r="731" spans="1:14" ht="15.75" customHeight="1" outlineLevel="1" x14ac:dyDescent="0.25">
      <c r="A731" s="28" t="s">
        <v>15</v>
      </c>
      <c r="B731" s="29" t="s">
        <v>264</v>
      </c>
      <c r="C731" s="30">
        <v>923</v>
      </c>
      <c r="D731" s="31">
        <v>5</v>
      </c>
      <c r="E731" s="31">
        <v>2</v>
      </c>
      <c r="F731" s="71" t="s">
        <v>181</v>
      </c>
      <c r="G731" s="72" t="s">
        <v>24</v>
      </c>
      <c r="H731" s="72" t="s">
        <v>386</v>
      </c>
      <c r="I731" s="73" t="s">
        <v>22</v>
      </c>
      <c r="J731" s="32" t="s">
        <v>15</v>
      </c>
      <c r="K731" s="1">
        <f t="shared" ref="K731:M731" si="315">K734+K736+K732</f>
        <v>39806.700000000004</v>
      </c>
      <c r="L731" s="1">
        <f t="shared" si="315"/>
        <v>39806.700000000004</v>
      </c>
      <c r="M731" s="1">
        <f t="shared" si="315"/>
        <v>39806.699999999997</v>
      </c>
      <c r="N731" s="65">
        <f t="shared" si="309"/>
        <v>99.999999999999972</v>
      </c>
    </row>
    <row r="732" spans="1:14" ht="96" customHeight="1" outlineLevel="1" x14ac:dyDescent="0.25">
      <c r="A732" s="28"/>
      <c r="B732" s="29" t="s">
        <v>439</v>
      </c>
      <c r="C732" s="30">
        <v>923</v>
      </c>
      <c r="D732" s="31">
        <v>5</v>
      </c>
      <c r="E732" s="31">
        <v>2</v>
      </c>
      <c r="F732" s="71" t="s">
        <v>181</v>
      </c>
      <c r="G732" s="72" t="s">
        <v>24</v>
      </c>
      <c r="H732" s="72" t="s">
        <v>386</v>
      </c>
      <c r="I732" s="73">
        <v>14280</v>
      </c>
      <c r="J732" s="32"/>
      <c r="K732" s="1">
        <f t="shared" ref="K732:M732" si="316">K733</f>
        <v>12731.4</v>
      </c>
      <c r="L732" s="1">
        <f t="shared" si="316"/>
        <v>12731.4</v>
      </c>
      <c r="M732" s="1">
        <f t="shared" si="316"/>
        <v>12731.4</v>
      </c>
      <c r="N732" s="65">
        <f t="shared" si="309"/>
        <v>100</v>
      </c>
    </row>
    <row r="733" spans="1:14" ht="15.75" customHeight="1" outlineLevel="1" x14ac:dyDescent="0.25">
      <c r="A733" s="28"/>
      <c r="B733" s="29" t="s">
        <v>35</v>
      </c>
      <c r="C733" s="30">
        <v>923</v>
      </c>
      <c r="D733" s="31">
        <v>5</v>
      </c>
      <c r="E733" s="31">
        <v>2</v>
      </c>
      <c r="F733" s="71" t="s">
        <v>181</v>
      </c>
      <c r="G733" s="72" t="s">
        <v>24</v>
      </c>
      <c r="H733" s="72" t="s">
        <v>386</v>
      </c>
      <c r="I733" s="73">
        <v>14280</v>
      </c>
      <c r="J733" s="32">
        <v>800</v>
      </c>
      <c r="K733" s="1">
        <v>12731.4</v>
      </c>
      <c r="L733" s="1">
        <v>12731.4</v>
      </c>
      <c r="M733" s="1">
        <v>12731.4</v>
      </c>
      <c r="N733" s="65">
        <f t="shared" si="309"/>
        <v>100</v>
      </c>
    </row>
    <row r="734" spans="1:14" ht="31.5" customHeight="1" outlineLevel="1" x14ac:dyDescent="0.25">
      <c r="A734" s="28" t="s">
        <v>15</v>
      </c>
      <c r="B734" s="29" t="s">
        <v>440</v>
      </c>
      <c r="C734" s="30">
        <v>923</v>
      </c>
      <c r="D734" s="31">
        <v>5</v>
      </c>
      <c r="E734" s="31">
        <v>2</v>
      </c>
      <c r="F734" s="71" t="s">
        <v>181</v>
      </c>
      <c r="G734" s="72" t="s">
        <v>24</v>
      </c>
      <c r="H734" s="72" t="s">
        <v>386</v>
      </c>
      <c r="I734" s="73" t="s">
        <v>441</v>
      </c>
      <c r="J734" s="32" t="s">
        <v>15</v>
      </c>
      <c r="K734" s="1">
        <f t="shared" ref="K734:M734" si="317">K735</f>
        <v>26755.300000000003</v>
      </c>
      <c r="L734" s="1">
        <f t="shared" si="317"/>
        <v>26755.300000000003</v>
      </c>
      <c r="M734" s="1">
        <f t="shared" si="317"/>
        <v>26755.3</v>
      </c>
      <c r="N734" s="65">
        <f t="shared" si="309"/>
        <v>99.999999999999986</v>
      </c>
    </row>
    <row r="735" spans="1:14" ht="33.75" customHeight="1" outlineLevel="1" x14ac:dyDescent="0.25">
      <c r="A735" s="28"/>
      <c r="B735" s="29" t="s">
        <v>33</v>
      </c>
      <c r="C735" s="30">
        <v>923</v>
      </c>
      <c r="D735" s="31">
        <v>5</v>
      </c>
      <c r="E735" s="31">
        <v>2</v>
      </c>
      <c r="F735" s="71" t="s">
        <v>181</v>
      </c>
      <c r="G735" s="72" t="s">
        <v>24</v>
      </c>
      <c r="H735" s="72" t="s">
        <v>386</v>
      </c>
      <c r="I735" s="73" t="s">
        <v>441</v>
      </c>
      <c r="J735" s="32" t="s">
        <v>34</v>
      </c>
      <c r="K735" s="1">
        <v>26755.300000000003</v>
      </c>
      <c r="L735" s="1">
        <v>26755.300000000003</v>
      </c>
      <c r="M735" s="1">
        <v>26755.3</v>
      </c>
      <c r="N735" s="65">
        <f t="shared" si="309"/>
        <v>99.999999999999986</v>
      </c>
    </row>
    <row r="736" spans="1:14" ht="31.5" customHeight="1" outlineLevel="1" x14ac:dyDescent="0.25">
      <c r="A736" s="28"/>
      <c r="B736" s="29" t="s">
        <v>105</v>
      </c>
      <c r="C736" s="30">
        <v>923</v>
      </c>
      <c r="D736" s="31">
        <v>5</v>
      </c>
      <c r="E736" s="31">
        <v>2</v>
      </c>
      <c r="F736" s="71" t="s">
        <v>181</v>
      </c>
      <c r="G736" s="72" t="s">
        <v>24</v>
      </c>
      <c r="H736" s="72" t="s">
        <v>386</v>
      </c>
      <c r="I736" s="73" t="s">
        <v>106</v>
      </c>
      <c r="J736" s="32"/>
      <c r="K736" s="1">
        <f t="shared" ref="K736:M736" si="318">K737</f>
        <v>320</v>
      </c>
      <c r="L736" s="1">
        <f t="shared" si="318"/>
        <v>320</v>
      </c>
      <c r="M736" s="1">
        <f t="shared" si="318"/>
        <v>320</v>
      </c>
      <c r="N736" s="65">
        <f t="shared" si="309"/>
        <v>100</v>
      </c>
    </row>
    <row r="737" spans="1:14" ht="33.75" customHeight="1" outlineLevel="1" x14ac:dyDescent="0.25">
      <c r="A737" s="28"/>
      <c r="B737" s="29" t="s">
        <v>33</v>
      </c>
      <c r="C737" s="30">
        <v>923</v>
      </c>
      <c r="D737" s="31">
        <v>5</v>
      </c>
      <c r="E737" s="31">
        <v>2</v>
      </c>
      <c r="F737" s="71" t="s">
        <v>181</v>
      </c>
      <c r="G737" s="72" t="s">
        <v>24</v>
      </c>
      <c r="H737" s="72" t="s">
        <v>386</v>
      </c>
      <c r="I737" s="73" t="s">
        <v>106</v>
      </c>
      <c r="J737" s="32" t="s">
        <v>34</v>
      </c>
      <c r="K737" s="1">
        <v>320</v>
      </c>
      <c r="L737" s="1">
        <v>320</v>
      </c>
      <c r="M737" s="1">
        <v>320</v>
      </c>
      <c r="N737" s="65">
        <f t="shared" si="309"/>
        <v>100</v>
      </c>
    </row>
    <row r="738" spans="1:14" ht="79.5" customHeight="1" outlineLevel="1" x14ac:dyDescent="0.25">
      <c r="A738" s="28"/>
      <c r="B738" s="29" t="s">
        <v>442</v>
      </c>
      <c r="C738" s="30">
        <v>923</v>
      </c>
      <c r="D738" s="31">
        <v>5</v>
      </c>
      <c r="E738" s="31">
        <v>2</v>
      </c>
      <c r="F738" s="71">
        <v>21</v>
      </c>
      <c r="G738" s="72" t="s">
        <v>20</v>
      </c>
      <c r="H738" s="72" t="s">
        <v>21</v>
      </c>
      <c r="I738" s="73" t="s">
        <v>22</v>
      </c>
      <c r="J738" s="32"/>
      <c r="K738" s="1">
        <f t="shared" ref="K738:M741" si="319">K739</f>
        <v>20000</v>
      </c>
      <c r="L738" s="1">
        <f t="shared" si="319"/>
        <v>20000</v>
      </c>
      <c r="M738" s="1">
        <f t="shared" si="319"/>
        <v>20000</v>
      </c>
      <c r="N738" s="65">
        <f t="shared" si="309"/>
        <v>100</v>
      </c>
    </row>
    <row r="739" spans="1:14" ht="80.099999999999994" customHeight="1" outlineLevel="1" x14ac:dyDescent="0.25">
      <c r="A739" s="28"/>
      <c r="B739" s="29" t="s">
        <v>443</v>
      </c>
      <c r="C739" s="30">
        <v>923</v>
      </c>
      <c r="D739" s="31">
        <v>5</v>
      </c>
      <c r="E739" s="31">
        <v>2</v>
      </c>
      <c r="F739" s="71">
        <v>21</v>
      </c>
      <c r="G739" s="72">
        <v>1</v>
      </c>
      <c r="H739" s="72" t="s">
        <v>21</v>
      </c>
      <c r="I739" s="73" t="s">
        <v>22</v>
      </c>
      <c r="J739" s="32"/>
      <c r="K739" s="1">
        <f t="shared" si="319"/>
        <v>20000</v>
      </c>
      <c r="L739" s="1">
        <f t="shared" si="319"/>
        <v>20000</v>
      </c>
      <c r="M739" s="1">
        <f t="shared" si="319"/>
        <v>20000</v>
      </c>
      <c r="N739" s="65">
        <f t="shared" si="309"/>
        <v>100</v>
      </c>
    </row>
    <row r="740" spans="1:14" ht="65.099999999999994" customHeight="1" outlineLevel="1" x14ac:dyDescent="0.25">
      <c r="A740" s="28"/>
      <c r="B740" s="29" t="s">
        <v>444</v>
      </c>
      <c r="C740" s="30">
        <v>923</v>
      </c>
      <c r="D740" s="31">
        <v>5</v>
      </c>
      <c r="E740" s="31">
        <v>2</v>
      </c>
      <c r="F740" s="71">
        <v>21</v>
      </c>
      <c r="G740" s="72">
        <v>1</v>
      </c>
      <c r="H740" s="72" t="s">
        <v>95</v>
      </c>
      <c r="I740" s="73" t="s">
        <v>22</v>
      </c>
      <c r="J740" s="32"/>
      <c r="K740" s="1">
        <f t="shared" si="319"/>
        <v>20000</v>
      </c>
      <c r="L740" s="1">
        <f t="shared" si="319"/>
        <v>20000</v>
      </c>
      <c r="M740" s="1">
        <f t="shared" si="319"/>
        <v>20000</v>
      </c>
      <c r="N740" s="65">
        <f t="shared" si="309"/>
        <v>100</v>
      </c>
    </row>
    <row r="741" spans="1:14" ht="50.1" customHeight="1" outlineLevel="1" x14ac:dyDescent="0.25">
      <c r="A741" s="28"/>
      <c r="B741" s="29" t="s">
        <v>445</v>
      </c>
      <c r="C741" s="30">
        <v>923</v>
      </c>
      <c r="D741" s="31">
        <v>5</v>
      </c>
      <c r="E741" s="31">
        <v>2</v>
      </c>
      <c r="F741" s="71">
        <v>21</v>
      </c>
      <c r="G741" s="72">
        <v>1</v>
      </c>
      <c r="H741" s="72" t="s">
        <v>95</v>
      </c>
      <c r="I741" s="73">
        <v>14210</v>
      </c>
      <c r="J741" s="32"/>
      <c r="K741" s="1">
        <f t="shared" si="319"/>
        <v>20000</v>
      </c>
      <c r="L741" s="1">
        <f t="shared" si="319"/>
        <v>20000</v>
      </c>
      <c r="M741" s="1">
        <f t="shared" si="319"/>
        <v>20000</v>
      </c>
      <c r="N741" s="65">
        <f t="shared" si="309"/>
        <v>100</v>
      </c>
    </row>
    <row r="742" spans="1:14" ht="15.75" customHeight="1" outlineLevel="1" x14ac:dyDescent="0.25">
      <c r="A742" s="28"/>
      <c r="B742" s="29" t="s">
        <v>35</v>
      </c>
      <c r="C742" s="30">
        <v>923</v>
      </c>
      <c r="D742" s="31">
        <v>5</v>
      </c>
      <c r="E742" s="31">
        <v>2</v>
      </c>
      <c r="F742" s="71">
        <v>21</v>
      </c>
      <c r="G742" s="72">
        <v>1</v>
      </c>
      <c r="H742" s="72" t="s">
        <v>95</v>
      </c>
      <c r="I742" s="73">
        <v>14210</v>
      </c>
      <c r="J742" s="32">
        <v>800</v>
      </c>
      <c r="K742" s="1">
        <v>20000</v>
      </c>
      <c r="L742" s="1">
        <v>20000</v>
      </c>
      <c r="M742" s="1">
        <v>20000</v>
      </c>
      <c r="N742" s="65">
        <f t="shared" si="309"/>
        <v>100</v>
      </c>
    </row>
    <row r="743" spans="1:14" ht="31.5" customHeight="1" outlineLevel="1" x14ac:dyDescent="0.25">
      <c r="A743" s="28"/>
      <c r="B743" s="29" t="s">
        <v>38</v>
      </c>
      <c r="C743" s="30">
        <v>923</v>
      </c>
      <c r="D743" s="31">
        <v>5</v>
      </c>
      <c r="E743" s="31">
        <v>2</v>
      </c>
      <c r="F743" s="71">
        <v>99</v>
      </c>
      <c r="G743" s="72">
        <v>0</v>
      </c>
      <c r="H743" s="72" t="s">
        <v>21</v>
      </c>
      <c r="I743" s="73" t="s">
        <v>22</v>
      </c>
      <c r="J743" s="32"/>
      <c r="K743" s="1">
        <f t="shared" ref="K743:M745" si="320">K744</f>
        <v>745</v>
      </c>
      <c r="L743" s="1">
        <f t="shared" si="320"/>
        <v>745</v>
      </c>
      <c r="M743" s="1">
        <f t="shared" si="320"/>
        <v>690</v>
      </c>
      <c r="N743" s="65">
        <f t="shared" si="309"/>
        <v>92.617449664429529</v>
      </c>
    </row>
    <row r="744" spans="1:14" ht="15.75" customHeight="1" outlineLevel="1" x14ac:dyDescent="0.25">
      <c r="A744" s="28"/>
      <c r="B744" s="29" t="s">
        <v>40</v>
      </c>
      <c r="C744" s="30">
        <v>923</v>
      </c>
      <c r="D744" s="31">
        <v>5</v>
      </c>
      <c r="E744" s="31">
        <v>2</v>
      </c>
      <c r="F744" s="71">
        <v>99</v>
      </c>
      <c r="G744" s="72">
        <v>9</v>
      </c>
      <c r="H744" s="72" t="s">
        <v>21</v>
      </c>
      <c r="I744" s="73" t="s">
        <v>22</v>
      </c>
      <c r="J744" s="32"/>
      <c r="K744" s="1">
        <f t="shared" si="320"/>
        <v>745</v>
      </c>
      <c r="L744" s="1">
        <f t="shared" si="320"/>
        <v>745</v>
      </c>
      <c r="M744" s="1">
        <f t="shared" si="320"/>
        <v>690</v>
      </c>
      <c r="N744" s="65">
        <f t="shared" si="309"/>
        <v>92.617449664429529</v>
      </c>
    </row>
    <row r="745" spans="1:14" ht="15.75" customHeight="1" outlineLevel="1" x14ac:dyDescent="0.25">
      <c r="A745" s="28"/>
      <c r="B745" s="29" t="s">
        <v>132</v>
      </c>
      <c r="C745" s="30">
        <v>923</v>
      </c>
      <c r="D745" s="31">
        <v>5</v>
      </c>
      <c r="E745" s="31">
        <v>2</v>
      </c>
      <c r="F745" s="71">
        <v>99</v>
      </c>
      <c r="G745" s="72">
        <v>9</v>
      </c>
      <c r="H745" s="72" t="s">
        <v>21</v>
      </c>
      <c r="I745" s="73">
        <v>99990</v>
      </c>
      <c r="J745" s="32"/>
      <c r="K745" s="1">
        <f t="shared" si="320"/>
        <v>745</v>
      </c>
      <c r="L745" s="1">
        <f t="shared" si="320"/>
        <v>745</v>
      </c>
      <c r="M745" s="1">
        <f t="shared" si="320"/>
        <v>690</v>
      </c>
      <c r="N745" s="65">
        <f t="shared" si="309"/>
        <v>92.617449664429529</v>
      </c>
    </row>
    <row r="746" spans="1:14" ht="33.75" customHeight="1" outlineLevel="1" x14ac:dyDescent="0.25">
      <c r="A746" s="28"/>
      <c r="B746" s="29" t="s">
        <v>33</v>
      </c>
      <c r="C746" s="30">
        <v>923</v>
      </c>
      <c r="D746" s="31">
        <v>5</v>
      </c>
      <c r="E746" s="31">
        <v>2</v>
      </c>
      <c r="F746" s="71">
        <v>99</v>
      </c>
      <c r="G746" s="72">
        <v>9</v>
      </c>
      <c r="H746" s="72" t="s">
        <v>21</v>
      </c>
      <c r="I746" s="73">
        <v>99990</v>
      </c>
      <c r="J746" s="32">
        <v>200</v>
      </c>
      <c r="K746" s="1">
        <v>745</v>
      </c>
      <c r="L746" s="1">
        <v>745</v>
      </c>
      <c r="M746" s="1">
        <v>690</v>
      </c>
      <c r="N746" s="65">
        <f t="shared" si="309"/>
        <v>92.617449664429529</v>
      </c>
    </row>
    <row r="747" spans="1:14" ht="15" customHeight="1" outlineLevel="1" x14ac:dyDescent="0.25">
      <c r="A747" s="28" t="s">
        <v>15</v>
      </c>
      <c r="B747" s="29" t="s">
        <v>282</v>
      </c>
      <c r="C747" s="30">
        <v>923</v>
      </c>
      <c r="D747" s="31">
        <v>5</v>
      </c>
      <c r="E747" s="31">
        <v>3</v>
      </c>
      <c r="F747" s="71" t="s">
        <v>15</v>
      </c>
      <c r="G747" s="72" t="s">
        <v>15</v>
      </c>
      <c r="H747" s="72" t="s">
        <v>15</v>
      </c>
      <c r="I747" s="73" t="s">
        <v>15</v>
      </c>
      <c r="J747" s="32" t="s">
        <v>15</v>
      </c>
      <c r="K747" s="1">
        <f t="shared" ref="K747:M747" si="321">K748+K784+K789+K794</f>
        <v>2529406.4000000004</v>
      </c>
      <c r="L747" s="1">
        <f t="shared" si="321"/>
        <v>2529406.4000000004</v>
      </c>
      <c r="M747" s="1">
        <f t="shared" si="321"/>
        <v>2489129.1999999997</v>
      </c>
      <c r="N747" s="65">
        <f t="shared" si="309"/>
        <v>98.407642204115533</v>
      </c>
    </row>
    <row r="748" spans="1:14" ht="81" customHeight="1" outlineLevel="1" x14ac:dyDescent="0.25">
      <c r="A748" s="28" t="s">
        <v>15</v>
      </c>
      <c r="B748" s="29" t="s">
        <v>180</v>
      </c>
      <c r="C748" s="30">
        <v>923</v>
      </c>
      <c r="D748" s="31">
        <v>5</v>
      </c>
      <c r="E748" s="31">
        <v>3</v>
      </c>
      <c r="F748" s="71" t="s">
        <v>181</v>
      </c>
      <c r="G748" s="72" t="s">
        <v>20</v>
      </c>
      <c r="H748" s="72" t="s">
        <v>21</v>
      </c>
      <c r="I748" s="73" t="s">
        <v>22</v>
      </c>
      <c r="J748" s="32" t="s">
        <v>15</v>
      </c>
      <c r="K748" s="1">
        <f t="shared" ref="K748:M749" si="322">K749</f>
        <v>2502047.0000000005</v>
      </c>
      <c r="L748" s="1">
        <f t="shared" si="322"/>
        <v>2502047.0000000005</v>
      </c>
      <c r="M748" s="1">
        <f t="shared" si="322"/>
        <v>2464296.9</v>
      </c>
      <c r="N748" s="65">
        <f t="shared" si="309"/>
        <v>98.491231379746253</v>
      </c>
    </row>
    <row r="749" spans="1:14" ht="80.25" customHeight="1" outlineLevel="1" x14ac:dyDescent="0.25">
      <c r="A749" s="28" t="s">
        <v>15</v>
      </c>
      <c r="B749" s="29" t="s">
        <v>417</v>
      </c>
      <c r="C749" s="30">
        <v>923</v>
      </c>
      <c r="D749" s="31">
        <v>5</v>
      </c>
      <c r="E749" s="31">
        <v>3</v>
      </c>
      <c r="F749" s="71" t="s">
        <v>181</v>
      </c>
      <c r="G749" s="72" t="s">
        <v>24</v>
      </c>
      <c r="H749" s="72" t="s">
        <v>21</v>
      </c>
      <c r="I749" s="73" t="s">
        <v>22</v>
      </c>
      <c r="J749" s="32" t="s">
        <v>15</v>
      </c>
      <c r="K749" s="1">
        <f t="shared" si="322"/>
        <v>2502047.0000000005</v>
      </c>
      <c r="L749" s="1">
        <f t="shared" si="322"/>
        <v>2502047.0000000005</v>
      </c>
      <c r="M749" s="1">
        <f t="shared" si="322"/>
        <v>2464296.9</v>
      </c>
      <c r="N749" s="65">
        <f t="shared" si="309"/>
        <v>98.491231379746253</v>
      </c>
    </row>
    <row r="750" spans="1:14" ht="33.75" customHeight="1" outlineLevel="1" x14ac:dyDescent="0.25">
      <c r="A750" s="28" t="s">
        <v>15</v>
      </c>
      <c r="B750" s="29" t="s">
        <v>446</v>
      </c>
      <c r="C750" s="30">
        <v>923</v>
      </c>
      <c r="D750" s="31">
        <v>5</v>
      </c>
      <c r="E750" s="31">
        <v>3</v>
      </c>
      <c r="F750" s="71" t="s">
        <v>181</v>
      </c>
      <c r="G750" s="72" t="s">
        <v>24</v>
      </c>
      <c r="H750" s="72" t="s">
        <v>238</v>
      </c>
      <c r="I750" s="73" t="s">
        <v>22</v>
      </c>
      <c r="J750" s="32" t="s">
        <v>15</v>
      </c>
      <c r="K750" s="1">
        <f t="shared" ref="K750:M750" si="323">K751+K754+K757+K760+K763+K779+K781+K767+K769+K771+K773+K765+K775+K777</f>
        <v>2502047.0000000005</v>
      </c>
      <c r="L750" s="1">
        <f t="shared" si="323"/>
        <v>2502047.0000000005</v>
      </c>
      <c r="M750" s="1">
        <f t="shared" si="323"/>
        <v>2464296.9</v>
      </c>
      <c r="N750" s="65">
        <f t="shared" si="309"/>
        <v>98.491231379746253</v>
      </c>
    </row>
    <row r="751" spans="1:14" ht="15.75" customHeight="1" outlineLevel="1" x14ac:dyDescent="0.25">
      <c r="A751" s="28" t="s">
        <v>15</v>
      </c>
      <c r="B751" s="29" t="s">
        <v>447</v>
      </c>
      <c r="C751" s="30">
        <v>923</v>
      </c>
      <c r="D751" s="31">
        <v>5</v>
      </c>
      <c r="E751" s="31">
        <v>3</v>
      </c>
      <c r="F751" s="71" t="s">
        <v>181</v>
      </c>
      <c r="G751" s="72" t="s">
        <v>24</v>
      </c>
      <c r="H751" s="72" t="s">
        <v>238</v>
      </c>
      <c r="I751" s="73" t="s">
        <v>448</v>
      </c>
      <c r="J751" s="32" t="s">
        <v>15</v>
      </c>
      <c r="K751" s="1">
        <f t="shared" ref="K751:M751" si="324">K752+K753</f>
        <v>866406.8</v>
      </c>
      <c r="L751" s="1">
        <f t="shared" si="324"/>
        <v>866406.8</v>
      </c>
      <c r="M751" s="1">
        <f t="shared" si="324"/>
        <v>864598.5</v>
      </c>
      <c r="N751" s="65">
        <f t="shared" si="309"/>
        <v>99.791287418335131</v>
      </c>
    </row>
    <row r="752" spans="1:14" ht="33.75" customHeight="1" outlineLevel="1" x14ac:dyDescent="0.25">
      <c r="A752" s="28"/>
      <c r="B752" s="29" t="s">
        <v>33</v>
      </c>
      <c r="C752" s="30">
        <v>923</v>
      </c>
      <c r="D752" s="31">
        <v>5</v>
      </c>
      <c r="E752" s="31">
        <v>3</v>
      </c>
      <c r="F752" s="71" t="s">
        <v>181</v>
      </c>
      <c r="G752" s="72" t="s">
        <v>24</v>
      </c>
      <c r="H752" s="72" t="s">
        <v>238</v>
      </c>
      <c r="I752" s="73" t="s">
        <v>448</v>
      </c>
      <c r="J752" s="32" t="s">
        <v>34</v>
      </c>
      <c r="K752" s="1">
        <v>849823.8</v>
      </c>
      <c r="L752" s="1">
        <v>849823.8</v>
      </c>
      <c r="M752" s="1">
        <v>848354.2</v>
      </c>
      <c r="N752" s="65">
        <f t="shared" si="309"/>
        <v>99.827070034988424</v>
      </c>
    </row>
    <row r="753" spans="1:14" ht="47.25" customHeight="1" outlineLevel="1" x14ac:dyDescent="0.25">
      <c r="A753" s="28"/>
      <c r="B753" s="29" t="s">
        <v>267</v>
      </c>
      <c r="C753" s="30">
        <v>923</v>
      </c>
      <c r="D753" s="31">
        <v>5</v>
      </c>
      <c r="E753" s="31">
        <v>3</v>
      </c>
      <c r="F753" s="71" t="s">
        <v>181</v>
      </c>
      <c r="G753" s="72" t="s">
        <v>24</v>
      </c>
      <c r="H753" s="72" t="s">
        <v>238</v>
      </c>
      <c r="I753" s="73" t="s">
        <v>448</v>
      </c>
      <c r="J753" s="32">
        <v>400</v>
      </c>
      <c r="K753" s="1">
        <v>16583</v>
      </c>
      <c r="L753" s="1">
        <v>16583</v>
      </c>
      <c r="M753" s="1">
        <v>16244.3</v>
      </c>
      <c r="N753" s="65">
        <f t="shared" si="309"/>
        <v>97.957546885364522</v>
      </c>
    </row>
    <row r="754" spans="1:14" ht="31.5" customHeight="1" outlineLevel="1" x14ac:dyDescent="0.25">
      <c r="A754" s="28" t="s">
        <v>15</v>
      </c>
      <c r="B754" s="29" t="s">
        <v>449</v>
      </c>
      <c r="C754" s="30">
        <v>923</v>
      </c>
      <c r="D754" s="31">
        <v>5</v>
      </c>
      <c r="E754" s="31">
        <v>3</v>
      </c>
      <c r="F754" s="71" t="s">
        <v>181</v>
      </c>
      <c r="G754" s="72" t="s">
        <v>24</v>
      </c>
      <c r="H754" s="72" t="s">
        <v>238</v>
      </c>
      <c r="I754" s="73" t="s">
        <v>450</v>
      </c>
      <c r="J754" s="32" t="s">
        <v>15</v>
      </c>
      <c r="K754" s="1">
        <f t="shared" ref="K754:M754" si="325">K755+K756</f>
        <v>415961.7</v>
      </c>
      <c r="L754" s="1">
        <f t="shared" si="325"/>
        <v>415961.7</v>
      </c>
      <c r="M754" s="1">
        <f t="shared" si="325"/>
        <v>415426.89999999997</v>
      </c>
      <c r="N754" s="65">
        <f t="shared" si="309"/>
        <v>99.871430470641869</v>
      </c>
    </row>
    <row r="755" spans="1:14" ht="33.75" customHeight="1" outlineLevel="1" x14ac:dyDescent="0.25">
      <c r="A755" s="28"/>
      <c r="B755" s="29" t="s">
        <v>33</v>
      </c>
      <c r="C755" s="30">
        <v>923</v>
      </c>
      <c r="D755" s="31">
        <v>5</v>
      </c>
      <c r="E755" s="31">
        <v>3</v>
      </c>
      <c r="F755" s="71" t="s">
        <v>181</v>
      </c>
      <c r="G755" s="72" t="s">
        <v>24</v>
      </c>
      <c r="H755" s="72" t="s">
        <v>238</v>
      </c>
      <c r="I755" s="73" t="s">
        <v>450</v>
      </c>
      <c r="J755" s="32" t="s">
        <v>34</v>
      </c>
      <c r="K755" s="1">
        <v>414762.5</v>
      </c>
      <c r="L755" s="1">
        <v>414762.5</v>
      </c>
      <c r="M755" s="1">
        <v>414278.3</v>
      </c>
      <c r="N755" s="65">
        <f t="shared" si="309"/>
        <v>99.883258491305256</v>
      </c>
    </row>
    <row r="756" spans="1:14" ht="47.25" customHeight="1" outlineLevel="1" x14ac:dyDescent="0.25">
      <c r="A756" s="28"/>
      <c r="B756" s="29" t="s">
        <v>267</v>
      </c>
      <c r="C756" s="30">
        <v>923</v>
      </c>
      <c r="D756" s="31">
        <v>5</v>
      </c>
      <c r="E756" s="31">
        <v>3</v>
      </c>
      <c r="F756" s="71" t="s">
        <v>181</v>
      </c>
      <c r="G756" s="72" t="s">
        <v>24</v>
      </c>
      <c r="H756" s="72" t="s">
        <v>238</v>
      </c>
      <c r="I756" s="73" t="s">
        <v>450</v>
      </c>
      <c r="J756" s="32">
        <v>400</v>
      </c>
      <c r="K756" s="1">
        <v>1199.2</v>
      </c>
      <c r="L756" s="1">
        <v>1199.2</v>
      </c>
      <c r="M756" s="1">
        <v>1148.5999999999999</v>
      </c>
      <c r="N756" s="65">
        <f t="shared" si="309"/>
        <v>95.78052034689793</v>
      </c>
    </row>
    <row r="757" spans="1:14" ht="31.5" customHeight="1" outlineLevel="1" x14ac:dyDescent="0.25">
      <c r="A757" s="28" t="s">
        <v>15</v>
      </c>
      <c r="B757" s="29" t="s">
        <v>451</v>
      </c>
      <c r="C757" s="30">
        <v>923</v>
      </c>
      <c r="D757" s="31">
        <v>5</v>
      </c>
      <c r="E757" s="31">
        <v>3</v>
      </c>
      <c r="F757" s="71" t="s">
        <v>181</v>
      </c>
      <c r="G757" s="72" t="s">
        <v>24</v>
      </c>
      <c r="H757" s="72" t="s">
        <v>238</v>
      </c>
      <c r="I757" s="73" t="s">
        <v>452</v>
      </c>
      <c r="J757" s="32" t="s">
        <v>15</v>
      </c>
      <c r="K757" s="1">
        <f t="shared" ref="K757:M757" si="326">K758+K759</f>
        <v>95318.1</v>
      </c>
      <c r="L757" s="1">
        <f t="shared" si="326"/>
        <v>95318.1</v>
      </c>
      <c r="M757" s="1">
        <f t="shared" si="326"/>
        <v>91246.9</v>
      </c>
      <c r="N757" s="65">
        <f t="shared" si="309"/>
        <v>95.728827998040231</v>
      </c>
    </row>
    <row r="758" spans="1:14" ht="33.75" customHeight="1" outlineLevel="1" x14ac:dyDescent="0.25">
      <c r="A758" s="28"/>
      <c r="B758" s="29" t="s">
        <v>33</v>
      </c>
      <c r="C758" s="30">
        <v>923</v>
      </c>
      <c r="D758" s="31">
        <v>5</v>
      </c>
      <c r="E758" s="31">
        <v>3</v>
      </c>
      <c r="F758" s="71" t="s">
        <v>181</v>
      </c>
      <c r="G758" s="72" t="s">
        <v>24</v>
      </c>
      <c r="H758" s="72" t="s">
        <v>238</v>
      </c>
      <c r="I758" s="73" t="s">
        <v>452</v>
      </c>
      <c r="J758" s="32" t="s">
        <v>34</v>
      </c>
      <c r="K758" s="1">
        <v>67654</v>
      </c>
      <c r="L758" s="1">
        <v>67654</v>
      </c>
      <c r="M758" s="1">
        <v>64017.8</v>
      </c>
      <c r="N758" s="65">
        <f t="shared" si="309"/>
        <v>94.625299317113559</v>
      </c>
    </row>
    <row r="759" spans="1:14" ht="47.25" customHeight="1" outlineLevel="1" x14ac:dyDescent="0.25">
      <c r="A759" s="28"/>
      <c r="B759" s="29" t="s">
        <v>267</v>
      </c>
      <c r="C759" s="30">
        <v>923</v>
      </c>
      <c r="D759" s="31">
        <v>5</v>
      </c>
      <c r="E759" s="31">
        <v>3</v>
      </c>
      <c r="F759" s="71" t="s">
        <v>181</v>
      </c>
      <c r="G759" s="72" t="s">
        <v>24</v>
      </c>
      <c r="H759" s="72" t="s">
        <v>238</v>
      </c>
      <c r="I759" s="73" t="s">
        <v>452</v>
      </c>
      <c r="J759" s="32" t="s">
        <v>290</v>
      </c>
      <c r="K759" s="1">
        <v>27664.1</v>
      </c>
      <c r="L759" s="1">
        <v>27664.1</v>
      </c>
      <c r="M759" s="1">
        <v>27229.1</v>
      </c>
      <c r="N759" s="65">
        <f t="shared" si="309"/>
        <v>98.42756496687042</v>
      </c>
    </row>
    <row r="760" spans="1:14" ht="31.5" customHeight="1" outlineLevel="1" x14ac:dyDescent="0.25">
      <c r="A760" s="28" t="s">
        <v>15</v>
      </c>
      <c r="B760" s="29" t="s">
        <v>283</v>
      </c>
      <c r="C760" s="30">
        <v>923</v>
      </c>
      <c r="D760" s="31">
        <v>5</v>
      </c>
      <c r="E760" s="31">
        <v>3</v>
      </c>
      <c r="F760" s="71" t="s">
        <v>181</v>
      </c>
      <c r="G760" s="72" t="s">
        <v>24</v>
      </c>
      <c r="H760" s="72" t="s">
        <v>238</v>
      </c>
      <c r="I760" s="73" t="s">
        <v>284</v>
      </c>
      <c r="J760" s="32" t="s">
        <v>15</v>
      </c>
      <c r="K760" s="1">
        <f t="shared" ref="K760:M760" si="327">K761+K762</f>
        <v>1089744.4000000001</v>
      </c>
      <c r="L760" s="1">
        <f t="shared" si="327"/>
        <v>1089744.4000000001</v>
      </c>
      <c r="M760" s="1">
        <f t="shared" si="327"/>
        <v>1060462.8</v>
      </c>
      <c r="N760" s="65">
        <f t="shared" si="309"/>
        <v>97.312984586110275</v>
      </c>
    </row>
    <row r="761" spans="1:14" ht="33.75" customHeight="1" outlineLevel="1" x14ac:dyDescent="0.25">
      <c r="A761" s="28"/>
      <c r="B761" s="29" t="s">
        <v>33</v>
      </c>
      <c r="C761" s="30">
        <v>923</v>
      </c>
      <c r="D761" s="31">
        <v>5</v>
      </c>
      <c r="E761" s="31">
        <v>3</v>
      </c>
      <c r="F761" s="71" t="s">
        <v>181</v>
      </c>
      <c r="G761" s="72" t="s">
        <v>24</v>
      </c>
      <c r="H761" s="72" t="s">
        <v>238</v>
      </c>
      <c r="I761" s="73" t="s">
        <v>284</v>
      </c>
      <c r="J761" s="32" t="s">
        <v>34</v>
      </c>
      <c r="K761" s="1">
        <v>1086556.6000000001</v>
      </c>
      <c r="L761" s="1">
        <v>1086556.6000000001</v>
      </c>
      <c r="M761" s="1">
        <v>1057275.1000000001</v>
      </c>
      <c r="N761" s="65">
        <f t="shared" si="309"/>
        <v>97.305110474686728</v>
      </c>
    </row>
    <row r="762" spans="1:14" ht="47.25" customHeight="1" outlineLevel="1" x14ac:dyDescent="0.25">
      <c r="A762" s="28"/>
      <c r="B762" s="29" t="s">
        <v>267</v>
      </c>
      <c r="C762" s="30">
        <v>923</v>
      </c>
      <c r="D762" s="31">
        <v>5</v>
      </c>
      <c r="E762" s="31">
        <v>3</v>
      </c>
      <c r="F762" s="71" t="s">
        <v>181</v>
      </c>
      <c r="G762" s="72" t="s">
        <v>24</v>
      </c>
      <c r="H762" s="72" t="s">
        <v>238</v>
      </c>
      <c r="I762" s="73" t="s">
        <v>284</v>
      </c>
      <c r="J762" s="32" t="s">
        <v>290</v>
      </c>
      <c r="K762" s="1">
        <v>3187.8</v>
      </c>
      <c r="L762" s="1">
        <v>3187.8</v>
      </c>
      <c r="M762" s="1">
        <v>3187.7</v>
      </c>
      <c r="N762" s="65">
        <f t="shared" si="309"/>
        <v>99.996863040341282</v>
      </c>
    </row>
    <row r="763" spans="1:14" ht="63" customHeight="1" outlineLevel="1" x14ac:dyDescent="0.25">
      <c r="A763" s="28"/>
      <c r="B763" s="33" t="s">
        <v>453</v>
      </c>
      <c r="C763" s="30">
        <v>923</v>
      </c>
      <c r="D763" s="31">
        <v>5</v>
      </c>
      <c r="E763" s="31">
        <v>3</v>
      </c>
      <c r="F763" s="71" t="s">
        <v>181</v>
      </c>
      <c r="G763" s="72" t="s">
        <v>24</v>
      </c>
      <c r="H763" s="72" t="s">
        <v>238</v>
      </c>
      <c r="I763" s="73">
        <v>10360</v>
      </c>
      <c r="J763" s="32"/>
      <c r="K763" s="1">
        <f t="shared" ref="K763:M763" si="328">K764</f>
        <v>300</v>
      </c>
      <c r="L763" s="1">
        <f t="shared" si="328"/>
        <v>300</v>
      </c>
      <c r="M763" s="1">
        <f t="shared" si="328"/>
        <v>300</v>
      </c>
      <c r="N763" s="65">
        <f t="shared" si="309"/>
        <v>100</v>
      </c>
    </row>
    <row r="764" spans="1:14" ht="34.5" customHeight="1" outlineLevel="1" x14ac:dyDescent="0.25">
      <c r="A764" s="28"/>
      <c r="B764" s="29" t="s">
        <v>33</v>
      </c>
      <c r="C764" s="30">
        <v>923</v>
      </c>
      <c r="D764" s="31">
        <v>5</v>
      </c>
      <c r="E764" s="31">
        <v>3</v>
      </c>
      <c r="F764" s="71" t="s">
        <v>181</v>
      </c>
      <c r="G764" s="72" t="s">
        <v>24</v>
      </c>
      <c r="H764" s="72" t="s">
        <v>238</v>
      </c>
      <c r="I764" s="73">
        <v>10360</v>
      </c>
      <c r="J764" s="32">
        <v>200</v>
      </c>
      <c r="K764" s="1">
        <v>300</v>
      </c>
      <c r="L764" s="1">
        <v>300</v>
      </c>
      <c r="M764" s="1">
        <v>300</v>
      </c>
      <c r="N764" s="65">
        <f t="shared" si="309"/>
        <v>100</v>
      </c>
    </row>
    <row r="765" spans="1:14" ht="129.75" customHeight="1" outlineLevel="1" x14ac:dyDescent="0.25">
      <c r="A765" s="28"/>
      <c r="B765" s="29" t="s">
        <v>454</v>
      </c>
      <c r="C765" s="30">
        <v>923</v>
      </c>
      <c r="D765" s="31">
        <v>5</v>
      </c>
      <c r="E765" s="31">
        <v>3</v>
      </c>
      <c r="F765" s="71" t="s">
        <v>181</v>
      </c>
      <c r="G765" s="72" t="s">
        <v>24</v>
      </c>
      <c r="H765" s="72" t="s">
        <v>238</v>
      </c>
      <c r="I765" s="73">
        <v>12390</v>
      </c>
      <c r="J765" s="32"/>
      <c r="K765" s="1">
        <f t="shared" ref="K765:M765" si="329">K766</f>
        <v>212.5</v>
      </c>
      <c r="L765" s="1">
        <f t="shared" si="329"/>
        <v>212.5</v>
      </c>
      <c r="M765" s="1">
        <f t="shared" si="329"/>
        <v>212.5</v>
      </c>
      <c r="N765" s="65">
        <f t="shared" si="309"/>
        <v>100</v>
      </c>
    </row>
    <row r="766" spans="1:14" ht="33.75" customHeight="1" outlineLevel="1" x14ac:dyDescent="0.25">
      <c r="A766" s="28"/>
      <c r="B766" s="29" t="s">
        <v>33</v>
      </c>
      <c r="C766" s="30">
        <v>923</v>
      </c>
      <c r="D766" s="31">
        <v>5</v>
      </c>
      <c r="E766" s="31">
        <v>3</v>
      </c>
      <c r="F766" s="71" t="s">
        <v>181</v>
      </c>
      <c r="G766" s="72" t="s">
        <v>24</v>
      </c>
      <c r="H766" s="72" t="s">
        <v>238</v>
      </c>
      <c r="I766" s="73">
        <v>12390</v>
      </c>
      <c r="J766" s="32">
        <v>200</v>
      </c>
      <c r="K766" s="1">
        <v>212.5</v>
      </c>
      <c r="L766" s="1">
        <v>212.5</v>
      </c>
      <c r="M766" s="1">
        <v>212.5</v>
      </c>
      <c r="N766" s="65">
        <f t="shared" si="309"/>
        <v>100</v>
      </c>
    </row>
    <row r="767" spans="1:14" ht="111.75" customHeight="1" outlineLevel="1" x14ac:dyDescent="0.25">
      <c r="A767" s="28"/>
      <c r="B767" s="29" t="s">
        <v>455</v>
      </c>
      <c r="C767" s="30">
        <v>923</v>
      </c>
      <c r="D767" s="31">
        <v>5</v>
      </c>
      <c r="E767" s="31">
        <v>3</v>
      </c>
      <c r="F767" s="71" t="s">
        <v>181</v>
      </c>
      <c r="G767" s="72" t="s">
        <v>24</v>
      </c>
      <c r="H767" s="72" t="s">
        <v>238</v>
      </c>
      <c r="I767" s="73">
        <v>26007</v>
      </c>
      <c r="J767" s="32"/>
      <c r="K767" s="1">
        <f t="shared" ref="K767:M767" si="330">K768</f>
        <v>1944.5</v>
      </c>
      <c r="L767" s="1">
        <f t="shared" si="330"/>
        <v>1944.5</v>
      </c>
      <c r="M767" s="1">
        <f t="shared" si="330"/>
        <v>1920.5</v>
      </c>
      <c r="N767" s="65">
        <f t="shared" si="309"/>
        <v>98.765749550012856</v>
      </c>
    </row>
    <row r="768" spans="1:14" ht="47.25" customHeight="1" outlineLevel="1" x14ac:dyDescent="0.25">
      <c r="A768" s="28"/>
      <c r="B768" s="29" t="s">
        <v>267</v>
      </c>
      <c r="C768" s="30">
        <v>923</v>
      </c>
      <c r="D768" s="31">
        <v>5</v>
      </c>
      <c r="E768" s="31">
        <v>3</v>
      </c>
      <c r="F768" s="71" t="s">
        <v>181</v>
      </c>
      <c r="G768" s="72" t="s">
        <v>24</v>
      </c>
      <c r="H768" s="72" t="s">
        <v>238</v>
      </c>
      <c r="I768" s="73">
        <v>26007</v>
      </c>
      <c r="J768" s="32" t="s">
        <v>290</v>
      </c>
      <c r="K768" s="1">
        <v>1944.5</v>
      </c>
      <c r="L768" s="1">
        <v>1944.5</v>
      </c>
      <c r="M768" s="1">
        <v>1920.5</v>
      </c>
      <c r="N768" s="65">
        <f t="shared" si="309"/>
        <v>98.765749550012856</v>
      </c>
    </row>
    <row r="769" spans="1:14" ht="45.75" customHeight="1" outlineLevel="1" x14ac:dyDescent="0.25">
      <c r="A769" s="28"/>
      <c r="B769" s="29" t="s">
        <v>456</v>
      </c>
      <c r="C769" s="30">
        <v>923</v>
      </c>
      <c r="D769" s="31">
        <v>5</v>
      </c>
      <c r="E769" s="31">
        <v>3</v>
      </c>
      <c r="F769" s="71" t="s">
        <v>181</v>
      </c>
      <c r="G769" s="72" t="s">
        <v>24</v>
      </c>
      <c r="H769" s="72" t="s">
        <v>238</v>
      </c>
      <c r="I769" s="73">
        <v>26008</v>
      </c>
      <c r="J769" s="32"/>
      <c r="K769" s="1">
        <f t="shared" ref="K769:M769" si="331">K770</f>
        <v>2206</v>
      </c>
      <c r="L769" s="1">
        <f t="shared" si="331"/>
        <v>2206</v>
      </c>
      <c r="M769" s="1">
        <f t="shared" si="331"/>
        <v>2206</v>
      </c>
      <c r="N769" s="65">
        <f t="shared" si="309"/>
        <v>100</v>
      </c>
    </row>
    <row r="770" spans="1:14" ht="33.75" customHeight="1" outlineLevel="1" x14ac:dyDescent="0.25">
      <c r="A770" s="28"/>
      <c r="B770" s="29" t="s">
        <v>33</v>
      </c>
      <c r="C770" s="30">
        <v>923</v>
      </c>
      <c r="D770" s="31">
        <v>5</v>
      </c>
      <c r="E770" s="31">
        <v>3</v>
      </c>
      <c r="F770" s="71" t="s">
        <v>181</v>
      </c>
      <c r="G770" s="72" t="s">
        <v>24</v>
      </c>
      <c r="H770" s="72" t="s">
        <v>238</v>
      </c>
      <c r="I770" s="73">
        <v>26008</v>
      </c>
      <c r="J770" s="32">
        <v>200</v>
      </c>
      <c r="K770" s="1">
        <v>2206</v>
      </c>
      <c r="L770" s="1">
        <v>2206</v>
      </c>
      <c r="M770" s="1">
        <v>2206</v>
      </c>
      <c r="N770" s="65">
        <f t="shared" si="309"/>
        <v>100</v>
      </c>
    </row>
    <row r="771" spans="1:14" ht="78.75" customHeight="1" outlineLevel="1" x14ac:dyDescent="0.25">
      <c r="A771" s="28"/>
      <c r="B771" s="29" t="s">
        <v>457</v>
      </c>
      <c r="C771" s="30">
        <v>923</v>
      </c>
      <c r="D771" s="31">
        <v>5</v>
      </c>
      <c r="E771" s="31">
        <v>3</v>
      </c>
      <c r="F771" s="71" t="s">
        <v>181</v>
      </c>
      <c r="G771" s="72" t="s">
        <v>24</v>
      </c>
      <c r="H771" s="72" t="s">
        <v>238</v>
      </c>
      <c r="I771" s="73">
        <v>26009</v>
      </c>
      <c r="J771" s="32"/>
      <c r="K771" s="1">
        <f t="shared" ref="K771:M771" si="332">K772</f>
        <v>2696.5</v>
      </c>
      <c r="L771" s="1">
        <f t="shared" si="332"/>
        <v>2696.5</v>
      </c>
      <c r="M771" s="1">
        <f t="shared" si="332"/>
        <v>2696.4</v>
      </c>
      <c r="N771" s="65">
        <f t="shared" si="309"/>
        <v>99.996291488967188</v>
      </c>
    </row>
    <row r="772" spans="1:14" ht="33.75" customHeight="1" outlineLevel="1" x14ac:dyDescent="0.25">
      <c r="A772" s="28"/>
      <c r="B772" s="29" t="s">
        <v>33</v>
      </c>
      <c r="C772" s="30">
        <v>923</v>
      </c>
      <c r="D772" s="31">
        <v>5</v>
      </c>
      <c r="E772" s="31">
        <v>3</v>
      </c>
      <c r="F772" s="71" t="s">
        <v>181</v>
      </c>
      <c r="G772" s="72" t="s">
        <v>24</v>
      </c>
      <c r="H772" s="72" t="s">
        <v>238</v>
      </c>
      <c r="I772" s="73">
        <v>26009</v>
      </c>
      <c r="J772" s="32">
        <v>200</v>
      </c>
      <c r="K772" s="1">
        <v>2696.5</v>
      </c>
      <c r="L772" s="1">
        <v>2696.5</v>
      </c>
      <c r="M772" s="1">
        <v>2696.4</v>
      </c>
      <c r="N772" s="65">
        <f t="shared" si="309"/>
        <v>99.996291488967188</v>
      </c>
    </row>
    <row r="773" spans="1:14" ht="35.25" customHeight="1" outlineLevel="1" x14ac:dyDescent="0.25">
      <c r="A773" s="28"/>
      <c r="B773" s="29" t="s">
        <v>458</v>
      </c>
      <c r="C773" s="30">
        <v>923</v>
      </c>
      <c r="D773" s="31">
        <v>5</v>
      </c>
      <c r="E773" s="31">
        <v>3</v>
      </c>
      <c r="F773" s="71" t="s">
        <v>181</v>
      </c>
      <c r="G773" s="72" t="s">
        <v>24</v>
      </c>
      <c r="H773" s="72" t="s">
        <v>238</v>
      </c>
      <c r="I773" s="73">
        <v>26010</v>
      </c>
      <c r="J773" s="32"/>
      <c r="K773" s="1">
        <f t="shared" ref="K773:M773" si="333">K774</f>
        <v>1907</v>
      </c>
      <c r="L773" s="1">
        <f t="shared" si="333"/>
        <v>1907</v>
      </c>
      <c r="M773" s="1">
        <f t="shared" si="333"/>
        <v>1907</v>
      </c>
      <c r="N773" s="65">
        <f t="shared" si="309"/>
        <v>100</v>
      </c>
    </row>
    <row r="774" spans="1:14" ht="33.75" customHeight="1" outlineLevel="1" x14ac:dyDescent="0.25">
      <c r="A774" s="28"/>
      <c r="B774" s="29" t="s">
        <v>33</v>
      </c>
      <c r="C774" s="30">
        <v>923</v>
      </c>
      <c r="D774" s="31">
        <v>5</v>
      </c>
      <c r="E774" s="31">
        <v>3</v>
      </c>
      <c r="F774" s="71" t="s">
        <v>181</v>
      </c>
      <c r="G774" s="72" t="s">
        <v>24</v>
      </c>
      <c r="H774" s="72" t="s">
        <v>238</v>
      </c>
      <c r="I774" s="73">
        <v>26010</v>
      </c>
      <c r="J774" s="32">
        <v>200</v>
      </c>
      <c r="K774" s="1">
        <v>1907</v>
      </c>
      <c r="L774" s="1">
        <v>1907</v>
      </c>
      <c r="M774" s="1">
        <v>1907</v>
      </c>
      <c r="N774" s="65">
        <f t="shared" si="309"/>
        <v>100</v>
      </c>
    </row>
    <row r="775" spans="1:14" ht="31.5" customHeight="1" outlineLevel="1" x14ac:dyDescent="0.25">
      <c r="A775" s="28"/>
      <c r="B775" s="29" t="s">
        <v>459</v>
      </c>
      <c r="C775" s="30">
        <v>923</v>
      </c>
      <c r="D775" s="31">
        <v>5</v>
      </c>
      <c r="E775" s="31">
        <v>3</v>
      </c>
      <c r="F775" s="71" t="s">
        <v>181</v>
      </c>
      <c r="G775" s="72" t="s">
        <v>24</v>
      </c>
      <c r="H775" s="72" t="s">
        <v>238</v>
      </c>
      <c r="I775" s="73">
        <v>26011</v>
      </c>
      <c r="J775" s="32"/>
      <c r="K775" s="1">
        <f t="shared" ref="K775:M775" si="334">K776</f>
        <v>1611.1</v>
      </c>
      <c r="L775" s="1">
        <f t="shared" si="334"/>
        <v>1611.1</v>
      </c>
      <c r="M775" s="1">
        <f t="shared" si="334"/>
        <v>1366.1</v>
      </c>
      <c r="N775" s="65">
        <f t="shared" si="309"/>
        <v>84.792998572403945</v>
      </c>
    </row>
    <row r="776" spans="1:14" ht="33.75" customHeight="1" outlineLevel="1" x14ac:dyDescent="0.25">
      <c r="A776" s="28"/>
      <c r="B776" s="29" t="s">
        <v>33</v>
      </c>
      <c r="C776" s="30">
        <v>923</v>
      </c>
      <c r="D776" s="31">
        <v>5</v>
      </c>
      <c r="E776" s="31">
        <v>3</v>
      </c>
      <c r="F776" s="71" t="s">
        <v>181</v>
      </c>
      <c r="G776" s="72" t="s">
        <v>24</v>
      </c>
      <c r="H776" s="72" t="s">
        <v>238</v>
      </c>
      <c r="I776" s="73">
        <v>26011</v>
      </c>
      <c r="J776" s="32">
        <v>200</v>
      </c>
      <c r="K776" s="1">
        <v>1611.1</v>
      </c>
      <c r="L776" s="1">
        <v>1611.1</v>
      </c>
      <c r="M776" s="1">
        <v>1366.1</v>
      </c>
      <c r="N776" s="65">
        <f t="shared" si="309"/>
        <v>84.792998572403945</v>
      </c>
    </row>
    <row r="777" spans="1:14" ht="95.25" customHeight="1" outlineLevel="1" x14ac:dyDescent="0.25">
      <c r="A777" s="28"/>
      <c r="B777" s="29" t="s">
        <v>460</v>
      </c>
      <c r="C777" s="30">
        <v>923</v>
      </c>
      <c r="D777" s="31">
        <v>5</v>
      </c>
      <c r="E777" s="31">
        <v>3</v>
      </c>
      <c r="F777" s="71" t="s">
        <v>181</v>
      </c>
      <c r="G777" s="72" t="s">
        <v>24</v>
      </c>
      <c r="H777" s="72" t="s">
        <v>238</v>
      </c>
      <c r="I777" s="73">
        <v>26017</v>
      </c>
      <c r="J777" s="32"/>
      <c r="K777" s="1">
        <f t="shared" ref="K777:M777" si="335">K778</f>
        <v>368.2</v>
      </c>
      <c r="L777" s="1">
        <f t="shared" si="335"/>
        <v>368.2</v>
      </c>
      <c r="M777" s="1">
        <f t="shared" si="335"/>
        <v>368.1</v>
      </c>
      <c r="N777" s="65">
        <f t="shared" si="309"/>
        <v>99.972840847365575</v>
      </c>
    </row>
    <row r="778" spans="1:14" ht="33.75" customHeight="1" outlineLevel="1" x14ac:dyDescent="0.25">
      <c r="A778" s="28"/>
      <c r="B778" s="29" t="s">
        <v>33</v>
      </c>
      <c r="C778" s="30">
        <v>923</v>
      </c>
      <c r="D778" s="31">
        <v>5</v>
      </c>
      <c r="E778" s="31">
        <v>3</v>
      </c>
      <c r="F778" s="71" t="s">
        <v>181</v>
      </c>
      <c r="G778" s="72" t="s">
        <v>24</v>
      </c>
      <c r="H778" s="72" t="s">
        <v>238</v>
      </c>
      <c r="I778" s="73">
        <v>26017</v>
      </c>
      <c r="J778" s="32">
        <v>200</v>
      </c>
      <c r="K778" s="1">
        <v>368.2</v>
      </c>
      <c r="L778" s="1">
        <v>368.2</v>
      </c>
      <c r="M778" s="1">
        <v>368.1</v>
      </c>
      <c r="N778" s="65">
        <f t="shared" si="309"/>
        <v>99.972840847365575</v>
      </c>
    </row>
    <row r="779" spans="1:14" ht="47.25" customHeight="1" outlineLevel="1" x14ac:dyDescent="0.25">
      <c r="A779" s="28"/>
      <c r="B779" s="29" t="s">
        <v>434</v>
      </c>
      <c r="C779" s="30">
        <v>923</v>
      </c>
      <c r="D779" s="31">
        <v>5</v>
      </c>
      <c r="E779" s="31">
        <v>3</v>
      </c>
      <c r="F779" s="71" t="s">
        <v>181</v>
      </c>
      <c r="G779" s="72" t="s">
        <v>24</v>
      </c>
      <c r="H779" s="72" t="s">
        <v>238</v>
      </c>
      <c r="I779" s="73">
        <v>62980</v>
      </c>
      <c r="J779" s="32"/>
      <c r="K779" s="1">
        <f t="shared" ref="K779:M779" si="336">K780</f>
        <v>4700</v>
      </c>
      <c r="L779" s="1">
        <f t="shared" si="336"/>
        <v>4700</v>
      </c>
      <c r="M779" s="1">
        <f t="shared" si="336"/>
        <v>3672</v>
      </c>
      <c r="N779" s="65">
        <f t="shared" si="309"/>
        <v>78.127659574468083</v>
      </c>
    </row>
    <row r="780" spans="1:14" ht="33.75" customHeight="1" outlineLevel="1" x14ac:dyDescent="0.25">
      <c r="A780" s="28"/>
      <c r="B780" s="29" t="s">
        <v>33</v>
      </c>
      <c r="C780" s="30">
        <v>923</v>
      </c>
      <c r="D780" s="31">
        <v>5</v>
      </c>
      <c r="E780" s="31">
        <v>3</v>
      </c>
      <c r="F780" s="71" t="s">
        <v>181</v>
      </c>
      <c r="G780" s="72" t="s">
        <v>24</v>
      </c>
      <c r="H780" s="72" t="s">
        <v>238</v>
      </c>
      <c r="I780" s="73">
        <v>62980</v>
      </c>
      <c r="J780" s="32" t="s">
        <v>34</v>
      </c>
      <c r="K780" s="1">
        <v>4700</v>
      </c>
      <c r="L780" s="1">
        <v>4700</v>
      </c>
      <c r="M780" s="1">
        <v>3672</v>
      </c>
      <c r="N780" s="65">
        <f t="shared" si="309"/>
        <v>78.127659574468083</v>
      </c>
    </row>
    <row r="781" spans="1:14" ht="31.5" customHeight="1" outlineLevel="1" x14ac:dyDescent="0.25">
      <c r="A781" s="28"/>
      <c r="B781" s="29" t="s">
        <v>105</v>
      </c>
      <c r="C781" s="30">
        <v>923</v>
      </c>
      <c r="D781" s="31">
        <v>5</v>
      </c>
      <c r="E781" s="31">
        <v>3</v>
      </c>
      <c r="F781" s="71" t="s">
        <v>181</v>
      </c>
      <c r="G781" s="72" t="s">
        <v>24</v>
      </c>
      <c r="H781" s="72" t="s">
        <v>238</v>
      </c>
      <c r="I781" s="73" t="s">
        <v>106</v>
      </c>
      <c r="J781" s="32"/>
      <c r="K781" s="1">
        <f t="shared" ref="K781:M781" si="337">K782+K783</f>
        <v>18670.2</v>
      </c>
      <c r="L781" s="1">
        <f t="shared" si="337"/>
        <v>18670.2</v>
      </c>
      <c r="M781" s="1">
        <f t="shared" si="337"/>
        <v>17913.2</v>
      </c>
      <c r="N781" s="65">
        <f t="shared" si="309"/>
        <v>95.945410333044094</v>
      </c>
    </row>
    <row r="782" spans="1:14" ht="33.75" customHeight="1" outlineLevel="1" x14ac:dyDescent="0.25">
      <c r="A782" s="28"/>
      <c r="B782" s="29" t="s">
        <v>33</v>
      </c>
      <c r="C782" s="30">
        <v>923</v>
      </c>
      <c r="D782" s="31">
        <v>5</v>
      </c>
      <c r="E782" s="31">
        <v>3</v>
      </c>
      <c r="F782" s="71" t="s">
        <v>181</v>
      </c>
      <c r="G782" s="72" t="s">
        <v>24</v>
      </c>
      <c r="H782" s="72" t="s">
        <v>238</v>
      </c>
      <c r="I782" s="73" t="s">
        <v>106</v>
      </c>
      <c r="J782" s="32" t="s">
        <v>34</v>
      </c>
      <c r="K782" s="1">
        <v>15001.5</v>
      </c>
      <c r="L782" s="1">
        <v>15001.5</v>
      </c>
      <c r="M782" s="1">
        <v>14245</v>
      </c>
      <c r="N782" s="65">
        <f t="shared" si="309"/>
        <v>94.957170949571719</v>
      </c>
    </row>
    <row r="783" spans="1:14" ht="47.25" customHeight="1" outlineLevel="1" x14ac:dyDescent="0.25">
      <c r="A783" s="28"/>
      <c r="B783" s="29" t="s">
        <v>267</v>
      </c>
      <c r="C783" s="30">
        <v>923</v>
      </c>
      <c r="D783" s="31">
        <v>5</v>
      </c>
      <c r="E783" s="31">
        <v>3</v>
      </c>
      <c r="F783" s="71" t="s">
        <v>181</v>
      </c>
      <c r="G783" s="72" t="s">
        <v>24</v>
      </c>
      <c r="H783" s="72" t="s">
        <v>238</v>
      </c>
      <c r="I783" s="73" t="s">
        <v>106</v>
      </c>
      <c r="J783" s="32" t="s">
        <v>290</v>
      </c>
      <c r="K783" s="1">
        <v>3668.7</v>
      </c>
      <c r="L783" s="1">
        <v>3668.7</v>
      </c>
      <c r="M783" s="1">
        <v>3668.2</v>
      </c>
      <c r="N783" s="65">
        <f t="shared" ref="N783:N846" si="338">M783/L783*100</f>
        <v>99.986371194155964</v>
      </c>
    </row>
    <row r="784" spans="1:14" ht="80.099999999999994" customHeight="1" outlineLevel="1" x14ac:dyDescent="0.25">
      <c r="A784" s="28" t="s">
        <v>15</v>
      </c>
      <c r="B784" s="29" t="s">
        <v>442</v>
      </c>
      <c r="C784" s="30">
        <v>923</v>
      </c>
      <c r="D784" s="31">
        <v>5</v>
      </c>
      <c r="E784" s="31">
        <v>3</v>
      </c>
      <c r="F784" s="71" t="s">
        <v>461</v>
      </c>
      <c r="G784" s="72" t="s">
        <v>20</v>
      </c>
      <c r="H784" s="72" t="s">
        <v>21</v>
      </c>
      <c r="I784" s="73" t="s">
        <v>22</v>
      </c>
      <c r="J784" s="32" t="s">
        <v>15</v>
      </c>
      <c r="K784" s="1">
        <f t="shared" ref="K784:M787" si="339">K785</f>
        <v>8671.2999999999993</v>
      </c>
      <c r="L784" s="1">
        <f t="shared" si="339"/>
        <v>8671.2999999999993</v>
      </c>
      <c r="M784" s="1">
        <f t="shared" si="339"/>
        <v>6146.4</v>
      </c>
      <c r="N784" s="65">
        <f t="shared" si="338"/>
        <v>70.882105335993444</v>
      </c>
    </row>
    <row r="785" spans="1:14" ht="80.099999999999994" customHeight="1" outlineLevel="1" x14ac:dyDescent="0.25">
      <c r="A785" s="28" t="s">
        <v>15</v>
      </c>
      <c r="B785" s="29" t="s">
        <v>443</v>
      </c>
      <c r="C785" s="30">
        <v>923</v>
      </c>
      <c r="D785" s="31">
        <v>5</v>
      </c>
      <c r="E785" s="31">
        <v>3</v>
      </c>
      <c r="F785" s="71" t="s">
        <v>461</v>
      </c>
      <c r="G785" s="72" t="s">
        <v>24</v>
      </c>
      <c r="H785" s="72" t="s">
        <v>21</v>
      </c>
      <c r="I785" s="73" t="s">
        <v>22</v>
      </c>
      <c r="J785" s="32" t="s">
        <v>15</v>
      </c>
      <c r="K785" s="1">
        <f t="shared" si="339"/>
        <v>8671.2999999999993</v>
      </c>
      <c r="L785" s="1">
        <f t="shared" si="339"/>
        <v>8671.2999999999993</v>
      </c>
      <c r="M785" s="1">
        <f t="shared" si="339"/>
        <v>6146.4</v>
      </c>
      <c r="N785" s="65">
        <f t="shared" si="338"/>
        <v>70.882105335993444</v>
      </c>
    </row>
    <row r="786" spans="1:14" ht="65.099999999999994" customHeight="1" outlineLevel="1" x14ac:dyDescent="0.25">
      <c r="A786" s="28" t="s">
        <v>15</v>
      </c>
      <c r="B786" s="29" t="s">
        <v>444</v>
      </c>
      <c r="C786" s="30">
        <v>923</v>
      </c>
      <c r="D786" s="31">
        <v>5</v>
      </c>
      <c r="E786" s="31">
        <v>3</v>
      </c>
      <c r="F786" s="71" t="s">
        <v>461</v>
      </c>
      <c r="G786" s="72" t="s">
        <v>24</v>
      </c>
      <c r="H786" s="72" t="s">
        <v>95</v>
      </c>
      <c r="I786" s="73" t="s">
        <v>22</v>
      </c>
      <c r="J786" s="32" t="s">
        <v>15</v>
      </c>
      <c r="K786" s="1">
        <f t="shared" si="339"/>
        <v>8671.2999999999993</v>
      </c>
      <c r="L786" s="1">
        <f t="shared" si="339"/>
        <v>8671.2999999999993</v>
      </c>
      <c r="M786" s="1">
        <f t="shared" si="339"/>
        <v>6146.4</v>
      </c>
      <c r="N786" s="65">
        <f t="shared" si="338"/>
        <v>70.882105335993444</v>
      </c>
    </row>
    <row r="787" spans="1:14" ht="50.1" customHeight="1" outlineLevel="1" x14ac:dyDescent="0.25">
      <c r="A787" s="28" t="s">
        <v>15</v>
      </c>
      <c r="B787" s="29" t="s">
        <v>445</v>
      </c>
      <c r="C787" s="30">
        <v>923</v>
      </c>
      <c r="D787" s="31">
        <v>5</v>
      </c>
      <c r="E787" s="31">
        <v>3</v>
      </c>
      <c r="F787" s="71" t="s">
        <v>461</v>
      </c>
      <c r="G787" s="72" t="s">
        <v>24</v>
      </c>
      <c r="H787" s="72" t="s">
        <v>95</v>
      </c>
      <c r="I787" s="73" t="s">
        <v>462</v>
      </c>
      <c r="J787" s="32" t="s">
        <v>15</v>
      </c>
      <c r="K787" s="1">
        <f t="shared" si="339"/>
        <v>8671.2999999999993</v>
      </c>
      <c r="L787" s="1">
        <f t="shared" si="339"/>
        <v>8671.2999999999993</v>
      </c>
      <c r="M787" s="1">
        <f t="shared" si="339"/>
        <v>6146.4</v>
      </c>
      <c r="N787" s="65">
        <f t="shared" si="338"/>
        <v>70.882105335993444</v>
      </c>
    </row>
    <row r="788" spans="1:14" ht="33.75" customHeight="1" outlineLevel="1" x14ac:dyDescent="0.25">
      <c r="A788" s="28"/>
      <c r="B788" s="29" t="s">
        <v>33</v>
      </c>
      <c r="C788" s="30">
        <v>923</v>
      </c>
      <c r="D788" s="31">
        <v>5</v>
      </c>
      <c r="E788" s="31">
        <v>3</v>
      </c>
      <c r="F788" s="71" t="s">
        <v>461</v>
      </c>
      <c r="G788" s="72" t="s">
        <v>24</v>
      </c>
      <c r="H788" s="72" t="s">
        <v>95</v>
      </c>
      <c r="I788" s="73" t="s">
        <v>462</v>
      </c>
      <c r="J788" s="32" t="s">
        <v>34</v>
      </c>
      <c r="K788" s="1">
        <v>8671.2999999999993</v>
      </c>
      <c r="L788" s="1">
        <v>8671.2999999999993</v>
      </c>
      <c r="M788" s="1">
        <v>6146.4</v>
      </c>
      <c r="N788" s="65">
        <f t="shared" si="338"/>
        <v>70.882105335993444</v>
      </c>
    </row>
    <row r="789" spans="1:14" ht="49.5" customHeight="1" outlineLevel="1" x14ac:dyDescent="0.25">
      <c r="A789" s="28" t="s">
        <v>15</v>
      </c>
      <c r="B789" s="29" t="s">
        <v>463</v>
      </c>
      <c r="C789" s="30">
        <v>923</v>
      </c>
      <c r="D789" s="31">
        <v>5</v>
      </c>
      <c r="E789" s="31">
        <v>3</v>
      </c>
      <c r="F789" s="71" t="s">
        <v>464</v>
      </c>
      <c r="G789" s="72" t="s">
        <v>20</v>
      </c>
      <c r="H789" s="72" t="s">
        <v>21</v>
      </c>
      <c r="I789" s="73" t="s">
        <v>22</v>
      </c>
      <c r="J789" s="32" t="s">
        <v>15</v>
      </c>
      <c r="K789" s="1">
        <f t="shared" ref="K789:M792" si="340">K790</f>
        <v>15664.9</v>
      </c>
      <c r="L789" s="1">
        <f t="shared" si="340"/>
        <v>15664.9</v>
      </c>
      <c r="M789" s="1">
        <f t="shared" si="340"/>
        <v>15662.8</v>
      </c>
      <c r="N789" s="65">
        <f t="shared" si="338"/>
        <v>99.986594232966695</v>
      </c>
    </row>
    <row r="790" spans="1:14" ht="63" customHeight="1" outlineLevel="1" x14ac:dyDescent="0.25">
      <c r="A790" s="28" t="s">
        <v>15</v>
      </c>
      <c r="B790" s="29" t="s">
        <v>465</v>
      </c>
      <c r="C790" s="30">
        <v>923</v>
      </c>
      <c r="D790" s="31">
        <v>5</v>
      </c>
      <c r="E790" s="31">
        <v>3</v>
      </c>
      <c r="F790" s="71" t="s">
        <v>464</v>
      </c>
      <c r="G790" s="72" t="s">
        <v>24</v>
      </c>
      <c r="H790" s="72" t="s">
        <v>21</v>
      </c>
      <c r="I790" s="73" t="s">
        <v>22</v>
      </c>
      <c r="J790" s="32" t="s">
        <v>15</v>
      </c>
      <c r="K790" s="1">
        <f t="shared" si="340"/>
        <v>15664.9</v>
      </c>
      <c r="L790" s="1">
        <f t="shared" si="340"/>
        <v>15664.9</v>
      </c>
      <c r="M790" s="1">
        <f t="shared" si="340"/>
        <v>15662.8</v>
      </c>
      <c r="N790" s="65">
        <f t="shared" si="338"/>
        <v>99.986594232966695</v>
      </c>
    </row>
    <row r="791" spans="1:14" ht="63.75" customHeight="1" outlineLevel="1" x14ac:dyDescent="0.25">
      <c r="A791" s="28" t="s">
        <v>15</v>
      </c>
      <c r="B791" s="29" t="s">
        <v>466</v>
      </c>
      <c r="C791" s="30">
        <v>923</v>
      </c>
      <c r="D791" s="31">
        <v>5</v>
      </c>
      <c r="E791" s="31">
        <v>3</v>
      </c>
      <c r="F791" s="71" t="s">
        <v>464</v>
      </c>
      <c r="G791" s="72" t="s">
        <v>24</v>
      </c>
      <c r="H791" s="72" t="s">
        <v>95</v>
      </c>
      <c r="I791" s="73" t="s">
        <v>22</v>
      </c>
      <c r="J791" s="32" t="s">
        <v>15</v>
      </c>
      <c r="K791" s="1">
        <f t="shared" si="340"/>
        <v>15664.9</v>
      </c>
      <c r="L791" s="1">
        <f t="shared" si="340"/>
        <v>15664.9</v>
      </c>
      <c r="M791" s="1">
        <f t="shared" si="340"/>
        <v>15662.8</v>
      </c>
      <c r="N791" s="65">
        <f t="shared" si="338"/>
        <v>99.986594232966695</v>
      </c>
    </row>
    <row r="792" spans="1:14" ht="31.5" customHeight="1" outlineLevel="1" x14ac:dyDescent="0.25">
      <c r="A792" s="28" t="s">
        <v>15</v>
      </c>
      <c r="B792" s="29" t="s">
        <v>283</v>
      </c>
      <c r="C792" s="30">
        <v>923</v>
      </c>
      <c r="D792" s="31">
        <v>5</v>
      </c>
      <c r="E792" s="31">
        <v>3</v>
      </c>
      <c r="F792" s="71" t="s">
        <v>464</v>
      </c>
      <c r="G792" s="72" t="s">
        <v>24</v>
      </c>
      <c r="H792" s="72" t="s">
        <v>95</v>
      </c>
      <c r="I792" s="73" t="s">
        <v>284</v>
      </c>
      <c r="J792" s="32" t="s">
        <v>15</v>
      </c>
      <c r="K792" s="1">
        <f t="shared" si="340"/>
        <v>15664.9</v>
      </c>
      <c r="L792" s="1">
        <f t="shared" si="340"/>
        <v>15664.9</v>
      </c>
      <c r="M792" s="1">
        <f t="shared" si="340"/>
        <v>15662.8</v>
      </c>
      <c r="N792" s="65">
        <f t="shared" si="338"/>
        <v>99.986594232966695</v>
      </c>
    </row>
    <row r="793" spans="1:14" ht="33.75" customHeight="1" outlineLevel="1" x14ac:dyDescent="0.25">
      <c r="A793" s="28"/>
      <c r="B793" s="29" t="s">
        <v>33</v>
      </c>
      <c r="C793" s="30">
        <v>923</v>
      </c>
      <c r="D793" s="31">
        <v>5</v>
      </c>
      <c r="E793" s="31">
        <v>3</v>
      </c>
      <c r="F793" s="71" t="s">
        <v>464</v>
      </c>
      <c r="G793" s="72" t="s">
        <v>24</v>
      </c>
      <c r="H793" s="72" t="s">
        <v>95</v>
      </c>
      <c r="I793" s="73" t="s">
        <v>284</v>
      </c>
      <c r="J793" s="32" t="s">
        <v>34</v>
      </c>
      <c r="K793" s="1">
        <v>15664.9</v>
      </c>
      <c r="L793" s="1">
        <v>15664.9</v>
      </c>
      <c r="M793" s="1">
        <v>15662.8</v>
      </c>
      <c r="N793" s="65">
        <f t="shared" si="338"/>
        <v>99.986594232966695</v>
      </c>
    </row>
    <row r="794" spans="1:14" ht="31.5" customHeight="1" outlineLevel="1" x14ac:dyDescent="0.25">
      <c r="A794" s="28"/>
      <c r="B794" s="29" t="s">
        <v>38</v>
      </c>
      <c r="C794" s="30">
        <v>923</v>
      </c>
      <c r="D794" s="31">
        <v>5</v>
      </c>
      <c r="E794" s="31">
        <v>3</v>
      </c>
      <c r="F794" s="71">
        <v>99</v>
      </c>
      <c r="G794" s="72">
        <v>0</v>
      </c>
      <c r="H794" s="72" t="s">
        <v>21</v>
      </c>
      <c r="I794" s="73" t="s">
        <v>22</v>
      </c>
      <c r="J794" s="32"/>
      <c r="K794" s="1">
        <f t="shared" ref="K794:M796" si="341">K795</f>
        <v>3023.2</v>
      </c>
      <c r="L794" s="1">
        <f t="shared" si="341"/>
        <v>3023.2</v>
      </c>
      <c r="M794" s="1">
        <f t="shared" si="341"/>
        <v>3023.1</v>
      </c>
      <c r="N794" s="65">
        <f t="shared" si="338"/>
        <v>99.996692246626097</v>
      </c>
    </row>
    <row r="795" spans="1:14" ht="15.75" customHeight="1" outlineLevel="1" x14ac:dyDescent="0.25">
      <c r="A795" s="28"/>
      <c r="B795" s="29" t="s">
        <v>40</v>
      </c>
      <c r="C795" s="30">
        <v>923</v>
      </c>
      <c r="D795" s="31">
        <v>5</v>
      </c>
      <c r="E795" s="31">
        <v>3</v>
      </c>
      <c r="F795" s="71">
        <v>99</v>
      </c>
      <c r="G795" s="72">
        <v>9</v>
      </c>
      <c r="H795" s="72" t="s">
        <v>21</v>
      </c>
      <c r="I795" s="73" t="s">
        <v>22</v>
      </c>
      <c r="J795" s="32"/>
      <c r="K795" s="1">
        <f t="shared" si="341"/>
        <v>3023.2</v>
      </c>
      <c r="L795" s="1">
        <f t="shared" si="341"/>
        <v>3023.2</v>
      </c>
      <c r="M795" s="1">
        <f t="shared" si="341"/>
        <v>3023.1</v>
      </c>
      <c r="N795" s="65">
        <f t="shared" si="338"/>
        <v>99.996692246626097</v>
      </c>
    </row>
    <row r="796" spans="1:14" ht="15.75" customHeight="1" outlineLevel="1" x14ac:dyDescent="0.25">
      <c r="A796" s="28"/>
      <c r="B796" s="29" t="s">
        <v>131</v>
      </c>
      <c r="C796" s="30">
        <v>923</v>
      </c>
      <c r="D796" s="31">
        <v>5</v>
      </c>
      <c r="E796" s="31">
        <v>3</v>
      </c>
      <c r="F796" s="71">
        <v>99</v>
      </c>
      <c r="G796" s="72">
        <v>9</v>
      </c>
      <c r="H796" s="72" t="s">
        <v>21</v>
      </c>
      <c r="I796" s="73">
        <v>10040</v>
      </c>
      <c r="J796" s="32"/>
      <c r="K796" s="1">
        <f t="shared" si="341"/>
        <v>3023.2</v>
      </c>
      <c r="L796" s="1">
        <f t="shared" si="341"/>
        <v>3023.2</v>
      </c>
      <c r="M796" s="1">
        <f t="shared" si="341"/>
        <v>3023.1</v>
      </c>
      <c r="N796" s="65">
        <f t="shared" si="338"/>
        <v>99.996692246626097</v>
      </c>
    </row>
    <row r="797" spans="1:14" ht="15.75" customHeight="1" outlineLevel="1" x14ac:dyDescent="0.25">
      <c r="A797" s="28"/>
      <c r="B797" s="29" t="s">
        <v>35</v>
      </c>
      <c r="C797" s="30">
        <v>923</v>
      </c>
      <c r="D797" s="31">
        <v>5</v>
      </c>
      <c r="E797" s="31">
        <v>3</v>
      </c>
      <c r="F797" s="71">
        <v>99</v>
      </c>
      <c r="G797" s="72">
        <v>9</v>
      </c>
      <c r="H797" s="72" t="s">
        <v>21</v>
      </c>
      <c r="I797" s="73">
        <v>10040</v>
      </c>
      <c r="J797" s="32">
        <v>800</v>
      </c>
      <c r="K797" s="1">
        <v>3023.2</v>
      </c>
      <c r="L797" s="1">
        <v>3023.2</v>
      </c>
      <c r="M797" s="1">
        <v>3023.1</v>
      </c>
      <c r="N797" s="65">
        <f t="shared" si="338"/>
        <v>99.996692246626097</v>
      </c>
    </row>
    <row r="798" spans="1:14" ht="31.5" customHeight="1" outlineLevel="1" x14ac:dyDescent="0.25">
      <c r="A798" s="28" t="s">
        <v>15</v>
      </c>
      <c r="B798" s="29" t="s">
        <v>467</v>
      </c>
      <c r="C798" s="30">
        <v>923</v>
      </c>
      <c r="D798" s="31">
        <v>5</v>
      </c>
      <c r="E798" s="31">
        <v>5</v>
      </c>
      <c r="F798" s="71" t="s">
        <v>15</v>
      </c>
      <c r="G798" s="72" t="s">
        <v>15</v>
      </c>
      <c r="H798" s="72" t="s">
        <v>15</v>
      </c>
      <c r="I798" s="73" t="s">
        <v>15</v>
      </c>
      <c r="J798" s="32" t="s">
        <v>15</v>
      </c>
      <c r="K798" s="1">
        <f>K799+K812</f>
        <v>314368.79999999993</v>
      </c>
      <c r="L798" s="1">
        <f>L799+L812</f>
        <v>314368.79999999993</v>
      </c>
      <c r="M798" s="1">
        <f>M799+M812</f>
        <v>309345.09999999998</v>
      </c>
      <c r="N798" s="65">
        <f t="shared" si="338"/>
        <v>98.401972460371397</v>
      </c>
    </row>
    <row r="799" spans="1:14" ht="79.5" customHeight="1" outlineLevel="1" x14ac:dyDescent="0.25">
      <c r="A799" s="28" t="s">
        <v>15</v>
      </c>
      <c r="B799" s="29" t="s">
        <v>180</v>
      </c>
      <c r="C799" s="30">
        <v>923</v>
      </c>
      <c r="D799" s="31">
        <v>5</v>
      </c>
      <c r="E799" s="31">
        <v>5</v>
      </c>
      <c r="F799" s="71" t="s">
        <v>181</v>
      </c>
      <c r="G799" s="72" t="s">
        <v>20</v>
      </c>
      <c r="H799" s="72" t="s">
        <v>21</v>
      </c>
      <c r="I799" s="73" t="s">
        <v>22</v>
      </c>
      <c r="J799" s="32" t="s">
        <v>15</v>
      </c>
      <c r="K799" s="1">
        <f t="shared" ref="K799:M799" si="342">K800</f>
        <v>313668.69999999995</v>
      </c>
      <c r="L799" s="1">
        <f t="shared" si="342"/>
        <v>313668.69999999995</v>
      </c>
      <c r="M799" s="1">
        <f t="shared" si="342"/>
        <v>308645.09999999998</v>
      </c>
      <c r="N799" s="65">
        <f t="shared" si="338"/>
        <v>98.398437587173987</v>
      </c>
    </row>
    <row r="800" spans="1:14" ht="78" customHeight="1" outlineLevel="1" x14ac:dyDescent="0.25">
      <c r="A800" s="28" t="s">
        <v>15</v>
      </c>
      <c r="B800" s="29" t="s">
        <v>417</v>
      </c>
      <c r="C800" s="30">
        <v>923</v>
      </c>
      <c r="D800" s="31">
        <v>5</v>
      </c>
      <c r="E800" s="31">
        <v>5</v>
      </c>
      <c r="F800" s="71" t="s">
        <v>181</v>
      </c>
      <c r="G800" s="72" t="s">
        <v>24</v>
      </c>
      <c r="H800" s="72" t="s">
        <v>21</v>
      </c>
      <c r="I800" s="73" t="s">
        <v>22</v>
      </c>
      <c r="J800" s="32" t="s">
        <v>15</v>
      </c>
      <c r="K800" s="1">
        <f>K801+K806</f>
        <v>313668.69999999995</v>
      </c>
      <c r="L800" s="1">
        <f>L801+L806</f>
        <v>313668.69999999995</v>
      </c>
      <c r="M800" s="1">
        <f>M801+M806</f>
        <v>308645.09999999998</v>
      </c>
      <c r="N800" s="65">
        <f t="shared" si="338"/>
        <v>98.398437587173987</v>
      </c>
    </row>
    <row r="801" spans="1:14" ht="63" customHeight="1" outlineLevel="1" x14ac:dyDescent="0.25">
      <c r="A801" s="28" t="s">
        <v>15</v>
      </c>
      <c r="B801" s="29" t="s">
        <v>468</v>
      </c>
      <c r="C801" s="30">
        <v>923</v>
      </c>
      <c r="D801" s="31">
        <v>5</v>
      </c>
      <c r="E801" s="31">
        <v>5</v>
      </c>
      <c r="F801" s="71" t="s">
        <v>181</v>
      </c>
      <c r="G801" s="72" t="s">
        <v>24</v>
      </c>
      <c r="H801" s="72" t="s">
        <v>469</v>
      </c>
      <c r="I801" s="73" t="s">
        <v>22</v>
      </c>
      <c r="J801" s="32" t="s">
        <v>15</v>
      </c>
      <c r="K801" s="1">
        <f t="shared" ref="K801:M801" si="343">K802</f>
        <v>102739.49999999999</v>
      </c>
      <c r="L801" s="1">
        <f t="shared" si="343"/>
        <v>102739.49999999999</v>
      </c>
      <c r="M801" s="1">
        <f t="shared" si="343"/>
        <v>98552.7</v>
      </c>
      <c r="N801" s="65">
        <f t="shared" si="338"/>
        <v>95.924839034645899</v>
      </c>
    </row>
    <row r="802" spans="1:14" ht="47.25" customHeight="1" outlineLevel="1" x14ac:dyDescent="0.25">
      <c r="A802" s="28" t="s">
        <v>15</v>
      </c>
      <c r="B802" s="29" t="s">
        <v>25</v>
      </c>
      <c r="C802" s="30">
        <v>923</v>
      </c>
      <c r="D802" s="31">
        <v>5</v>
      </c>
      <c r="E802" s="31">
        <v>5</v>
      </c>
      <c r="F802" s="71" t="s">
        <v>181</v>
      </c>
      <c r="G802" s="72" t="s">
        <v>24</v>
      </c>
      <c r="H802" s="72" t="s">
        <v>469</v>
      </c>
      <c r="I802" s="73" t="s">
        <v>26</v>
      </c>
      <c r="J802" s="32" t="s">
        <v>15</v>
      </c>
      <c r="K802" s="1">
        <f>K803+K804+K805</f>
        <v>102739.49999999999</v>
      </c>
      <c r="L802" s="1">
        <f>L803+L804+L805</f>
        <v>102739.49999999999</v>
      </c>
      <c r="M802" s="1">
        <f>M803+M804+M805</f>
        <v>98552.7</v>
      </c>
      <c r="N802" s="65">
        <f t="shared" si="338"/>
        <v>95.924839034645899</v>
      </c>
    </row>
    <row r="803" spans="1:14" ht="94.5" customHeight="1" outlineLevel="1" x14ac:dyDescent="0.25">
      <c r="A803" s="28"/>
      <c r="B803" s="29" t="s">
        <v>27</v>
      </c>
      <c r="C803" s="30">
        <v>923</v>
      </c>
      <c r="D803" s="31">
        <v>5</v>
      </c>
      <c r="E803" s="31">
        <v>5</v>
      </c>
      <c r="F803" s="71" t="s">
        <v>181</v>
      </c>
      <c r="G803" s="72" t="s">
        <v>24</v>
      </c>
      <c r="H803" s="72" t="s">
        <v>469</v>
      </c>
      <c r="I803" s="73" t="s">
        <v>26</v>
      </c>
      <c r="J803" s="32" t="s">
        <v>28</v>
      </c>
      <c r="K803" s="1">
        <v>100420.9</v>
      </c>
      <c r="L803" s="1">
        <v>100420.9</v>
      </c>
      <c r="M803" s="1">
        <v>96235</v>
      </c>
      <c r="N803" s="65">
        <f t="shared" si="338"/>
        <v>95.831644607845575</v>
      </c>
    </row>
    <row r="804" spans="1:14" ht="33.75" customHeight="1" outlineLevel="1" x14ac:dyDescent="0.25">
      <c r="A804" s="28"/>
      <c r="B804" s="29" t="s">
        <v>33</v>
      </c>
      <c r="C804" s="30">
        <v>923</v>
      </c>
      <c r="D804" s="31">
        <v>5</v>
      </c>
      <c r="E804" s="31">
        <v>5</v>
      </c>
      <c r="F804" s="71" t="s">
        <v>181</v>
      </c>
      <c r="G804" s="72" t="s">
        <v>24</v>
      </c>
      <c r="H804" s="72" t="s">
        <v>469</v>
      </c>
      <c r="I804" s="73" t="s">
        <v>26</v>
      </c>
      <c r="J804" s="32" t="s">
        <v>34</v>
      </c>
      <c r="K804" s="1">
        <v>2314.9</v>
      </c>
      <c r="L804" s="1">
        <v>2314.9</v>
      </c>
      <c r="M804" s="1">
        <v>2314</v>
      </c>
      <c r="N804" s="65">
        <f t="shared" si="338"/>
        <v>99.961121430731353</v>
      </c>
    </row>
    <row r="805" spans="1:14" ht="30.75" customHeight="1" outlineLevel="1" x14ac:dyDescent="0.25">
      <c r="A805" s="28"/>
      <c r="B805" s="29" t="s">
        <v>62</v>
      </c>
      <c r="C805" s="30">
        <v>923</v>
      </c>
      <c r="D805" s="31">
        <v>5</v>
      </c>
      <c r="E805" s="31">
        <v>5</v>
      </c>
      <c r="F805" s="71" t="s">
        <v>181</v>
      </c>
      <c r="G805" s="72" t="s">
        <v>24</v>
      </c>
      <c r="H805" s="72" t="s">
        <v>469</v>
      </c>
      <c r="I805" s="73" t="s">
        <v>26</v>
      </c>
      <c r="J805" s="32">
        <v>300</v>
      </c>
      <c r="K805" s="1">
        <v>3.7</v>
      </c>
      <c r="L805" s="1">
        <v>3.7</v>
      </c>
      <c r="M805" s="1">
        <v>3.7</v>
      </c>
      <c r="N805" s="65">
        <f t="shared" si="338"/>
        <v>100</v>
      </c>
    </row>
    <row r="806" spans="1:14" ht="31.5" customHeight="1" outlineLevel="1" x14ac:dyDescent="0.25">
      <c r="A806" s="28" t="s">
        <v>15</v>
      </c>
      <c r="B806" s="29" t="s">
        <v>127</v>
      </c>
      <c r="C806" s="30">
        <v>923</v>
      </c>
      <c r="D806" s="31">
        <v>5</v>
      </c>
      <c r="E806" s="31">
        <v>5</v>
      </c>
      <c r="F806" s="71" t="s">
        <v>181</v>
      </c>
      <c r="G806" s="72" t="s">
        <v>24</v>
      </c>
      <c r="H806" s="72" t="s">
        <v>470</v>
      </c>
      <c r="I806" s="73" t="s">
        <v>22</v>
      </c>
      <c r="J806" s="32" t="s">
        <v>15</v>
      </c>
      <c r="K806" s="1">
        <f t="shared" ref="K806:M806" si="344">K807</f>
        <v>210929.19999999998</v>
      </c>
      <c r="L806" s="1">
        <f t="shared" si="344"/>
        <v>210929.19999999998</v>
      </c>
      <c r="M806" s="1">
        <f t="shared" si="344"/>
        <v>210092.39999999997</v>
      </c>
      <c r="N806" s="65">
        <f t="shared" si="338"/>
        <v>99.603279204586173</v>
      </c>
    </row>
    <row r="807" spans="1:14" ht="30" customHeight="1" outlineLevel="1" x14ac:dyDescent="0.25">
      <c r="A807" s="28" t="s">
        <v>15</v>
      </c>
      <c r="B807" s="29" t="s">
        <v>96</v>
      </c>
      <c r="C807" s="30">
        <v>923</v>
      </c>
      <c r="D807" s="31">
        <v>5</v>
      </c>
      <c r="E807" s="31">
        <v>5</v>
      </c>
      <c r="F807" s="71" t="s">
        <v>181</v>
      </c>
      <c r="G807" s="72" t="s">
        <v>24</v>
      </c>
      <c r="H807" s="72" t="s">
        <v>470</v>
      </c>
      <c r="I807" s="73" t="s">
        <v>97</v>
      </c>
      <c r="J807" s="32" t="s">
        <v>15</v>
      </c>
      <c r="K807" s="1">
        <f t="shared" ref="K807:M807" si="345">K808+K809+K811+K810</f>
        <v>210929.19999999998</v>
      </c>
      <c r="L807" s="1">
        <f t="shared" si="345"/>
        <v>210929.19999999998</v>
      </c>
      <c r="M807" s="1">
        <f t="shared" si="345"/>
        <v>210092.39999999997</v>
      </c>
      <c r="N807" s="65">
        <f t="shared" si="338"/>
        <v>99.603279204586173</v>
      </c>
    </row>
    <row r="808" spans="1:14" ht="94.5" customHeight="1" outlineLevel="1" x14ac:dyDescent="0.25">
      <c r="A808" s="28"/>
      <c r="B808" s="29" t="s">
        <v>27</v>
      </c>
      <c r="C808" s="30">
        <v>923</v>
      </c>
      <c r="D808" s="31">
        <v>5</v>
      </c>
      <c r="E808" s="31">
        <v>5</v>
      </c>
      <c r="F808" s="71" t="s">
        <v>181</v>
      </c>
      <c r="G808" s="72" t="s">
        <v>24</v>
      </c>
      <c r="H808" s="72" t="s">
        <v>470</v>
      </c>
      <c r="I808" s="73" t="s">
        <v>97</v>
      </c>
      <c r="J808" s="32" t="s">
        <v>28</v>
      </c>
      <c r="K808" s="1">
        <v>168506.9</v>
      </c>
      <c r="L808" s="1">
        <v>168506.9</v>
      </c>
      <c r="M808" s="1">
        <v>168360.8</v>
      </c>
      <c r="N808" s="65">
        <f t="shared" si="338"/>
        <v>99.913297318982188</v>
      </c>
    </row>
    <row r="809" spans="1:14" ht="33.75" customHeight="1" outlineLevel="1" x14ac:dyDescent="0.25">
      <c r="A809" s="28"/>
      <c r="B809" s="29" t="s">
        <v>33</v>
      </c>
      <c r="C809" s="30">
        <v>923</v>
      </c>
      <c r="D809" s="31">
        <v>5</v>
      </c>
      <c r="E809" s="31">
        <v>5</v>
      </c>
      <c r="F809" s="71" t="s">
        <v>181</v>
      </c>
      <c r="G809" s="72" t="s">
        <v>24</v>
      </c>
      <c r="H809" s="72" t="s">
        <v>470</v>
      </c>
      <c r="I809" s="73" t="s">
        <v>97</v>
      </c>
      <c r="J809" s="32" t="s">
        <v>34</v>
      </c>
      <c r="K809" s="1">
        <v>26568.400000000001</v>
      </c>
      <c r="L809" s="1">
        <v>26568.400000000001</v>
      </c>
      <c r="M809" s="1">
        <v>25893.8</v>
      </c>
      <c r="N809" s="65">
        <f t="shared" si="338"/>
        <v>97.460893392150055</v>
      </c>
    </row>
    <row r="810" spans="1:14" ht="30.75" customHeight="1" outlineLevel="1" x14ac:dyDescent="0.25">
      <c r="A810" s="28"/>
      <c r="B810" s="29" t="s">
        <v>62</v>
      </c>
      <c r="C810" s="30">
        <v>923</v>
      </c>
      <c r="D810" s="31">
        <v>5</v>
      </c>
      <c r="E810" s="31">
        <v>5</v>
      </c>
      <c r="F810" s="71" t="s">
        <v>181</v>
      </c>
      <c r="G810" s="72" t="s">
        <v>24</v>
      </c>
      <c r="H810" s="72" t="s">
        <v>470</v>
      </c>
      <c r="I810" s="73" t="s">
        <v>97</v>
      </c>
      <c r="J810" s="32">
        <v>300</v>
      </c>
      <c r="K810" s="1">
        <v>3.8</v>
      </c>
      <c r="L810" s="1">
        <v>3.8</v>
      </c>
      <c r="M810" s="1">
        <v>3.8</v>
      </c>
      <c r="N810" s="65">
        <f t="shared" si="338"/>
        <v>100</v>
      </c>
    </row>
    <row r="811" spans="1:14" ht="15.75" customHeight="1" outlineLevel="1" x14ac:dyDescent="0.25">
      <c r="A811" s="28"/>
      <c r="B811" s="29" t="s">
        <v>35</v>
      </c>
      <c r="C811" s="30">
        <v>923</v>
      </c>
      <c r="D811" s="31">
        <v>5</v>
      </c>
      <c r="E811" s="31">
        <v>5</v>
      </c>
      <c r="F811" s="71" t="s">
        <v>181</v>
      </c>
      <c r="G811" s="72" t="s">
        <v>24</v>
      </c>
      <c r="H811" s="72" t="s">
        <v>470</v>
      </c>
      <c r="I811" s="73" t="s">
        <v>97</v>
      </c>
      <c r="J811" s="32" t="s">
        <v>36</v>
      </c>
      <c r="K811" s="1">
        <v>15850.1</v>
      </c>
      <c r="L811" s="1">
        <v>15850.1</v>
      </c>
      <c r="M811" s="1">
        <v>15834</v>
      </c>
      <c r="N811" s="65">
        <f t="shared" si="338"/>
        <v>99.898423353795877</v>
      </c>
    </row>
    <row r="812" spans="1:14" ht="31.5" customHeight="1" outlineLevel="1" x14ac:dyDescent="0.25">
      <c r="A812" s="28"/>
      <c r="B812" s="29" t="s">
        <v>38</v>
      </c>
      <c r="C812" s="30">
        <v>923</v>
      </c>
      <c r="D812" s="31">
        <v>5</v>
      </c>
      <c r="E812" s="31">
        <v>5</v>
      </c>
      <c r="F812" s="71">
        <v>99</v>
      </c>
      <c r="G812" s="72" t="s">
        <v>20</v>
      </c>
      <c r="H812" s="72" t="s">
        <v>21</v>
      </c>
      <c r="I812" s="73" t="s">
        <v>22</v>
      </c>
      <c r="J812" s="32"/>
      <c r="K812" s="1">
        <f t="shared" ref="K812:M814" si="346">K813</f>
        <v>700.1</v>
      </c>
      <c r="L812" s="1">
        <f t="shared" si="346"/>
        <v>700.1</v>
      </c>
      <c r="M812" s="1">
        <f t="shared" si="346"/>
        <v>700</v>
      </c>
      <c r="N812" s="65">
        <f t="shared" si="338"/>
        <v>99.9857163262391</v>
      </c>
    </row>
    <row r="813" spans="1:14" ht="15.75" customHeight="1" outlineLevel="1" x14ac:dyDescent="0.25">
      <c r="A813" s="28"/>
      <c r="B813" s="29" t="s">
        <v>40</v>
      </c>
      <c r="C813" s="30">
        <v>923</v>
      </c>
      <c r="D813" s="31">
        <v>5</v>
      </c>
      <c r="E813" s="31">
        <v>5</v>
      </c>
      <c r="F813" s="71">
        <v>99</v>
      </c>
      <c r="G813" s="72">
        <v>9</v>
      </c>
      <c r="H813" s="72" t="s">
        <v>21</v>
      </c>
      <c r="I813" s="73" t="s">
        <v>22</v>
      </c>
      <c r="J813" s="32"/>
      <c r="K813" s="1">
        <f t="shared" si="346"/>
        <v>700.1</v>
      </c>
      <c r="L813" s="1">
        <f t="shared" si="346"/>
        <v>700.1</v>
      </c>
      <c r="M813" s="1">
        <f t="shared" si="346"/>
        <v>700</v>
      </c>
      <c r="N813" s="65">
        <f t="shared" si="338"/>
        <v>99.9857163262391</v>
      </c>
    </row>
    <row r="814" spans="1:14" ht="15.75" customHeight="1" outlineLevel="1" x14ac:dyDescent="0.25">
      <c r="A814" s="28"/>
      <c r="B814" s="29" t="s">
        <v>131</v>
      </c>
      <c r="C814" s="30">
        <v>923</v>
      </c>
      <c r="D814" s="31">
        <v>5</v>
      </c>
      <c r="E814" s="31">
        <v>5</v>
      </c>
      <c r="F814" s="71">
        <v>99</v>
      </c>
      <c r="G814" s="72">
        <v>9</v>
      </c>
      <c r="H814" s="72" t="s">
        <v>21</v>
      </c>
      <c r="I814" s="73">
        <v>10040</v>
      </c>
      <c r="J814" s="32"/>
      <c r="K814" s="1">
        <f t="shared" si="346"/>
        <v>700.1</v>
      </c>
      <c r="L814" s="1">
        <f t="shared" si="346"/>
        <v>700.1</v>
      </c>
      <c r="M814" s="1">
        <f t="shared" si="346"/>
        <v>700</v>
      </c>
      <c r="N814" s="65">
        <f t="shared" si="338"/>
        <v>99.9857163262391</v>
      </c>
    </row>
    <row r="815" spans="1:14" ht="15.75" customHeight="1" outlineLevel="1" x14ac:dyDescent="0.25">
      <c r="A815" s="28"/>
      <c r="B815" s="29" t="s">
        <v>35</v>
      </c>
      <c r="C815" s="30">
        <v>923</v>
      </c>
      <c r="D815" s="31">
        <v>5</v>
      </c>
      <c r="E815" s="31">
        <v>5</v>
      </c>
      <c r="F815" s="71">
        <v>99</v>
      </c>
      <c r="G815" s="72">
        <v>9</v>
      </c>
      <c r="H815" s="72" t="s">
        <v>21</v>
      </c>
      <c r="I815" s="73">
        <v>10040</v>
      </c>
      <c r="J815" s="32">
        <v>800</v>
      </c>
      <c r="K815" s="1">
        <v>700.1</v>
      </c>
      <c r="L815" s="1">
        <v>700.1</v>
      </c>
      <c r="M815" s="1">
        <v>700</v>
      </c>
      <c r="N815" s="65">
        <f t="shared" si="338"/>
        <v>99.9857163262391</v>
      </c>
    </row>
    <row r="816" spans="1:14" ht="15.75" customHeight="1" outlineLevel="1" x14ac:dyDescent="0.25">
      <c r="A816" s="28" t="s">
        <v>15</v>
      </c>
      <c r="B816" s="29" t="s">
        <v>178</v>
      </c>
      <c r="C816" s="30">
        <v>923</v>
      </c>
      <c r="D816" s="31">
        <v>6</v>
      </c>
      <c r="E816" s="31" t="s">
        <v>15</v>
      </c>
      <c r="F816" s="71" t="s">
        <v>15</v>
      </c>
      <c r="G816" s="72" t="s">
        <v>15</v>
      </c>
      <c r="H816" s="72" t="s">
        <v>15</v>
      </c>
      <c r="I816" s="73" t="s">
        <v>15</v>
      </c>
      <c r="J816" s="32" t="s">
        <v>15</v>
      </c>
      <c r="K816" s="1">
        <f t="shared" ref="K816:M816" si="347">K817+K823</f>
        <v>6290.7</v>
      </c>
      <c r="L816" s="1">
        <f t="shared" si="347"/>
        <v>6290.7</v>
      </c>
      <c r="M816" s="1">
        <f t="shared" si="347"/>
        <v>6234.3</v>
      </c>
      <c r="N816" s="65">
        <f t="shared" si="338"/>
        <v>99.103438409080084</v>
      </c>
    </row>
    <row r="817" spans="1:14" ht="32.25" customHeight="1" outlineLevel="1" x14ac:dyDescent="0.25">
      <c r="A817" s="28"/>
      <c r="B817" s="29" t="s">
        <v>179</v>
      </c>
      <c r="C817" s="30">
        <v>923</v>
      </c>
      <c r="D817" s="31">
        <v>6</v>
      </c>
      <c r="E817" s="31">
        <v>3</v>
      </c>
      <c r="F817" s="71" t="s">
        <v>15</v>
      </c>
      <c r="G817" s="72" t="s">
        <v>15</v>
      </c>
      <c r="H817" s="72" t="s">
        <v>15</v>
      </c>
      <c r="I817" s="73" t="s">
        <v>15</v>
      </c>
      <c r="J817" s="32" t="s">
        <v>15</v>
      </c>
      <c r="K817" s="1">
        <f t="shared" ref="K817:M821" si="348">K818</f>
        <v>3727</v>
      </c>
      <c r="L817" s="1">
        <f t="shared" si="348"/>
        <v>3727</v>
      </c>
      <c r="M817" s="1">
        <f t="shared" si="348"/>
        <v>3726.8</v>
      </c>
      <c r="N817" s="65">
        <f t="shared" si="338"/>
        <v>99.9946337536893</v>
      </c>
    </row>
    <row r="818" spans="1:14" ht="76.5" customHeight="1" outlineLevel="1" x14ac:dyDescent="0.25">
      <c r="A818" s="28"/>
      <c r="B818" s="29" t="s">
        <v>180</v>
      </c>
      <c r="C818" s="30">
        <v>923</v>
      </c>
      <c r="D818" s="31">
        <v>6</v>
      </c>
      <c r="E818" s="31">
        <v>3</v>
      </c>
      <c r="F818" s="71" t="s">
        <v>181</v>
      </c>
      <c r="G818" s="72" t="s">
        <v>20</v>
      </c>
      <c r="H818" s="72" t="s">
        <v>21</v>
      </c>
      <c r="I818" s="73" t="s">
        <v>22</v>
      </c>
      <c r="J818" s="32" t="s">
        <v>15</v>
      </c>
      <c r="K818" s="1">
        <f t="shared" si="348"/>
        <v>3727</v>
      </c>
      <c r="L818" s="1">
        <f t="shared" si="348"/>
        <v>3727</v>
      </c>
      <c r="M818" s="1">
        <f t="shared" si="348"/>
        <v>3726.8</v>
      </c>
      <c r="N818" s="65">
        <f t="shared" si="338"/>
        <v>99.9946337536893</v>
      </c>
    </row>
    <row r="819" spans="1:14" ht="63" customHeight="1" outlineLevel="1" x14ac:dyDescent="0.25">
      <c r="A819" s="28"/>
      <c r="B819" s="29" t="s">
        <v>182</v>
      </c>
      <c r="C819" s="30">
        <v>923</v>
      </c>
      <c r="D819" s="31">
        <v>6</v>
      </c>
      <c r="E819" s="31">
        <v>3</v>
      </c>
      <c r="F819" s="71" t="s">
        <v>181</v>
      </c>
      <c r="G819" s="72" t="s">
        <v>32</v>
      </c>
      <c r="H819" s="72" t="s">
        <v>21</v>
      </c>
      <c r="I819" s="73" t="s">
        <v>22</v>
      </c>
      <c r="J819" s="32" t="s">
        <v>15</v>
      </c>
      <c r="K819" s="1">
        <f t="shared" si="348"/>
        <v>3727</v>
      </c>
      <c r="L819" s="1">
        <f t="shared" si="348"/>
        <v>3727</v>
      </c>
      <c r="M819" s="1">
        <f t="shared" si="348"/>
        <v>3726.8</v>
      </c>
      <c r="N819" s="65">
        <f t="shared" si="338"/>
        <v>99.9946337536893</v>
      </c>
    </row>
    <row r="820" spans="1:14" ht="46.5" customHeight="1" outlineLevel="1" x14ac:dyDescent="0.25">
      <c r="A820" s="28"/>
      <c r="B820" s="29" t="s">
        <v>183</v>
      </c>
      <c r="C820" s="30">
        <v>923</v>
      </c>
      <c r="D820" s="31">
        <v>6</v>
      </c>
      <c r="E820" s="31">
        <v>3</v>
      </c>
      <c r="F820" s="71" t="s">
        <v>181</v>
      </c>
      <c r="G820" s="72" t="s">
        <v>32</v>
      </c>
      <c r="H820" s="72" t="s">
        <v>95</v>
      </c>
      <c r="I820" s="73" t="s">
        <v>22</v>
      </c>
      <c r="J820" s="32" t="s">
        <v>15</v>
      </c>
      <c r="K820" s="1">
        <f t="shared" si="348"/>
        <v>3727</v>
      </c>
      <c r="L820" s="1">
        <f t="shared" si="348"/>
        <v>3727</v>
      </c>
      <c r="M820" s="1">
        <f t="shared" si="348"/>
        <v>3726.8</v>
      </c>
      <c r="N820" s="65">
        <f t="shared" si="338"/>
        <v>99.9946337536893</v>
      </c>
    </row>
    <row r="821" spans="1:14" ht="15.75" customHeight="1" outlineLevel="1" x14ac:dyDescent="0.25">
      <c r="A821" s="28"/>
      <c r="B821" s="29" t="s">
        <v>184</v>
      </c>
      <c r="C821" s="30">
        <v>923</v>
      </c>
      <c r="D821" s="31">
        <v>6</v>
      </c>
      <c r="E821" s="31">
        <v>3</v>
      </c>
      <c r="F821" s="71" t="s">
        <v>181</v>
      </c>
      <c r="G821" s="72" t="s">
        <v>32</v>
      </c>
      <c r="H821" s="72" t="s">
        <v>95</v>
      </c>
      <c r="I821" s="73" t="s">
        <v>185</v>
      </c>
      <c r="J821" s="32" t="s">
        <v>15</v>
      </c>
      <c r="K821" s="1">
        <f t="shared" si="348"/>
        <v>3727</v>
      </c>
      <c r="L821" s="1">
        <f t="shared" si="348"/>
        <v>3727</v>
      </c>
      <c r="M821" s="1">
        <f t="shared" si="348"/>
        <v>3726.8</v>
      </c>
      <c r="N821" s="65">
        <f t="shared" si="338"/>
        <v>99.9946337536893</v>
      </c>
    </row>
    <row r="822" spans="1:14" ht="33.75" customHeight="1" outlineLevel="1" x14ac:dyDescent="0.25">
      <c r="A822" s="28"/>
      <c r="B822" s="29" t="s">
        <v>33</v>
      </c>
      <c r="C822" s="30">
        <v>923</v>
      </c>
      <c r="D822" s="31">
        <v>6</v>
      </c>
      <c r="E822" s="31">
        <v>3</v>
      </c>
      <c r="F822" s="71" t="s">
        <v>181</v>
      </c>
      <c r="G822" s="72" t="s">
        <v>32</v>
      </c>
      <c r="H822" s="72" t="s">
        <v>95</v>
      </c>
      <c r="I822" s="73" t="s">
        <v>185</v>
      </c>
      <c r="J822" s="32" t="s">
        <v>34</v>
      </c>
      <c r="K822" s="1">
        <v>3727</v>
      </c>
      <c r="L822" s="1">
        <v>3727</v>
      </c>
      <c r="M822" s="1">
        <v>3726.8</v>
      </c>
      <c r="N822" s="65">
        <f t="shared" si="338"/>
        <v>99.9946337536893</v>
      </c>
    </row>
    <row r="823" spans="1:14" ht="31.5" customHeight="1" outlineLevel="1" x14ac:dyDescent="0.25">
      <c r="A823" s="28" t="s">
        <v>15</v>
      </c>
      <c r="B823" s="29" t="s">
        <v>471</v>
      </c>
      <c r="C823" s="30">
        <v>923</v>
      </c>
      <c r="D823" s="31">
        <v>6</v>
      </c>
      <c r="E823" s="31">
        <v>5</v>
      </c>
      <c r="F823" s="71" t="s">
        <v>15</v>
      </c>
      <c r="G823" s="72" t="s">
        <v>15</v>
      </c>
      <c r="H823" s="72" t="s">
        <v>15</v>
      </c>
      <c r="I823" s="73" t="s">
        <v>15</v>
      </c>
      <c r="J823" s="32" t="s">
        <v>15</v>
      </c>
      <c r="K823" s="1">
        <f t="shared" ref="K823:M827" si="349">K824</f>
        <v>2563.6999999999998</v>
      </c>
      <c r="L823" s="1">
        <f t="shared" si="349"/>
        <v>2563.6999999999998</v>
      </c>
      <c r="M823" s="1">
        <f t="shared" si="349"/>
        <v>2507.5</v>
      </c>
      <c r="N823" s="65">
        <f t="shared" si="338"/>
        <v>97.807855833365835</v>
      </c>
    </row>
    <row r="824" spans="1:14" ht="78" customHeight="1" outlineLevel="1" x14ac:dyDescent="0.25">
      <c r="A824" s="28" t="s">
        <v>15</v>
      </c>
      <c r="B824" s="29" t="s">
        <v>180</v>
      </c>
      <c r="C824" s="30">
        <v>923</v>
      </c>
      <c r="D824" s="31">
        <v>6</v>
      </c>
      <c r="E824" s="31">
        <v>5</v>
      </c>
      <c r="F824" s="71" t="s">
        <v>181</v>
      </c>
      <c r="G824" s="72" t="s">
        <v>20</v>
      </c>
      <c r="H824" s="72" t="s">
        <v>21</v>
      </c>
      <c r="I824" s="73" t="s">
        <v>22</v>
      </c>
      <c r="J824" s="32" t="s">
        <v>15</v>
      </c>
      <c r="K824" s="1">
        <f t="shared" si="349"/>
        <v>2563.6999999999998</v>
      </c>
      <c r="L824" s="1">
        <f t="shared" si="349"/>
        <v>2563.6999999999998</v>
      </c>
      <c r="M824" s="1">
        <f t="shared" si="349"/>
        <v>2507.5</v>
      </c>
      <c r="N824" s="65">
        <f t="shared" si="338"/>
        <v>97.807855833365835</v>
      </c>
    </row>
    <row r="825" spans="1:14" ht="63" customHeight="1" outlineLevel="1" x14ac:dyDescent="0.25">
      <c r="A825" s="28" t="s">
        <v>15</v>
      </c>
      <c r="B825" s="29" t="s">
        <v>182</v>
      </c>
      <c r="C825" s="30">
        <v>923</v>
      </c>
      <c r="D825" s="31">
        <v>6</v>
      </c>
      <c r="E825" s="31">
        <v>5</v>
      </c>
      <c r="F825" s="71" t="s">
        <v>181</v>
      </c>
      <c r="G825" s="72" t="s">
        <v>32</v>
      </c>
      <c r="H825" s="72" t="s">
        <v>21</v>
      </c>
      <c r="I825" s="73" t="s">
        <v>22</v>
      </c>
      <c r="J825" s="32" t="s">
        <v>15</v>
      </c>
      <c r="K825" s="1">
        <f t="shared" si="349"/>
        <v>2563.6999999999998</v>
      </c>
      <c r="L825" s="1">
        <f t="shared" si="349"/>
        <v>2563.6999999999998</v>
      </c>
      <c r="M825" s="1">
        <f t="shared" si="349"/>
        <v>2507.5</v>
      </c>
      <c r="N825" s="65">
        <f t="shared" si="338"/>
        <v>97.807855833365835</v>
      </c>
    </row>
    <row r="826" spans="1:14" ht="46.5" customHeight="1" outlineLevel="1" x14ac:dyDescent="0.25">
      <c r="A826" s="28" t="s">
        <v>15</v>
      </c>
      <c r="B826" s="29" t="s">
        <v>183</v>
      </c>
      <c r="C826" s="30">
        <v>923</v>
      </c>
      <c r="D826" s="31">
        <v>6</v>
      </c>
      <c r="E826" s="31">
        <v>5</v>
      </c>
      <c r="F826" s="71" t="s">
        <v>181</v>
      </c>
      <c r="G826" s="72" t="s">
        <v>32</v>
      </c>
      <c r="H826" s="72" t="s">
        <v>95</v>
      </c>
      <c r="I826" s="73" t="s">
        <v>22</v>
      </c>
      <c r="J826" s="32" t="s">
        <v>15</v>
      </c>
      <c r="K826" s="1">
        <f t="shared" si="349"/>
        <v>2563.6999999999998</v>
      </c>
      <c r="L826" s="1">
        <f t="shared" si="349"/>
        <v>2563.6999999999998</v>
      </c>
      <c r="M826" s="1">
        <f t="shared" si="349"/>
        <v>2507.5</v>
      </c>
      <c r="N826" s="65">
        <f t="shared" si="338"/>
        <v>97.807855833365835</v>
      </c>
    </row>
    <row r="827" spans="1:14" ht="31.5" customHeight="1" outlineLevel="1" x14ac:dyDescent="0.25">
      <c r="A827" s="28" t="s">
        <v>15</v>
      </c>
      <c r="B827" s="29" t="s">
        <v>472</v>
      </c>
      <c r="C827" s="30">
        <v>923</v>
      </c>
      <c r="D827" s="31">
        <v>6</v>
      </c>
      <c r="E827" s="31">
        <v>5</v>
      </c>
      <c r="F827" s="71" t="s">
        <v>181</v>
      </c>
      <c r="G827" s="72" t="s">
        <v>32</v>
      </c>
      <c r="H827" s="72" t="s">
        <v>95</v>
      </c>
      <c r="I827" s="73" t="s">
        <v>473</v>
      </c>
      <c r="J827" s="32" t="s">
        <v>15</v>
      </c>
      <c r="K827" s="1">
        <f t="shared" si="349"/>
        <v>2563.6999999999998</v>
      </c>
      <c r="L827" s="1">
        <f t="shared" si="349"/>
        <v>2563.6999999999998</v>
      </c>
      <c r="M827" s="1">
        <f t="shared" si="349"/>
        <v>2507.5</v>
      </c>
      <c r="N827" s="65">
        <f t="shared" si="338"/>
        <v>97.807855833365835</v>
      </c>
    </row>
    <row r="828" spans="1:14" ht="33.75" customHeight="1" outlineLevel="1" x14ac:dyDescent="0.25">
      <c r="A828" s="28"/>
      <c r="B828" s="29" t="s">
        <v>33</v>
      </c>
      <c r="C828" s="30">
        <v>923</v>
      </c>
      <c r="D828" s="31">
        <v>6</v>
      </c>
      <c r="E828" s="31">
        <v>5</v>
      </c>
      <c r="F828" s="71" t="s">
        <v>181</v>
      </c>
      <c r="G828" s="72" t="s">
        <v>32</v>
      </c>
      <c r="H828" s="72" t="s">
        <v>95</v>
      </c>
      <c r="I828" s="73" t="s">
        <v>473</v>
      </c>
      <c r="J828" s="32" t="s">
        <v>34</v>
      </c>
      <c r="K828" s="1">
        <v>2563.6999999999998</v>
      </c>
      <c r="L828" s="1">
        <v>2563.6999999999998</v>
      </c>
      <c r="M828" s="1">
        <v>2507.5</v>
      </c>
      <c r="N828" s="65">
        <f t="shared" si="338"/>
        <v>97.807855833365835</v>
      </c>
    </row>
    <row r="829" spans="1:14" ht="15.75" customHeight="1" outlineLevel="1" x14ac:dyDescent="0.25">
      <c r="A829" s="28" t="s">
        <v>15</v>
      </c>
      <c r="B829" s="29" t="s">
        <v>202</v>
      </c>
      <c r="C829" s="30">
        <v>923</v>
      </c>
      <c r="D829" s="31">
        <v>10</v>
      </c>
      <c r="E829" s="31" t="s">
        <v>15</v>
      </c>
      <c r="F829" s="71" t="s">
        <v>15</v>
      </c>
      <c r="G829" s="72" t="s">
        <v>15</v>
      </c>
      <c r="H829" s="72" t="s">
        <v>15</v>
      </c>
      <c r="I829" s="73" t="s">
        <v>15</v>
      </c>
      <c r="J829" s="32" t="s">
        <v>15</v>
      </c>
      <c r="K829" s="1">
        <f t="shared" ref="K829:M834" si="350">K830</f>
        <v>7647.1</v>
      </c>
      <c r="L829" s="1">
        <f t="shared" si="350"/>
        <v>7647.1</v>
      </c>
      <c r="M829" s="1">
        <f t="shared" si="350"/>
        <v>7647.1</v>
      </c>
      <c r="N829" s="65">
        <f t="shared" si="338"/>
        <v>100</v>
      </c>
    </row>
    <row r="830" spans="1:14" ht="18.75" customHeight="1" outlineLevel="1" x14ac:dyDescent="0.25">
      <c r="A830" s="28" t="s">
        <v>15</v>
      </c>
      <c r="B830" s="29" t="s">
        <v>214</v>
      </c>
      <c r="C830" s="30">
        <v>923</v>
      </c>
      <c r="D830" s="31">
        <v>10</v>
      </c>
      <c r="E830" s="31">
        <v>6</v>
      </c>
      <c r="F830" s="71" t="s">
        <v>15</v>
      </c>
      <c r="G830" s="72" t="s">
        <v>15</v>
      </c>
      <c r="H830" s="72" t="s">
        <v>15</v>
      </c>
      <c r="I830" s="73" t="s">
        <v>15</v>
      </c>
      <c r="J830" s="32" t="s">
        <v>15</v>
      </c>
      <c r="K830" s="1">
        <f t="shared" si="350"/>
        <v>7647.1</v>
      </c>
      <c r="L830" s="1">
        <f t="shared" si="350"/>
        <v>7647.1</v>
      </c>
      <c r="M830" s="1">
        <f t="shared" si="350"/>
        <v>7647.1</v>
      </c>
      <c r="N830" s="65">
        <f t="shared" si="338"/>
        <v>100</v>
      </c>
    </row>
    <row r="831" spans="1:14" ht="63" customHeight="1" outlineLevel="1" x14ac:dyDescent="0.25">
      <c r="A831" s="28" t="s">
        <v>15</v>
      </c>
      <c r="B831" s="29" t="s">
        <v>403</v>
      </c>
      <c r="C831" s="30">
        <v>923</v>
      </c>
      <c r="D831" s="31">
        <v>10</v>
      </c>
      <c r="E831" s="31">
        <v>6</v>
      </c>
      <c r="F831" s="71" t="s">
        <v>386</v>
      </c>
      <c r="G831" s="72" t="s">
        <v>20</v>
      </c>
      <c r="H831" s="72" t="s">
        <v>21</v>
      </c>
      <c r="I831" s="73" t="s">
        <v>22</v>
      </c>
      <c r="J831" s="32" t="s">
        <v>15</v>
      </c>
      <c r="K831" s="1">
        <f t="shared" si="350"/>
        <v>7647.1</v>
      </c>
      <c r="L831" s="1">
        <f t="shared" si="350"/>
        <v>7647.1</v>
      </c>
      <c r="M831" s="1">
        <f t="shared" si="350"/>
        <v>7647.1</v>
      </c>
      <c r="N831" s="65">
        <f t="shared" si="338"/>
        <v>100</v>
      </c>
    </row>
    <row r="832" spans="1:14" ht="15.75" customHeight="1" outlineLevel="1" x14ac:dyDescent="0.25">
      <c r="A832" s="28" t="s">
        <v>15</v>
      </c>
      <c r="B832" s="29" t="s">
        <v>474</v>
      </c>
      <c r="C832" s="30">
        <v>923</v>
      </c>
      <c r="D832" s="31">
        <v>10</v>
      </c>
      <c r="E832" s="31">
        <v>6</v>
      </c>
      <c r="F832" s="71" t="s">
        <v>386</v>
      </c>
      <c r="G832" s="72" t="s">
        <v>24</v>
      </c>
      <c r="H832" s="72" t="s">
        <v>21</v>
      </c>
      <c r="I832" s="73" t="s">
        <v>22</v>
      </c>
      <c r="J832" s="32" t="s">
        <v>15</v>
      </c>
      <c r="K832" s="1">
        <f t="shared" si="350"/>
        <v>7647.1</v>
      </c>
      <c r="L832" s="1">
        <f t="shared" si="350"/>
        <v>7647.1</v>
      </c>
      <c r="M832" s="1">
        <f t="shared" si="350"/>
        <v>7647.1</v>
      </c>
      <c r="N832" s="65">
        <f t="shared" si="338"/>
        <v>100</v>
      </c>
    </row>
    <row r="833" spans="1:14" ht="47.25" customHeight="1" outlineLevel="1" x14ac:dyDescent="0.25">
      <c r="A833" s="28" t="s">
        <v>15</v>
      </c>
      <c r="B833" s="29" t="s">
        <v>475</v>
      </c>
      <c r="C833" s="30">
        <v>923</v>
      </c>
      <c r="D833" s="31">
        <v>10</v>
      </c>
      <c r="E833" s="31">
        <v>6</v>
      </c>
      <c r="F833" s="71" t="s">
        <v>386</v>
      </c>
      <c r="G833" s="72" t="s">
        <v>24</v>
      </c>
      <c r="H833" s="72" t="s">
        <v>95</v>
      </c>
      <c r="I833" s="73" t="s">
        <v>22</v>
      </c>
      <c r="J833" s="32" t="s">
        <v>15</v>
      </c>
      <c r="K833" s="1">
        <f t="shared" si="350"/>
        <v>7647.1</v>
      </c>
      <c r="L833" s="1">
        <f t="shared" si="350"/>
        <v>7647.1</v>
      </c>
      <c r="M833" s="1">
        <f t="shared" si="350"/>
        <v>7647.1</v>
      </c>
      <c r="N833" s="65">
        <f t="shared" si="338"/>
        <v>100</v>
      </c>
    </row>
    <row r="834" spans="1:14" ht="63" customHeight="1" outlineLevel="1" x14ac:dyDescent="0.25">
      <c r="A834" s="28" t="s">
        <v>15</v>
      </c>
      <c r="B834" s="29" t="s">
        <v>476</v>
      </c>
      <c r="C834" s="30">
        <v>923</v>
      </c>
      <c r="D834" s="31">
        <v>10</v>
      </c>
      <c r="E834" s="31">
        <v>6</v>
      </c>
      <c r="F834" s="71" t="s">
        <v>386</v>
      </c>
      <c r="G834" s="72" t="s">
        <v>24</v>
      </c>
      <c r="H834" s="72" t="s">
        <v>95</v>
      </c>
      <c r="I834" s="73" t="s">
        <v>477</v>
      </c>
      <c r="J834" s="32" t="s">
        <v>15</v>
      </c>
      <c r="K834" s="1">
        <f t="shared" si="350"/>
        <v>7647.1</v>
      </c>
      <c r="L834" s="1">
        <f t="shared" si="350"/>
        <v>7647.1</v>
      </c>
      <c r="M834" s="1">
        <f t="shared" si="350"/>
        <v>7647.1</v>
      </c>
      <c r="N834" s="65">
        <f t="shared" si="338"/>
        <v>100</v>
      </c>
    </row>
    <row r="835" spans="1:14" ht="33.75" customHeight="1" outlineLevel="1" x14ac:dyDescent="0.25">
      <c r="A835" s="28"/>
      <c r="B835" s="29" t="s">
        <v>33</v>
      </c>
      <c r="C835" s="30">
        <v>923</v>
      </c>
      <c r="D835" s="31">
        <v>10</v>
      </c>
      <c r="E835" s="31">
        <v>6</v>
      </c>
      <c r="F835" s="71" t="s">
        <v>386</v>
      </c>
      <c r="G835" s="72" t="s">
        <v>24</v>
      </c>
      <c r="H835" s="72" t="s">
        <v>95</v>
      </c>
      <c r="I835" s="73" t="s">
        <v>477</v>
      </c>
      <c r="J835" s="32" t="s">
        <v>34</v>
      </c>
      <c r="K835" s="1">
        <v>7647.1</v>
      </c>
      <c r="L835" s="1">
        <v>7647.1</v>
      </c>
      <c r="M835" s="1">
        <v>7647.1</v>
      </c>
      <c r="N835" s="65">
        <f t="shared" si="338"/>
        <v>100</v>
      </c>
    </row>
    <row r="836" spans="1:14" s="27" customFormat="1" ht="48" customHeight="1" outlineLevel="1" x14ac:dyDescent="0.25">
      <c r="A836" s="34" t="s">
        <v>478</v>
      </c>
      <c r="B836" s="35" t="s">
        <v>479</v>
      </c>
      <c r="C836" s="36">
        <v>925</v>
      </c>
      <c r="D836" s="37" t="s">
        <v>15</v>
      </c>
      <c r="E836" s="37" t="s">
        <v>15</v>
      </c>
      <c r="F836" s="74" t="s">
        <v>15</v>
      </c>
      <c r="G836" s="75" t="s">
        <v>15</v>
      </c>
      <c r="H836" s="75" t="s">
        <v>15</v>
      </c>
      <c r="I836" s="76" t="s">
        <v>15</v>
      </c>
      <c r="J836" s="38" t="s">
        <v>15</v>
      </c>
      <c r="K836" s="39">
        <f t="shared" ref="K836:M836" si="351">K837+K848+K1149+K1181</f>
        <v>20749161.599999994</v>
      </c>
      <c r="L836" s="39">
        <f t="shared" si="351"/>
        <v>20749161.599999994</v>
      </c>
      <c r="M836" s="39">
        <f t="shared" si="351"/>
        <v>20704091.200000003</v>
      </c>
      <c r="N836" s="66">
        <f t="shared" si="338"/>
        <v>99.782784476458119</v>
      </c>
    </row>
    <row r="837" spans="1:14" ht="15.75" customHeight="1" outlineLevel="1" x14ac:dyDescent="0.25">
      <c r="A837" s="28" t="s">
        <v>15</v>
      </c>
      <c r="B837" s="29" t="s">
        <v>138</v>
      </c>
      <c r="C837" s="30">
        <v>925</v>
      </c>
      <c r="D837" s="31">
        <v>4</v>
      </c>
      <c r="E837" s="31" t="s">
        <v>15</v>
      </c>
      <c r="F837" s="71" t="s">
        <v>15</v>
      </c>
      <c r="G837" s="72" t="s">
        <v>15</v>
      </c>
      <c r="H837" s="72" t="s">
        <v>15</v>
      </c>
      <c r="I837" s="73" t="s">
        <v>15</v>
      </c>
      <c r="J837" s="32" t="s">
        <v>15</v>
      </c>
      <c r="K837" s="1">
        <f t="shared" ref="K837:M838" si="352">K838</f>
        <v>38178.199999999997</v>
      </c>
      <c r="L837" s="1">
        <f t="shared" si="352"/>
        <v>38178.199999999997</v>
      </c>
      <c r="M837" s="1">
        <f t="shared" si="352"/>
        <v>38178</v>
      </c>
      <c r="N837" s="65">
        <f t="shared" si="338"/>
        <v>99.999476140834304</v>
      </c>
    </row>
    <row r="838" spans="1:14" ht="15.75" outlineLevel="1" x14ac:dyDescent="0.25">
      <c r="A838" s="28" t="s">
        <v>15</v>
      </c>
      <c r="B838" s="29" t="s">
        <v>480</v>
      </c>
      <c r="C838" s="30">
        <v>925</v>
      </c>
      <c r="D838" s="31">
        <v>4</v>
      </c>
      <c r="E838" s="31">
        <v>1</v>
      </c>
      <c r="F838" s="71" t="s">
        <v>15</v>
      </c>
      <c r="G838" s="72" t="s">
        <v>15</v>
      </c>
      <c r="H838" s="72" t="s">
        <v>15</v>
      </c>
      <c r="I838" s="73" t="s">
        <v>15</v>
      </c>
      <c r="J838" s="32" t="s">
        <v>15</v>
      </c>
      <c r="K838" s="1">
        <f t="shared" si="352"/>
        <v>38178.199999999997</v>
      </c>
      <c r="L838" s="1">
        <f t="shared" si="352"/>
        <v>38178.199999999997</v>
      </c>
      <c r="M838" s="1">
        <f t="shared" si="352"/>
        <v>38178</v>
      </c>
      <c r="N838" s="65">
        <f t="shared" si="338"/>
        <v>99.999476140834304</v>
      </c>
    </row>
    <row r="839" spans="1:14" ht="64.5" customHeight="1" outlineLevel="1" x14ac:dyDescent="0.25">
      <c r="A839" s="28" t="s">
        <v>15</v>
      </c>
      <c r="B839" s="29" t="s">
        <v>481</v>
      </c>
      <c r="C839" s="30">
        <v>925</v>
      </c>
      <c r="D839" s="31">
        <v>4</v>
      </c>
      <c r="E839" s="31">
        <v>1</v>
      </c>
      <c r="F839" s="71" t="s">
        <v>482</v>
      </c>
      <c r="G839" s="72" t="s">
        <v>20</v>
      </c>
      <c r="H839" s="72" t="s">
        <v>21</v>
      </c>
      <c r="I839" s="73" t="s">
        <v>22</v>
      </c>
      <c r="J839" s="32" t="s">
        <v>15</v>
      </c>
      <c r="K839" s="1">
        <f t="shared" ref="K839:M839" si="353">K840+K844</f>
        <v>38178.199999999997</v>
      </c>
      <c r="L839" s="1">
        <f t="shared" si="353"/>
        <v>38178.199999999997</v>
      </c>
      <c r="M839" s="1">
        <f t="shared" si="353"/>
        <v>38178</v>
      </c>
      <c r="N839" s="65">
        <f t="shared" si="338"/>
        <v>99.999476140834304</v>
      </c>
    </row>
    <row r="840" spans="1:14" ht="49.5" customHeight="1" outlineLevel="1" x14ac:dyDescent="0.25">
      <c r="A840" s="28" t="s">
        <v>15</v>
      </c>
      <c r="B840" s="29" t="s">
        <v>483</v>
      </c>
      <c r="C840" s="30">
        <v>925</v>
      </c>
      <c r="D840" s="31">
        <v>4</v>
      </c>
      <c r="E840" s="31">
        <v>1</v>
      </c>
      <c r="F840" s="71" t="s">
        <v>482</v>
      </c>
      <c r="G840" s="72" t="s">
        <v>24</v>
      </c>
      <c r="H840" s="72" t="s">
        <v>21</v>
      </c>
      <c r="I840" s="73" t="s">
        <v>22</v>
      </c>
      <c r="J840" s="32" t="s">
        <v>15</v>
      </c>
      <c r="K840" s="1">
        <f t="shared" ref="K840:M842" si="354">K841</f>
        <v>34408.1</v>
      </c>
      <c r="L840" s="1">
        <f t="shared" si="354"/>
        <v>34408.1</v>
      </c>
      <c r="M840" s="1">
        <f t="shared" si="354"/>
        <v>34408</v>
      </c>
      <c r="N840" s="65">
        <f t="shared" si="338"/>
        <v>99.999709370758637</v>
      </c>
    </row>
    <row r="841" spans="1:14" ht="48" customHeight="1" outlineLevel="1" x14ac:dyDescent="0.25">
      <c r="A841" s="28" t="s">
        <v>15</v>
      </c>
      <c r="B841" s="29" t="s">
        <v>484</v>
      </c>
      <c r="C841" s="30">
        <v>925</v>
      </c>
      <c r="D841" s="31">
        <v>4</v>
      </c>
      <c r="E841" s="31">
        <v>1</v>
      </c>
      <c r="F841" s="71" t="s">
        <v>482</v>
      </c>
      <c r="G841" s="72" t="s">
        <v>24</v>
      </c>
      <c r="H841" s="72" t="s">
        <v>95</v>
      </c>
      <c r="I841" s="73" t="s">
        <v>22</v>
      </c>
      <c r="J841" s="32" t="s">
        <v>15</v>
      </c>
      <c r="K841" s="1">
        <f t="shared" si="354"/>
        <v>34408.1</v>
      </c>
      <c r="L841" s="1">
        <f t="shared" si="354"/>
        <v>34408.1</v>
      </c>
      <c r="M841" s="1">
        <f t="shared" si="354"/>
        <v>34408</v>
      </c>
      <c r="N841" s="65">
        <f t="shared" si="338"/>
        <v>99.999709370758637</v>
      </c>
    </row>
    <row r="842" spans="1:14" ht="31.5" customHeight="1" outlineLevel="1" x14ac:dyDescent="0.25">
      <c r="A842" s="28" t="s">
        <v>15</v>
      </c>
      <c r="B842" s="29" t="s">
        <v>485</v>
      </c>
      <c r="C842" s="30">
        <v>925</v>
      </c>
      <c r="D842" s="31">
        <v>4</v>
      </c>
      <c r="E842" s="31">
        <v>1</v>
      </c>
      <c r="F842" s="71" t="s">
        <v>482</v>
      </c>
      <c r="G842" s="72" t="s">
        <v>24</v>
      </c>
      <c r="H842" s="72" t="s">
        <v>95</v>
      </c>
      <c r="I842" s="73" t="s">
        <v>486</v>
      </c>
      <c r="J842" s="32" t="s">
        <v>15</v>
      </c>
      <c r="K842" s="1">
        <f t="shared" si="354"/>
        <v>34408.1</v>
      </c>
      <c r="L842" s="1">
        <f t="shared" si="354"/>
        <v>34408.1</v>
      </c>
      <c r="M842" s="1">
        <f t="shared" si="354"/>
        <v>34408</v>
      </c>
      <c r="N842" s="65">
        <f t="shared" si="338"/>
        <v>99.999709370758637</v>
      </c>
    </row>
    <row r="843" spans="1:14" ht="47.25" customHeight="1" outlineLevel="1" x14ac:dyDescent="0.25">
      <c r="A843" s="28"/>
      <c r="B843" s="29" t="s">
        <v>161</v>
      </c>
      <c r="C843" s="30">
        <v>925</v>
      </c>
      <c r="D843" s="31">
        <v>4</v>
      </c>
      <c r="E843" s="31">
        <v>1</v>
      </c>
      <c r="F843" s="71" t="s">
        <v>482</v>
      </c>
      <c r="G843" s="72" t="s">
        <v>24</v>
      </c>
      <c r="H843" s="72" t="s">
        <v>95</v>
      </c>
      <c r="I843" s="73" t="s">
        <v>486</v>
      </c>
      <c r="J843" s="32" t="s">
        <v>162</v>
      </c>
      <c r="K843" s="1">
        <v>34408.1</v>
      </c>
      <c r="L843" s="1">
        <v>34408.1</v>
      </c>
      <c r="M843" s="1">
        <v>34408</v>
      </c>
      <c r="N843" s="65">
        <f t="shared" si="338"/>
        <v>99.999709370758637</v>
      </c>
    </row>
    <row r="844" spans="1:14" ht="47.25" customHeight="1" outlineLevel="1" x14ac:dyDescent="0.25">
      <c r="A844" s="28" t="s">
        <v>15</v>
      </c>
      <c r="B844" s="29" t="s">
        <v>487</v>
      </c>
      <c r="C844" s="30">
        <v>925</v>
      </c>
      <c r="D844" s="31">
        <v>4</v>
      </c>
      <c r="E844" s="31">
        <v>1</v>
      </c>
      <c r="F844" s="71" t="s">
        <v>482</v>
      </c>
      <c r="G844" s="72" t="s">
        <v>30</v>
      </c>
      <c r="H844" s="72" t="s">
        <v>21</v>
      </c>
      <c r="I844" s="73" t="s">
        <v>22</v>
      </c>
      <c r="J844" s="32" t="s">
        <v>15</v>
      </c>
      <c r="K844" s="1">
        <f t="shared" ref="K844:M846" si="355">K845</f>
        <v>3770.1</v>
      </c>
      <c r="L844" s="1">
        <f t="shared" si="355"/>
        <v>3770.1</v>
      </c>
      <c r="M844" s="1">
        <f t="shared" si="355"/>
        <v>3770</v>
      </c>
      <c r="N844" s="65">
        <f t="shared" si="338"/>
        <v>99.997347550462862</v>
      </c>
    </row>
    <row r="845" spans="1:14" ht="47.25" customHeight="1" outlineLevel="1" x14ac:dyDescent="0.25">
      <c r="A845" s="28" t="s">
        <v>15</v>
      </c>
      <c r="B845" s="29" t="s">
        <v>488</v>
      </c>
      <c r="C845" s="30">
        <v>925</v>
      </c>
      <c r="D845" s="31">
        <v>4</v>
      </c>
      <c r="E845" s="31">
        <v>1</v>
      </c>
      <c r="F845" s="71" t="s">
        <v>482</v>
      </c>
      <c r="G845" s="72" t="s">
        <v>30</v>
      </c>
      <c r="H845" s="72" t="s">
        <v>95</v>
      </c>
      <c r="I845" s="73" t="s">
        <v>22</v>
      </c>
      <c r="J845" s="32" t="s">
        <v>15</v>
      </c>
      <c r="K845" s="1">
        <f t="shared" si="355"/>
        <v>3770.1</v>
      </c>
      <c r="L845" s="1">
        <f t="shared" si="355"/>
        <v>3770.1</v>
      </c>
      <c r="M845" s="1">
        <f t="shared" si="355"/>
        <v>3770</v>
      </c>
      <c r="N845" s="65">
        <f t="shared" si="338"/>
        <v>99.997347550462862</v>
      </c>
    </row>
    <row r="846" spans="1:14" ht="32.25" customHeight="1" outlineLevel="1" x14ac:dyDescent="0.25">
      <c r="A846" s="28" t="s">
        <v>15</v>
      </c>
      <c r="B846" s="29" t="s">
        <v>489</v>
      </c>
      <c r="C846" s="30">
        <v>925</v>
      </c>
      <c r="D846" s="31">
        <v>4</v>
      </c>
      <c r="E846" s="31">
        <v>1</v>
      </c>
      <c r="F846" s="71" t="s">
        <v>482</v>
      </c>
      <c r="G846" s="72" t="s">
        <v>30</v>
      </c>
      <c r="H846" s="72" t="s">
        <v>95</v>
      </c>
      <c r="I846" s="73" t="s">
        <v>490</v>
      </c>
      <c r="J846" s="32" t="s">
        <v>15</v>
      </c>
      <c r="K846" s="1">
        <f t="shared" si="355"/>
        <v>3770.1</v>
      </c>
      <c r="L846" s="1">
        <f t="shared" si="355"/>
        <v>3770.1</v>
      </c>
      <c r="M846" s="1">
        <f t="shared" si="355"/>
        <v>3770</v>
      </c>
      <c r="N846" s="65">
        <f t="shared" si="338"/>
        <v>99.997347550462862</v>
      </c>
    </row>
    <row r="847" spans="1:14" ht="47.25" customHeight="1" outlineLevel="1" x14ac:dyDescent="0.25">
      <c r="A847" s="28"/>
      <c r="B847" s="29" t="s">
        <v>161</v>
      </c>
      <c r="C847" s="30">
        <v>925</v>
      </c>
      <c r="D847" s="31">
        <v>4</v>
      </c>
      <c r="E847" s="31">
        <v>1</v>
      </c>
      <c r="F847" s="71" t="s">
        <v>482</v>
      </c>
      <c r="G847" s="72" t="s">
        <v>30</v>
      </c>
      <c r="H847" s="72" t="s">
        <v>95</v>
      </c>
      <c r="I847" s="73" t="s">
        <v>490</v>
      </c>
      <c r="J847" s="32" t="s">
        <v>162</v>
      </c>
      <c r="K847" s="1">
        <v>3770.1</v>
      </c>
      <c r="L847" s="1">
        <v>3770.1</v>
      </c>
      <c r="M847" s="1">
        <v>3770</v>
      </c>
      <c r="N847" s="65">
        <f t="shared" ref="N847:N910" si="356">M847/L847*100</f>
        <v>99.997347550462862</v>
      </c>
    </row>
    <row r="848" spans="1:14" ht="15.75" customHeight="1" outlineLevel="1" x14ac:dyDescent="0.25">
      <c r="A848" s="28" t="s">
        <v>15</v>
      </c>
      <c r="B848" s="29" t="s">
        <v>186</v>
      </c>
      <c r="C848" s="30">
        <v>925</v>
      </c>
      <c r="D848" s="31">
        <v>7</v>
      </c>
      <c r="E848" s="31" t="s">
        <v>15</v>
      </c>
      <c r="F848" s="71" t="s">
        <v>15</v>
      </c>
      <c r="G848" s="72" t="s">
        <v>15</v>
      </c>
      <c r="H848" s="72" t="s">
        <v>15</v>
      </c>
      <c r="I848" s="73" t="s">
        <v>15</v>
      </c>
      <c r="J848" s="32" t="s">
        <v>15</v>
      </c>
      <c r="K848" s="1">
        <f t="shared" ref="K848:M848" si="357">K849+K893+K1001+K1042+K1065</f>
        <v>20365317.199999996</v>
      </c>
      <c r="L848" s="1">
        <f t="shared" si="357"/>
        <v>20365317.199999996</v>
      </c>
      <c r="M848" s="1">
        <f t="shared" si="357"/>
        <v>20323535.900000002</v>
      </c>
      <c r="N848" s="65">
        <f t="shared" si="356"/>
        <v>99.794840907265652</v>
      </c>
    </row>
    <row r="849" spans="1:14" ht="15.75" customHeight="1" outlineLevel="1" x14ac:dyDescent="0.25">
      <c r="A849" s="28" t="s">
        <v>15</v>
      </c>
      <c r="B849" s="29" t="s">
        <v>285</v>
      </c>
      <c r="C849" s="30">
        <v>925</v>
      </c>
      <c r="D849" s="31">
        <v>7</v>
      </c>
      <c r="E849" s="31">
        <v>1</v>
      </c>
      <c r="F849" s="71" t="s">
        <v>15</v>
      </c>
      <c r="G849" s="72" t="s">
        <v>15</v>
      </c>
      <c r="H849" s="72" t="s">
        <v>15</v>
      </c>
      <c r="I849" s="73" t="s">
        <v>15</v>
      </c>
      <c r="J849" s="32" t="s">
        <v>15</v>
      </c>
      <c r="K849" s="1">
        <f t="shared" ref="K849:M850" si="358">K850</f>
        <v>7804215.0999999987</v>
      </c>
      <c r="L849" s="1">
        <f t="shared" si="358"/>
        <v>7804215.0999999987</v>
      </c>
      <c r="M849" s="1">
        <f t="shared" si="358"/>
        <v>7788566.1999999983</v>
      </c>
      <c r="N849" s="65">
        <f t="shared" si="356"/>
        <v>99.799481436640562</v>
      </c>
    </row>
    <row r="850" spans="1:14" ht="62.25" customHeight="1" outlineLevel="1" x14ac:dyDescent="0.25">
      <c r="A850" s="28" t="s">
        <v>15</v>
      </c>
      <c r="B850" s="29" t="s">
        <v>188</v>
      </c>
      <c r="C850" s="30">
        <v>925</v>
      </c>
      <c r="D850" s="31">
        <v>7</v>
      </c>
      <c r="E850" s="31">
        <v>1</v>
      </c>
      <c r="F850" s="71" t="s">
        <v>102</v>
      </c>
      <c r="G850" s="72" t="s">
        <v>20</v>
      </c>
      <c r="H850" s="72" t="s">
        <v>21</v>
      </c>
      <c r="I850" s="73" t="s">
        <v>22</v>
      </c>
      <c r="J850" s="32" t="s">
        <v>15</v>
      </c>
      <c r="K850" s="1">
        <f t="shared" si="358"/>
        <v>7804215.0999999987</v>
      </c>
      <c r="L850" s="1">
        <f t="shared" si="358"/>
        <v>7804215.0999999987</v>
      </c>
      <c r="M850" s="1">
        <f t="shared" si="358"/>
        <v>7788566.1999999983</v>
      </c>
      <c r="N850" s="65">
        <f t="shared" si="356"/>
        <v>99.799481436640562</v>
      </c>
    </row>
    <row r="851" spans="1:14" ht="65.25" customHeight="1" outlineLevel="1" x14ac:dyDescent="0.25">
      <c r="A851" s="28" t="s">
        <v>15</v>
      </c>
      <c r="B851" s="29" t="s">
        <v>491</v>
      </c>
      <c r="C851" s="30">
        <v>925</v>
      </c>
      <c r="D851" s="31">
        <v>7</v>
      </c>
      <c r="E851" s="31">
        <v>1</v>
      </c>
      <c r="F851" s="71" t="s">
        <v>102</v>
      </c>
      <c r="G851" s="72" t="s">
        <v>24</v>
      </c>
      <c r="H851" s="72" t="s">
        <v>21</v>
      </c>
      <c r="I851" s="73" t="s">
        <v>22</v>
      </c>
      <c r="J851" s="32" t="s">
        <v>15</v>
      </c>
      <c r="K851" s="1">
        <f t="shared" ref="K851:M851" si="359">K852+K874+K877+K880+K883+K890</f>
        <v>7804215.0999999987</v>
      </c>
      <c r="L851" s="1">
        <f t="shared" si="359"/>
        <v>7804215.0999999987</v>
      </c>
      <c r="M851" s="1">
        <f t="shared" si="359"/>
        <v>7788566.1999999983</v>
      </c>
      <c r="N851" s="65">
        <f t="shared" si="356"/>
        <v>99.799481436640562</v>
      </c>
    </row>
    <row r="852" spans="1:14" ht="94.5" customHeight="1" outlineLevel="1" x14ac:dyDescent="0.25">
      <c r="A852" s="28" t="s">
        <v>15</v>
      </c>
      <c r="B852" s="29" t="s">
        <v>492</v>
      </c>
      <c r="C852" s="30">
        <v>925</v>
      </c>
      <c r="D852" s="31">
        <v>7</v>
      </c>
      <c r="E852" s="31">
        <v>1</v>
      </c>
      <c r="F852" s="71" t="s">
        <v>102</v>
      </c>
      <c r="G852" s="72" t="s">
        <v>24</v>
      </c>
      <c r="H852" s="72" t="s">
        <v>95</v>
      </c>
      <c r="I852" s="73" t="s">
        <v>22</v>
      </c>
      <c r="J852" s="32" t="s">
        <v>15</v>
      </c>
      <c r="K852" s="1">
        <f t="shared" ref="K852:M852" si="360">K853+K857+K861+K863+K865+K867+K870+K872+K859</f>
        <v>7627209.7999999989</v>
      </c>
      <c r="L852" s="1">
        <f t="shared" si="360"/>
        <v>7627209.7999999989</v>
      </c>
      <c r="M852" s="1">
        <f t="shared" si="360"/>
        <v>7611561.1999999993</v>
      </c>
      <c r="N852" s="65">
        <f t="shared" si="356"/>
        <v>99.794831918744393</v>
      </c>
    </row>
    <row r="853" spans="1:14" ht="32.25" customHeight="1" outlineLevel="1" x14ac:dyDescent="0.25">
      <c r="A853" s="28" t="s">
        <v>15</v>
      </c>
      <c r="B853" s="29" t="s">
        <v>96</v>
      </c>
      <c r="C853" s="30">
        <v>925</v>
      </c>
      <c r="D853" s="31">
        <v>7</v>
      </c>
      <c r="E853" s="31">
        <v>1</v>
      </c>
      <c r="F853" s="71" t="s">
        <v>102</v>
      </c>
      <c r="G853" s="72" t="s">
        <v>24</v>
      </c>
      <c r="H853" s="72" t="s">
        <v>95</v>
      </c>
      <c r="I853" s="73" t="s">
        <v>97</v>
      </c>
      <c r="J853" s="32" t="s">
        <v>15</v>
      </c>
      <c r="K853" s="1">
        <f t="shared" ref="K853:M853" si="361">K854+K855+K856</f>
        <v>2552267.9</v>
      </c>
      <c r="L853" s="1">
        <f t="shared" si="361"/>
        <v>2552267.9</v>
      </c>
      <c r="M853" s="1">
        <f t="shared" si="361"/>
        <v>2552266.1</v>
      </c>
      <c r="N853" s="65">
        <f t="shared" si="356"/>
        <v>99.999929474488169</v>
      </c>
    </row>
    <row r="854" spans="1:14" ht="94.5" customHeight="1" outlineLevel="1" x14ac:dyDescent="0.25">
      <c r="A854" s="28"/>
      <c r="B854" s="29" t="s">
        <v>27</v>
      </c>
      <c r="C854" s="30">
        <v>925</v>
      </c>
      <c r="D854" s="31">
        <v>7</v>
      </c>
      <c r="E854" s="31">
        <v>1</v>
      </c>
      <c r="F854" s="71" t="s">
        <v>102</v>
      </c>
      <c r="G854" s="72" t="s">
        <v>24</v>
      </c>
      <c r="H854" s="72" t="s">
        <v>95</v>
      </c>
      <c r="I854" s="73" t="s">
        <v>97</v>
      </c>
      <c r="J854" s="32" t="s">
        <v>28</v>
      </c>
      <c r="K854" s="1">
        <v>1264.5</v>
      </c>
      <c r="L854" s="1">
        <v>1264.5</v>
      </c>
      <c r="M854" s="1">
        <v>1263.2</v>
      </c>
      <c r="N854" s="65">
        <f t="shared" si="356"/>
        <v>99.897192566231723</v>
      </c>
    </row>
    <row r="855" spans="1:14" ht="47.25" customHeight="1" outlineLevel="1" x14ac:dyDescent="0.25">
      <c r="A855" s="28"/>
      <c r="B855" s="29" t="s">
        <v>161</v>
      </c>
      <c r="C855" s="30">
        <v>925</v>
      </c>
      <c r="D855" s="31">
        <v>7</v>
      </c>
      <c r="E855" s="31">
        <v>1</v>
      </c>
      <c r="F855" s="71" t="s">
        <v>102</v>
      </c>
      <c r="G855" s="72" t="s">
        <v>24</v>
      </c>
      <c r="H855" s="72" t="s">
        <v>95</v>
      </c>
      <c r="I855" s="73" t="s">
        <v>97</v>
      </c>
      <c r="J855" s="32" t="s">
        <v>162</v>
      </c>
      <c r="K855" s="1">
        <v>2550982</v>
      </c>
      <c r="L855" s="1">
        <v>2550982</v>
      </c>
      <c r="M855" s="1">
        <v>2550981.5</v>
      </c>
      <c r="N855" s="65">
        <f t="shared" si="356"/>
        <v>99.999980399704896</v>
      </c>
    </row>
    <row r="856" spans="1:14" ht="15.75" customHeight="1" outlineLevel="1" x14ac:dyDescent="0.25">
      <c r="A856" s="28"/>
      <c r="B856" s="29" t="s">
        <v>35</v>
      </c>
      <c r="C856" s="30">
        <v>925</v>
      </c>
      <c r="D856" s="31">
        <v>7</v>
      </c>
      <c r="E856" s="31">
        <v>1</v>
      </c>
      <c r="F856" s="71" t="s">
        <v>102</v>
      </c>
      <c r="G856" s="72" t="s">
        <v>24</v>
      </c>
      <c r="H856" s="72" t="s">
        <v>95</v>
      </c>
      <c r="I856" s="73" t="s">
        <v>97</v>
      </c>
      <c r="J856" s="32" t="s">
        <v>36</v>
      </c>
      <c r="K856" s="1">
        <v>21.4</v>
      </c>
      <c r="L856" s="1">
        <v>21.4</v>
      </c>
      <c r="M856" s="1">
        <v>21.4</v>
      </c>
      <c r="N856" s="65">
        <f t="shared" si="356"/>
        <v>100</v>
      </c>
    </row>
    <row r="857" spans="1:14" ht="31.5" customHeight="1" outlineLevel="1" x14ac:dyDescent="0.25">
      <c r="A857" s="28"/>
      <c r="B857" s="29" t="s">
        <v>493</v>
      </c>
      <c r="C857" s="30">
        <v>925</v>
      </c>
      <c r="D857" s="31">
        <v>7</v>
      </c>
      <c r="E857" s="31">
        <v>1</v>
      </c>
      <c r="F857" s="71" t="s">
        <v>102</v>
      </c>
      <c r="G857" s="72" t="s">
        <v>24</v>
      </c>
      <c r="H857" s="72" t="s">
        <v>95</v>
      </c>
      <c r="I857" s="78" t="s">
        <v>494</v>
      </c>
      <c r="J857" s="32"/>
      <c r="K857" s="1">
        <f t="shared" ref="K857:M857" si="362">K858</f>
        <v>613</v>
      </c>
      <c r="L857" s="1">
        <f t="shared" si="362"/>
        <v>613</v>
      </c>
      <c r="M857" s="1">
        <f t="shared" si="362"/>
        <v>612.9</v>
      </c>
      <c r="N857" s="65">
        <f t="shared" si="356"/>
        <v>99.9836867862969</v>
      </c>
    </row>
    <row r="858" spans="1:14" ht="47.25" customHeight="1" outlineLevel="1" x14ac:dyDescent="0.25">
      <c r="A858" s="28"/>
      <c r="B858" s="29" t="s">
        <v>161</v>
      </c>
      <c r="C858" s="30">
        <v>925</v>
      </c>
      <c r="D858" s="31">
        <v>7</v>
      </c>
      <c r="E858" s="31">
        <v>1</v>
      </c>
      <c r="F858" s="71" t="s">
        <v>102</v>
      </c>
      <c r="G858" s="72" t="s">
        <v>24</v>
      </c>
      <c r="H858" s="72" t="s">
        <v>95</v>
      </c>
      <c r="I858" s="78" t="s">
        <v>494</v>
      </c>
      <c r="J858" s="32" t="s">
        <v>162</v>
      </c>
      <c r="K858" s="1">
        <v>613</v>
      </c>
      <c r="L858" s="1">
        <v>613</v>
      </c>
      <c r="M858" s="1">
        <v>612.9</v>
      </c>
      <c r="N858" s="65">
        <f t="shared" si="356"/>
        <v>99.9836867862969</v>
      </c>
    </row>
    <row r="859" spans="1:14" ht="15.75" customHeight="1" outlineLevel="1" x14ac:dyDescent="0.25">
      <c r="A859" s="28"/>
      <c r="B859" s="29" t="s">
        <v>131</v>
      </c>
      <c r="C859" s="30">
        <v>925</v>
      </c>
      <c r="D859" s="31">
        <v>7</v>
      </c>
      <c r="E859" s="31">
        <v>1</v>
      </c>
      <c r="F859" s="71" t="s">
        <v>102</v>
      </c>
      <c r="G859" s="72" t="s">
        <v>24</v>
      </c>
      <c r="H859" s="72" t="s">
        <v>95</v>
      </c>
      <c r="I859" s="78" t="s">
        <v>234</v>
      </c>
      <c r="J859" s="32"/>
      <c r="K859" s="1">
        <f t="shared" ref="K859:M859" si="363">K860</f>
        <v>7238.6</v>
      </c>
      <c r="L859" s="1">
        <f t="shared" si="363"/>
        <v>7238.6</v>
      </c>
      <c r="M859" s="1">
        <f t="shared" si="363"/>
        <v>7238.5</v>
      </c>
      <c r="N859" s="65">
        <f t="shared" si="356"/>
        <v>99.998618517392856</v>
      </c>
    </row>
    <row r="860" spans="1:14" ht="47.25" customHeight="1" outlineLevel="1" x14ac:dyDescent="0.25">
      <c r="A860" s="28"/>
      <c r="B860" s="29" t="s">
        <v>161</v>
      </c>
      <c r="C860" s="30">
        <v>925</v>
      </c>
      <c r="D860" s="31">
        <v>7</v>
      </c>
      <c r="E860" s="31">
        <v>1</v>
      </c>
      <c r="F860" s="71" t="s">
        <v>102</v>
      </c>
      <c r="G860" s="72" t="s">
        <v>24</v>
      </c>
      <c r="H860" s="72" t="s">
        <v>95</v>
      </c>
      <c r="I860" s="78" t="s">
        <v>234</v>
      </c>
      <c r="J860" s="32">
        <v>600</v>
      </c>
      <c r="K860" s="1">
        <v>7238.6</v>
      </c>
      <c r="L860" s="1">
        <v>7238.6</v>
      </c>
      <c r="M860" s="1">
        <v>7238.5</v>
      </c>
      <c r="N860" s="65">
        <f t="shared" si="356"/>
        <v>99.998618517392856</v>
      </c>
    </row>
    <row r="861" spans="1:14" ht="31.5" customHeight="1" outlineLevel="1" x14ac:dyDescent="0.25">
      <c r="A861" s="28" t="s">
        <v>15</v>
      </c>
      <c r="B861" s="29" t="s">
        <v>495</v>
      </c>
      <c r="C861" s="30">
        <v>925</v>
      </c>
      <c r="D861" s="31">
        <v>7</v>
      </c>
      <c r="E861" s="31">
        <v>1</v>
      </c>
      <c r="F861" s="71" t="s">
        <v>102</v>
      </c>
      <c r="G861" s="72" t="s">
        <v>24</v>
      </c>
      <c r="H861" s="72" t="s">
        <v>95</v>
      </c>
      <c r="I861" s="73" t="s">
        <v>496</v>
      </c>
      <c r="J861" s="32" t="s">
        <v>15</v>
      </c>
      <c r="K861" s="1">
        <f t="shared" ref="K861:M861" si="364">K862</f>
        <v>66172.800000000003</v>
      </c>
      <c r="L861" s="1">
        <f t="shared" si="364"/>
        <v>66172.800000000003</v>
      </c>
      <c r="M861" s="1">
        <f t="shared" si="364"/>
        <v>66172.800000000003</v>
      </c>
      <c r="N861" s="65">
        <f t="shared" si="356"/>
        <v>100</v>
      </c>
    </row>
    <row r="862" spans="1:14" ht="47.25" customHeight="1" outlineLevel="1" x14ac:dyDescent="0.25">
      <c r="A862" s="28"/>
      <c r="B862" s="29" t="s">
        <v>161</v>
      </c>
      <c r="C862" s="30">
        <v>925</v>
      </c>
      <c r="D862" s="31">
        <v>7</v>
      </c>
      <c r="E862" s="31">
        <v>1</v>
      </c>
      <c r="F862" s="71" t="s">
        <v>102</v>
      </c>
      <c r="G862" s="72" t="s">
        <v>24</v>
      </c>
      <c r="H862" s="72" t="s">
        <v>95</v>
      </c>
      <c r="I862" s="73" t="s">
        <v>496</v>
      </c>
      <c r="J862" s="32" t="s">
        <v>162</v>
      </c>
      <c r="K862" s="1">
        <v>66172.800000000003</v>
      </c>
      <c r="L862" s="1">
        <v>66172.800000000003</v>
      </c>
      <c r="M862" s="1">
        <v>66172.800000000003</v>
      </c>
      <c r="N862" s="65">
        <f t="shared" si="356"/>
        <v>100</v>
      </c>
    </row>
    <row r="863" spans="1:14" ht="31.5" customHeight="1" outlineLevel="1" x14ac:dyDescent="0.25">
      <c r="A863" s="28" t="s">
        <v>15</v>
      </c>
      <c r="B863" s="29" t="s">
        <v>497</v>
      </c>
      <c r="C863" s="30">
        <v>925</v>
      </c>
      <c r="D863" s="31">
        <v>7</v>
      </c>
      <c r="E863" s="31">
        <v>1</v>
      </c>
      <c r="F863" s="71" t="s">
        <v>102</v>
      </c>
      <c r="G863" s="72" t="s">
        <v>24</v>
      </c>
      <c r="H863" s="72" t="s">
        <v>95</v>
      </c>
      <c r="I863" s="73" t="s">
        <v>498</v>
      </c>
      <c r="J863" s="32" t="s">
        <v>15</v>
      </c>
      <c r="K863" s="1">
        <f t="shared" ref="K863:M863" si="365">K864</f>
        <v>39835.800000000003</v>
      </c>
      <c r="L863" s="1">
        <f t="shared" si="365"/>
        <v>39835.800000000003</v>
      </c>
      <c r="M863" s="1">
        <f t="shared" si="365"/>
        <v>39835.800000000003</v>
      </c>
      <c r="N863" s="65">
        <f t="shared" si="356"/>
        <v>100</v>
      </c>
    </row>
    <row r="864" spans="1:14" ht="47.25" customHeight="1" outlineLevel="1" x14ac:dyDescent="0.25">
      <c r="A864" s="28"/>
      <c r="B864" s="29" t="s">
        <v>161</v>
      </c>
      <c r="C864" s="30">
        <v>925</v>
      </c>
      <c r="D864" s="31">
        <v>7</v>
      </c>
      <c r="E864" s="31">
        <v>1</v>
      </c>
      <c r="F864" s="71" t="s">
        <v>102</v>
      </c>
      <c r="G864" s="72" t="s">
        <v>24</v>
      </c>
      <c r="H864" s="72" t="s">
        <v>95</v>
      </c>
      <c r="I864" s="73" t="s">
        <v>498</v>
      </c>
      <c r="J864" s="32" t="s">
        <v>162</v>
      </c>
      <c r="K864" s="1">
        <v>39835.800000000003</v>
      </c>
      <c r="L864" s="1">
        <v>39835.800000000003</v>
      </c>
      <c r="M864" s="1">
        <v>39835.800000000003</v>
      </c>
      <c r="N864" s="65">
        <f t="shared" si="356"/>
        <v>100</v>
      </c>
    </row>
    <row r="865" spans="1:14" ht="93.75" customHeight="1" outlineLevel="1" x14ac:dyDescent="0.25">
      <c r="A865" s="28" t="s">
        <v>15</v>
      </c>
      <c r="B865" s="29" t="s">
        <v>499</v>
      </c>
      <c r="C865" s="30">
        <v>925</v>
      </c>
      <c r="D865" s="31">
        <v>7</v>
      </c>
      <c r="E865" s="31">
        <v>1</v>
      </c>
      <c r="F865" s="71" t="s">
        <v>102</v>
      </c>
      <c r="G865" s="72" t="s">
        <v>24</v>
      </c>
      <c r="H865" s="72" t="s">
        <v>95</v>
      </c>
      <c r="I865" s="73" t="s">
        <v>500</v>
      </c>
      <c r="J865" s="32" t="s">
        <v>15</v>
      </c>
      <c r="K865" s="1">
        <f t="shared" ref="K865:M865" si="366">K866</f>
        <v>4446505.3</v>
      </c>
      <c r="L865" s="1">
        <f t="shared" si="366"/>
        <v>4446505.3</v>
      </c>
      <c r="M865" s="1">
        <f t="shared" si="366"/>
        <v>4446369.8</v>
      </c>
      <c r="N865" s="65">
        <f t="shared" si="356"/>
        <v>99.996952663027301</v>
      </c>
    </row>
    <row r="866" spans="1:14" ht="47.25" customHeight="1" outlineLevel="1" x14ac:dyDescent="0.25">
      <c r="A866" s="28"/>
      <c r="B866" s="29" t="s">
        <v>161</v>
      </c>
      <c r="C866" s="30">
        <v>925</v>
      </c>
      <c r="D866" s="31">
        <v>7</v>
      </c>
      <c r="E866" s="31">
        <v>1</v>
      </c>
      <c r="F866" s="71" t="s">
        <v>102</v>
      </c>
      <c r="G866" s="72" t="s">
        <v>24</v>
      </c>
      <c r="H866" s="72" t="s">
        <v>95</v>
      </c>
      <c r="I866" s="73" t="s">
        <v>500</v>
      </c>
      <c r="J866" s="32" t="s">
        <v>162</v>
      </c>
      <c r="K866" s="1">
        <v>4446505.3</v>
      </c>
      <c r="L866" s="1">
        <v>4446505.3</v>
      </c>
      <c r="M866" s="1">
        <v>4446369.8</v>
      </c>
      <c r="N866" s="65">
        <f t="shared" si="356"/>
        <v>99.996952663027301</v>
      </c>
    </row>
    <row r="867" spans="1:14" ht="63.75" customHeight="1" outlineLevel="1" x14ac:dyDescent="0.25">
      <c r="A867" s="28" t="s">
        <v>15</v>
      </c>
      <c r="B867" s="29" t="s">
        <v>501</v>
      </c>
      <c r="C867" s="30">
        <v>925</v>
      </c>
      <c r="D867" s="31">
        <v>7</v>
      </c>
      <c r="E867" s="31">
        <v>1</v>
      </c>
      <c r="F867" s="71" t="s">
        <v>102</v>
      </c>
      <c r="G867" s="72" t="s">
        <v>24</v>
      </c>
      <c r="H867" s="72" t="s">
        <v>95</v>
      </c>
      <c r="I867" s="73" t="s">
        <v>502</v>
      </c>
      <c r="J867" s="32" t="s">
        <v>15</v>
      </c>
      <c r="K867" s="1">
        <f t="shared" ref="K867:M867" si="367">K868+K869</f>
        <v>281177.40000000002</v>
      </c>
      <c r="L867" s="1">
        <f t="shared" si="367"/>
        <v>281177.40000000002</v>
      </c>
      <c r="M867" s="1">
        <f t="shared" si="367"/>
        <v>265666.3</v>
      </c>
      <c r="N867" s="65">
        <f t="shared" si="356"/>
        <v>94.483518234395774</v>
      </c>
    </row>
    <row r="868" spans="1:14" ht="47.25" customHeight="1" outlineLevel="1" x14ac:dyDescent="0.25">
      <c r="A868" s="28"/>
      <c r="B868" s="29" t="s">
        <v>161</v>
      </c>
      <c r="C868" s="30">
        <v>925</v>
      </c>
      <c r="D868" s="31">
        <v>7</v>
      </c>
      <c r="E868" s="31">
        <v>1</v>
      </c>
      <c r="F868" s="71" t="s">
        <v>102</v>
      </c>
      <c r="G868" s="72" t="s">
        <v>24</v>
      </c>
      <c r="H868" s="72" t="s">
        <v>95</v>
      </c>
      <c r="I868" s="73" t="s">
        <v>502</v>
      </c>
      <c r="J868" s="32" t="s">
        <v>162</v>
      </c>
      <c r="K868" s="1">
        <v>70199</v>
      </c>
      <c r="L868" s="1">
        <v>70199</v>
      </c>
      <c r="M868" s="1">
        <v>69249.2</v>
      </c>
      <c r="N868" s="65">
        <f t="shared" si="356"/>
        <v>98.646989273351465</v>
      </c>
    </row>
    <row r="869" spans="1:14" ht="15.75" customHeight="1" outlineLevel="1" x14ac:dyDescent="0.25">
      <c r="A869" s="28"/>
      <c r="B869" s="29" t="s">
        <v>35</v>
      </c>
      <c r="C869" s="30">
        <v>925</v>
      </c>
      <c r="D869" s="31">
        <v>7</v>
      </c>
      <c r="E869" s="31">
        <v>1</v>
      </c>
      <c r="F869" s="71" t="s">
        <v>102</v>
      </c>
      <c r="G869" s="72" t="s">
        <v>24</v>
      </c>
      <c r="H869" s="72" t="s">
        <v>95</v>
      </c>
      <c r="I869" s="73" t="s">
        <v>502</v>
      </c>
      <c r="J869" s="32" t="s">
        <v>36</v>
      </c>
      <c r="K869" s="1">
        <v>210978.4</v>
      </c>
      <c r="L869" s="1">
        <v>210978.4</v>
      </c>
      <c r="M869" s="1">
        <v>196417.1</v>
      </c>
      <c r="N869" s="65">
        <f t="shared" si="356"/>
        <v>93.09820341798023</v>
      </c>
    </row>
    <row r="870" spans="1:14" ht="142.5" customHeight="1" outlineLevel="1" x14ac:dyDescent="0.25">
      <c r="A870" s="28"/>
      <c r="B870" s="29" t="s">
        <v>503</v>
      </c>
      <c r="C870" s="30">
        <v>925</v>
      </c>
      <c r="D870" s="31">
        <v>7</v>
      </c>
      <c r="E870" s="31">
        <v>1</v>
      </c>
      <c r="F870" s="71" t="s">
        <v>102</v>
      </c>
      <c r="G870" s="72" t="s">
        <v>24</v>
      </c>
      <c r="H870" s="72" t="s">
        <v>95</v>
      </c>
      <c r="I870" s="73" t="s">
        <v>504</v>
      </c>
      <c r="J870" s="32"/>
      <c r="K870" s="1">
        <f t="shared" ref="K870:M870" si="368">K871</f>
        <v>217060.7</v>
      </c>
      <c r="L870" s="1">
        <f t="shared" si="368"/>
        <v>217060.7</v>
      </c>
      <c r="M870" s="1">
        <f t="shared" si="368"/>
        <v>217060.7</v>
      </c>
      <c r="N870" s="65">
        <f t="shared" si="356"/>
        <v>100</v>
      </c>
    </row>
    <row r="871" spans="1:14" ht="47.25" customHeight="1" outlineLevel="1" x14ac:dyDescent="0.25">
      <c r="A871" s="28"/>
      <c r="B871" s="29" t="s">
        <v>161</v>
      </c>
      <c r="C871" s="30">
        <v>925</v>
      </c>
      <c r="D871" s="31">
        <v>7</v>
      </c>
      <c r="E871" s="31">
        <v>1</v>
      </c>
      <c r="F871" s="71" t="s">
        <v>102</v>
      </c>
      <c r="G871" s="72" t="s">
        <v>24</v>
      </c>
      <c r="H871" s="72" t="s">
        <v>95</v>
      </c>
      <c r="I871" s="73" t="s">
        <v>504</v>
      </c>
      <c r="J871" s="32">
        <v>600</v>
      </c>
      <c r="K871" s="1">
        <v>217060.7</v>
      </c>
      <c r="L871" s="1">
        <v>217060.7</v>
      </c>
      <c r="M871" s="1">
        <v>217060.7</v>
      </c>
      <c r="N871" s="65">
        <f t="shared" si="356"/>
        <v>100</v>
      </c>
    </row>
    <row r="872" spans="1:14" ht="144" customHeight="1" outlineLevel="1" x14ac:dyDescent="0.25">
      <c r="A872" s="28"/>
      <c r="B872" s="29" t="s">
        <v>505</v>
      </c>
      <c r="C872" s="30">
        <v>925</v>
      </c>
      <c r="D872" s="31">
        <v>7</v>
      </c>
      <c r="E872" s="31">
        <v>1</v>
      </c>
      <c r="F872" s="71" t="s">
        <v>102</v>
      </c>
      <c r="G872" s="72" t="s">
        <v>24</v>
      </c>
      <c r="H872" s="72" t="s">
        <v>95</v>
      </c>
      <c r="I872" s="73" t="s">
        <v>506</v>
      </c>
      <c r="J872" s="32"/>
      <c r="K872" s="1">
        <f t="shared" ref="K872:M872" si="369">K873</f>
        <v>16338.3</v>
      </c>
      <c r="L872" s="1">
        <f t="shared" si="369"/>
        <v>16338.3</v>
      </c>
      <c r="M872" s="1">
        <f t="shared" si="369"/>
        <v>16338.3</v>
      </c>
      <c r="N872" s="65">
        <f t="shared" si="356"/>
        <v>100</v>
      </c>
    </row>
    <row r="873" spans="1:14" ht="47.25" customHeight="1" outlineLevel="1" x14ac:dyDescent="0.25">
      <c r="A873" s="28"/>
      <c r="B873" s="29" t="s">
        <v>161</v>
      </c>
      <c r="C873" s="30">
        <v>925</v>
      </c>
      <c r="D873" s="31">
        <v>7</v>
      </c>
      <c r="E873" s="31">
        <v>1</v>
      </c>
      <c r="F873" s="71" t="s">
        <v>102</v>
      </c>
      <c r="G873" s="72" t="s">
        <v>24</v>
      </c>
      <c r="H873" s="72" t="s">
        <v>95</v>
      </c>
      <c r="I873" s="73" t="s">
        <v>506</v>
      </c>
      <c r="J873" s="32">
        <v>600</v>
      </c>
      <c r="K873" s="1">
        <v>16338.3</v>
      </c>
      <c r="L873" s="1">
        <v>16338.3</v>
      </c>
      <c r="M873" s="1">
        <v>16338.3</v>
      </c>
      <c r="N873" s="65">
        <f t="shared" si="356"/>
        <v>100</v>
      </c>
    </row>
    <row r="874" spans="1:14" ht="47.25" customHeight="1" outlineLevel="1" x14ac:dyDescent="0.25">
      <c r="A874" s="28" t="s">
        <v>15</v>
      </c>
      <c r="B874" s="29" t="s">
        <v>507</v>
      </c>
      <c r="C874" s="30">
        <v>925</v>
      </c>
      <c r="D874" s="31">
        <v>7</v>
      </c>
      <c r="E874" s="31">
        <v>1</v>
      </c>
      <c r="F874" s="71" t="s">
        <v>102</v>
      </c>
      <c r="G874" s="72" t="s">
        <v>24</v>
      </c>
      <c r="H874" s="72" t="s">
        <v>102</v>
      </c>
      <c r="I874" s="73" t="s">
        <v>22</v>
      </c>
      <c r="J874" s="32" t="s">
        <v>15</v>
      </c>
      <c r="K874" s="1">
        <f t="shared" ref="K874:M875" si="370">K875</f>
        <v>5196.8</v>
      </c>
      <c r="L874" s="1">
        <f t="shared" si="370"/>
        <v>5196.8</v>
      </c>
      <c r="M874" s="1">
        <f t="shared" si="370"/>
        <v>5196.8</v>
      </c>
      <c r="N874" s="65">
        <f t="shared" si="356"/>
        <v>100</v>
      </c>
    </row>
    <row r="875" spans="1:14" ht="159" customHeight="1" outlineLevel="1" x14ac:dyDescent="0.25">
      <c r="A875" s="28" t="s">
        <v>15</v>
      </c>
      <c r="B875" s="29" t="s">
        <v>508</v>
      </c>
      <c r="C875" s="30">
        <v>925</v>
      </c>
      <c r="D875" s="31">
        <v>7</v>
      </c>
      <c r="E875" s="31">
        <v>1</v>
      </c>
      <c r="F875" s="71" t="s">
        <v>102</v>
      </c>
      <c r="G875" s="72" t="s">
        <v>24</v>
      </c>
      <c r="H875" s="72" t="s">
        <v>102</v>
      </c>
      <c r="I875" s="73" t="s">
        <v>509</v>
      </c>
      <c r="J875" s="32" t="s">
        <v>15</v>
      </c>
      <c r="K875" s="1">
        <f t="shared" si="370"/>
        <v>5196.8</v>
      </c>
      <c r="L875" s="1">
        <f t="shared" si="370"/>
        <v>5196.8</v>
      </c>
      <c r="M875" s="1">
        <f t="shared" si="370"/>
        <v>5196.8</v>
      </c>
      <c r="N875" s="65">
        <f t="shared" si="356"/>
        <v>100</v>
      </c>
    </row>
    <row r="876" spans="1:14" ht="47.25" customHeight="1" outlineLevel="1" x14ac:dyDescent="0.25">
      <c r="A876" s="28"/>
      <c r="B876" s="29" t="s">
        <v>161</v>
      </c>
      <c r="C876" s="30">
        <v>925</v>
      </c>
      <c r="D876" s="31">
        <v>7</v>
      </c>
      <c r="E876" s="31">
        <v>1</v>
      </c>
      <c r="F876" s="71" t="s">
        <v>102</v>
      </c>
      <c r="G876" s="72" t="s">
        <v>24</v>
      </c>
      <c r="H876" s="72" t="s">
        <v>102</v>
      </c>
      <c r="I876" s="73" t="s">
        <v>509</v>
      </c>
      <c r="J876" s="32" t="s">
        <v>162</v>
      </c>
      <c r="K876" s="1">
        <v>5196.8</v>
      </c>
      <c r="L876" s="1">
        <v>5196.8</v>
      </c>
      <c r="M876" s="1">
        <v>5196.8</v>
      </c>
      <c r="N876" s="65">
        <f t="shared" si="356"/>
        <v>100</v>
      </c>
    </row>
    <row r="877" spans="1:14" ht="77.25" customHeight="1" outlineLevel="1" x14ac:dyDescent="0.25">
      <c r="A877" s="28" t="s">
        <v>15</v>
      </c>
      <c r="B877" s="29" t="s">
        <v>510</v>
      </c>
      <c r="C877" s="30">
        <v>925</v>
      </c>
      <c r="D877" s="31">
        <v>7</v>
      </c>
      <c r="E877" s="31">
        <v>1</v>
      </c>
      <c r="F877" s="71" t="s">
        <v>102</v>
      </c>
      <c r="G877" s="72" t="s">
        <v>24</v>
      </c>
      <c r="H877" s="72" t="s">
        <v>386</v>
      </c>
      <c r="I877" s="73" t="s">
        <v>22</v>
      </c>
      <c r="J877" s="32" t="s">
        <v>15</v>
      </c>
      <c r="K877" s="1">
        <f t="shared" ref="K877:M878" si="371">K878</f>
        <v>43059.199999999997</v>
      </c>
      <c r="L877" s="1">
        <f t="shared" si="371"/>
        <v>43059.199999999997</v>
      </c>
      <c r="M877" s="1">
        <f t="shared" si="371"/>
        <v>43059</v>
      </c>
      <c r="N877" s="65">
        <f t="shared" si="356"/>
        <v>99.999535523186694</v>
      </c>
    </row>
    <row r="878" spans="1:14" ht="31.5" customHeight="1" outlineLevel="1" x14ac:dyDescent="0.25">
      <c r="A878" s="28" t="s">
        <v>15</v>
      </c>
      <c r="B878" s="29" t="s">
        <v>511</v>
      </c>
      <c r="C878" s="30">
        <v>925</v>
      </c>
      <c r="D878" s="31">
        <v>7</v>
      </c>
      <c r="E878" s="31">
        <v>1</v>
      </c>
      <c r="F878" s="71" t="s">
        <v>102</v>
      </c>
      <c r="G878" s="72" t="s">
        <v>24</v>
      </c>
      <c r="H878" s="72" t="s">
        <v>386</v>
      </c>
      <c r="I878" s="73" t="s">
        <v>512</v>
      </c>
      <c r="J878" s="32" t="s">
        <v>15</v>
      </c>
      <c r="K878" s="1">
        <f t="shared" si="371"/>
        <v>43059.199999999997</v>
      </c>
      <c r="L878" s="1">
        <f t="shared" si="371"/>
        <v>43059.199999999997</v>
      </c>
      <c r="M878" s="1">
        <f t="shared" si="371"/>
        <v>43059</v>
      </c>
      <c r="N878" s="65">
        <f t="shared" si="356"/>
        <v>99.999535523186694</v>
      </c>
    </row>
    <row r="879" spans="1:14" ht="47.25" customHeight="1" outlineLevel="1" x14ac:dyDescent="0.25">
      <c r="A879" s="28"/>
      <c r="B879" s="29" t="s">
        <v>161</v>
      </c>
      <c r="C879" s="30">
        <v>925</v>
      </c>
      <c r="D879" s="31">
        <v>7</v>
      </c>
      <c r="E879" s="31">
        <v>1</v>
      </c>
      <c r="F879" s="71" t="s">
        <v>102</v>
      </c>
      <c r="G879" s="72" t="s">
        <v>24</v>
      </c>
      <c r="H879" s="72" t="s">
        <v>386</v>
      </c>
      <c r="I879" s="73" t="s">
        <v>512</v>
      </c>
      <c r="J879" s="32" t="s">
        <v>162</v>
      </c>
      <c r="K879" s="1">
        <v>43059.199999999997</v>
      </c>
      <c r="L879" s="1">
        <v>43059.199999999997</v>
      </c>
      <c r="M879" s="1">
        <v>43059</v>
      </c>
      <c r="N879" s="65">
        <f t="shared" si="356"/>
        <v>99.999535523186694</v>
      </c>
    </row>
    <row r="880" spans="1:14" ht="32.25" customHeight="1" outlineLevel="1" x14ac:dyDescent="0.25">
      <c r="A880" s="28" t="s">
        <v>15</v>
      </c>
      <c r="B880" s="29" t="s">
        <v>513</v>
      </c>
      <c r="C880" s="30">
        <v>925</v>
      </c>
      <c r="D880" s="31">
        <v>7</v>
      </c>
      <c r="E880" s="31">
        <v>1</v>
      </c>
      <c r="F880" s="71" t="s">
        <v>102</v>
      </c>
      <c r="G880" s="72" t="s">
        <v>24</v>
      </c>
      <c r="H880" s="72" t="s">
        <v>469</v>
      </c>
      <c r="I880" s="73" t="s">
        <v>22</v>
      </c>
      <c r="J880" s="32" t="s">
        <v>15</v>
      </c>
      <c r="K880" s="1">
        <f t="shared" ref="K880:M881" si="372">K881</f>
        <v>53464.2</v>
      </c>
      <c r="L880" s="1">
        <f t="shared" si="372"/>
        <v>53464.2</v>
      </c>
      <c r="M880" s="1">
        <f t="shared" si="372"/>
        <v>53464.1</v>
      </c>
      <c r="N880" s="65">
        <f t="shared" si="356"/>
        <v>99.999812958951978</v>
      </c>
    </row>
    <row r="881" spans="1:14" ht="63" customHeight="1" outlineLevel="1" x14ac:dyDescent="0.25">
      <c r="A881" s="28" t="s">
        <v>15</v>
      </c>
      <c r="B881" s="29" t="s">
        <v>514</v>
      </c>
      <c r="C881" s="30">
        <v>925</v>
      </c>
      <c r="D881" s="31">
        <v>7</v>
      </c>
      <c r="E881" s="31">
        <v>1</v>
      </c>
      <c r="F881" s="71" t="s">
        <v>102</v>
      </c>
      <c r="G881" s="72" t="s">
        <v>24</v>
      </c>
      <c r="H881" s="72" t="s">
        <v>469</v>
      </c>
      <c r="I881" s="73" t="s">
        <v>515</v>
      </c>
      <c r="J881" s="32" t="s">
        <v>15</v>
      </c>
      <c r="K881" s="1">
        <f t="shared" si="372"/>
        <v>53464.2</v>
      </c>
      <c r="L881" s="1">
        <f t="shared" si="372"/>
        <v>53464.2</v>
      </c>
      <c r="M881" s="1">
        <f t="shared" si="372"/>
        <v>53464.1</v>
      </c>
      <c r="N881" s="65">
        <f t="shared" si="356"/>
        <v>99.999812958951978</v>
      </c>
    </row>
    <row r="882" spans="1:14" ht="47.25" customHeight="1" outlineLevel="1" x14ac:dyDescent="0.25">
      <c r="A882" s="28"/>
      <c r="B882" s="29" t="s">
        <v>161</v>
      </c>
      <c r="C882" s="30">
        <v>925</v>
      </c>
      <c r="D882" s="31">
        <v>7</v>
      </c>
      <c r="E882" s="31">
        <v>1</v>
      </c>
      <c r="F882" s="71" t="s">
        <v>102</v>
      </c>
      <c r="G882" s="72" t="s">
        <v>24</v>
      </c>
      <c r="H882" s="72" t="s">
        <v>469</v>
      </c>
      <c r="I882" s="73" t="s">
        <v>515</v>
      </c>
      <c r="J882" s="32" t="s">
        <v>162</v>
      </c>
      <c r="K882" s="1">
        <v>53464.2</v>
      </c>
      <c r="L882" s="1">
        <v>53464.2</v>
      </c>
      <c r="M882" s="1">
        <v>53464.1</v>
      </c>
      <c r="N882" s="65">
        <f t="shared" si="356"/>
        <v>99.999812958951978</v>
      </c>
    </row>
    <row r="883" spans="1:14" ht="48.75" customHeight="1" outlineLevel="1" x14ac:dyDescent="0.25">
      <c r="A883" s="28"/>
      <c r="B883" s="29" t="s">
        <v>129</v>
      </c>
      <c r="C883" s="30">
        <v>925</v>
      </c>
      <c r="D883" s="31">
        <v>7</v>
      </c>
      <c r="E883" s="31">
        <v>1</v>
      </c>
      <c r="F883" s="71" t="s">
        <v>102</v>
      </c>
      <c r="G883" s="72" t="s">
        <v>24</v>
      </c>
      <c r="H883" s="77" t="s">
        <v>470</v>
      </c>
      <c r="I883" s="73" t="s">
        <v>22</v>
      </c>
      <c r="J883" s="32"/>
      <c r="K883" s="1">
        <f t="shared" ref="K883:M883" si="373">K884+K886+K888</f>
        <v>36345.1</v>
      </c>
      <c r="L883" s="1">
        <f t="shared" si="373"/>
        <v>36345.1</v>
      </c>
      <c r="M883" s="1">
        <f t="shared" si="373"/>
        <v>36345.1</v>
      </c>
      <c r="N883" s="65">
        <f t="shared" si="356"/>
        <v>100</v>
      </c>
    </row>
    <row r="884" spans="1:14" ht="63" customHeight="1" outlineLevel="1" x14ac:dyDescent="0.25">
      <c r="A884" s="28"/>
      <c r="B884" s="29" t="s">
        <v>516</v>
      </c>
      <c r="C884" s="30">
        <v>925</v>
      </c>
      <c r="D884" s="31">
        <v>7</v>
      </c>
      <c r="E884" s="31">
        <v>1</v>
      </c>
      <c r="F884" s="71" t="s">
        <v>102</v>
      </c>
      <c r="G884" s="72" t="s">
        <v>24</v>
      </c>
      <c r="H884" s="77" t="s">
        <v>470</v>
      </c>
      <c r="I884" s="73" t="s">
        <v>517</v>
      </c>
      <c r="J884" s="32"/>
      <c r="K884" s="1">
        <f t="shared" ref="K884:M884" si="374">K885</f>
        <v>11598</v>
      </c>
      <c r="L884" s="1">
        <f t="shared" si="374"/>
        <v>11598</v>
      </c>
      <c r="M884" s="1">
        <f t="shared" si="374"/>
        <v>11598</v>
      </c>
      <c r="N884" s="65">
        <f t="shared" si="356"/>
        <v>100</v>
      </c>
    </row>
    <row r="885" spans="1:14" ht="47.25" customHeight="1" outlineLevel="1" x14ac:dyDescent="0.25">
      <c r="A885" s="28"/>
      <c r="B885" s="29" t="s">
        <v>161</v>
      </c>
      <c r="C885" s="30">
        <v>925</v>
      </c>
      <c r="D885" s="31">
        <v>7</v>
      </c>
      <c r="E885" s="31">
        <v>1</v>
      </c>
      <c r="F885" s="71" t="s">
        <v>102</v>
      </c>
      <c r="G885" s="72" t="s">
        <v>24</v>
      </c>
      <c r="H885" s="77" t="s">
        <v>470</v>
      </c>
      <c r="I885" s="73" t="s">
        <v>517</v>
      </c>
      <c r="J885" s="32" t="s">
        <v>162</v>
      </c>
      <c r="K885" s="1">
        <v>11598</v>
      </c>
      <c r="L885" s="1">
        <v>11598</v>
      </c>
      <c r="M885" s="1">
        <v>11598</v>
      </c>
      <c r="N885" s="65">
        <f t="shared" si="356"/>
        <v>100</v>
      </c>
    </row>
    <row r="886" spans="1:14" ht="63" customHeight="1" outlineLevel="1" x14ac:dyDescent="0.25">
      <c r="A886" s="28"/>
      <c r="B886" s="29" t="s">
        <v>518</v>
      </c>
      <c r="C886" s="30">
        <v>925</v>
      </c>
      <c r="D886" s="31">
        <v>7</v>
      </c>
      <c r="E886" s="31">
        <v>1</v>
      </c>
      <c r="F886" s="71" t="s">
        <v>102</v>
      </c>
      <c r="G886" s="72" t="s">
        <v>24</v>
      </c>
      <c r="H886" s="77" t="s">
        <v>470</v>
      </c>
      <c r="I886" s="73" t="s">
        <v>519</v>
      </c>
      <c r="J886" s="32"/>
      <c r="K886" s="1">
        <f t="shared" ref="K886:M886" si="375">K887</f>
        <v>4480.7999999999993</v>
      </c>
      <c r="L886" s="1">
        <f t="shared" si="375"/>
        <v>4480.7999999999993</v>
      </c>
      <c r="M886" s="1">
        <f t="shared" si="375"/>
        <v>4480.8</v>
      </c>
      <c r="N886" s="65">
        <f t="shared" si="356"/>
        <v>100.00000000000003</v>
      </c>
    </row>
    <row r="887" spans="1:14" ht="47.25" customHeight="1" outlineLevel="1" x14ac:dyDescent="0.25">
      <c r="A887" s="28"/>
      <c r="B887" s="29" t="s">
        <v>161</v>
      </c>
      <c r="C887" s="30">
        <v>925</v>
      </c>
      <c r="D887" s="31">
        <v>7</v>
      </c>
      <c r="E887" s="31">
        <v>1</v>
      </c>
      <c r="F887" s="71" t="s">
        <v>102</v>
      </c>
      <c r="G887" s="72" t="s">
        <v>24</v>
      </c>
      <c r="H887" s="77" t="s">
        <v>470</v>
      </c>
      <c r="I887" s="73" t="s">
        <v>519</v>
      </c>
      <c r="J887" s="32" t="s">
        <v>162</v>
      </c>
      <c r="K887" s="1">
        <v>4480.7999999999993</v>
      </c>
      <c r="L887" s="1">
        <v>4480.7999999999993</v>
      </c>
      <c r="M887" s="1">
        <v>4480.8</v>
      </c>
      <c r="N887" s="65">
        <f t="shared" si="356"/>
        <v>100.00000000000003</v>
      </c>
    </row>
    <row r="888" spans="1:14" ht="63" customHeight="1" outlineLevel="1" x14ac:dyDescent="0.25">
      <c r="A888" s="28"/>
      <c r="B888" s="29" t="s">
        <v>520</v>
      </c>
      <c r="C888" s="30">
        <v>925</v>
      </c>
      <c r="D888" s="31">
        <v>7</v>
      </c>
      <c r="E888" s="31">
        <v>1</v>
      </c>
      <c r="F888" s="71" t="s">
        <v>102</v>
      </c>
      <c r="G888" s="72" t="s">
        <v>24</v>
      </c>
      <c r="H888" s="77" t="s">
        <v>470</v>
      </c>
      <c r="I888" s="73" t="s">
        <v>521</v>
      </c>
      <c r="J888" s="32"/>
      <c r="K888" s="1">
        <f t="shared" ref="K888:M888" si="376">K889</f>
        <v>20266.3</v>
      </c>
      <c r="L888" s="1">
        <f t="shared" si="376"/>
        <v>20266.3</v>
      </c>
      <c r="M888" s="1">
        <f t="shared" si="376"/>
        <v>20266.3</v>
      </c>
      <c r="N888" s="65">
        <f t="shared" si="356"/>
        <v>100</v>
      </c>
    </row>
    <row r="889" spans="1:14" ht="47.25" customHeight="1" outlineLevel="1" x14ac:dyDescent="0.25">
      <c r="A889" s="28"/>
      <c r="B889" s="29" t="s">
        <v>161</v>
      </c>
      <c r="C889" s="30">
        <v>925</v>
      </c>
      <c r="D889" s="31">
        <v>7</v>
      </c>
      <c r="E889" s="31">
        <v>1</v>
      </c>
      <c r="F889" s="71" t="s">
        <v>102</v>
      </c>
      <c r="G889" s="72" t="s">
        <v>24</v>
      </c>
      <c r="H889" s="77" t="s">
        <v>470</v>
      </c>
      <c r="I889" s="73" t="s">
        <v>521</v>
      </c>
      <c r="J889" s="32" t="s">
        <v>162</v>
      </c>
      <c r="K889" s="1">
        <v>20266.3</v>
      </c>
      <c r="L889" s="1">
        <v>20266.3</v>
      </c>
      <c r="M889" s="1">
        <v>20266.3</v>
      </c>
      <c r="N889" s="65">
        <f t="shared" si="356"/>
        <v>100</v>
      </c>
    </row>
    <row r="890" spans="1:14" ht="48.75" customHeight="1" outlineLevel="1" x14ac:dyDescent="0.25">
      <c r="A890" s="28"/>
      <c r="B890" s="29" t="s">
        <v>522</v>
      </c>
      <c r="C890" s="30">
        <v>925</v>
      </c>
      <c r="D890" s="31">
        <v>7</v>
      </c>
      <c r="E890" s="31">
        <v>1</v>
      </c>
      <c r="F890" s="71" t="s">
        <v>102</v>
      </c>
      <c r="G890" s="72" t="s">
        <v>24</v>
      </c>
      <c r="H890" s="81">
        <v>7</v>
      </c>
      <c r="I890" s="73" t="s">
        <v>22</v>
      </c>
      <c r="J890" s="32"/>
      <c r="K890" s="1">
        <f t="shared" ref="K890:M891" si="377">K891</f>
        <v>38940</v>
      </c>
      <c r="L890" s="1">
        <f t="shared" si="377"/>
        <v>38940</v>
      </c>
      <c r="M890" s="1">
        <f t="shared" si="377"/>
        <v>38940</v>
      </c>
      <c r="N890" s="65">
        <f t="shared" si="356"/>
        <v>100</v>
      </c>
    </row>
    <row r="891" spans="1:14" ht="47.25" customHeight="1" outlineLevel="1" x14ac:dyDescent="0.25">
      <c r="A891" s="28"/>
      <c r="B891" s="29" t="s">
        <v>434</v>
      </c>
      <c r="C891" s="30">
        <v>925</v>
      </c>
      <c r="D891" s="31">
        <v>7</v>
      </c>
      <c r="E891" s="31">
        <v>1</v>
      </c>
      <c r="F891" s="71" t="s">
        <v>102</v>
      </c>
      <c r="G891" s="72" t="s">
        <v>24</v>
      </c>
      <c r="H891" s="81">
        <v>7</v>
      </c>
      <c r="I891" s="73">
        <v>62980</v>
      </c>
      <c r="J891" s="32"/>
      <c r="K891" s="1">
        <f t="shared" si="377"/>
        <v>38940</v>
      </c>
      <c r="L891" s="1">
        <f t="shared" si="377"/>
        <v>38940</v>
      </c>
      <c r="M891" s="1">
        <f t="shared" si="377"/>
        <v>38940</v>
      </c>
      <c r="N891" s="65">
        <f t="shared" si="356"/>
        <v>100</v>
      </c>
    </row>
    <row r="892" spans="1:14" ht="47.25" customHeight="1" outlineLevel="1" x14ac:dyDescent="0.25">
      <c r="A892" s="28"/>
      <c r="B892" s="29" t="s">
        <v>161</v>
      </c>
      <c r="C892" s="30">
        <v>925</v>
      </c>
      <c r="D892" s="31">
        <v>7</v>
      </c>
      <c r="E892" s="31">
        <v>1</v>
      </c>
      <c r="F892" s="71" t="s">
        <v>102</v>
      </c>
      <c r="G892" s="72" t="s">
        <v>24</v>
      </c>
      <c r="H892" s="81">
        <v>7</v>
      </c>
      <c r="I892" s="73">
        <v>62980</v>
      </c>
      <c r="J892" s="32" t="s">
        <v>162</v>
      </c>
      <c r="K892" s="1">
        <v>38940</v>
      </c>
      <c r="L892" s="1">
        <v>38940</v>
      </c>
      <c r="M892" s="1">
        <v>38940</v>
      </c>
      <c r="N892" s="65">
        <f t="shared" si="356"/>
        <v>100</v>
      </c>
    </row>
    <row r="893" spans="1:14" ht="15.75" customHeight="1" outlineLevel="1" x14ac:dyDescent="0.25">
      <c r="A893" s="28" t="s">
        <v>15</v>
      </c>
      <c r="B893" s="29" t="s">
        <v>307</v>
      </c>
      <c r="C893" s="30">
        <v>925</v>
      </c>
      <c r="D893" s="31">
        <v>7</v>
      </c>
      <c r="E893" s="31">
        <v>2</v>
      </c>
      <c r="F893" s="71" t="s">
        <v>15</v>
      </c>
      <c r="G893" s="72" t="s">
        <v>15</v>
      </c>
      <c r="H893" s="72" t="s">
        <v>15</v>
      </c>
      <c r="I893" s="73" t="s">
        <v>15</v>
      </c>
      <c r="J893" s="32" t="s">
        <v>15</v>
      </c>
      <c r="K893" s="1">
        <f t="shared" ref="K893:M893" si="378">K894+K983+K988</f>
        <v>10411235.099999998</v>
      </c>
      <c r="L893" s="1">
        <f t="shared" si="378"/>
        <v>10411235.099999998</v>
      </c>
      <c r="M893" s="1">
        <f t="shared" si="378"/>
        <v>10409138.100000001</v>
      </c>
      <c r="N893" s="65">
        <f t="shared" si="356"/>
        <v>99.979858297504038</v>
      </c>
    </row>
    <row r="894" spans="1:14" ht="65.25" customHeight="1" outlineLevel="1" x14ac:dyDescent="0.25">
      <c r="A894" s="28" t="s">
        <v>15</v>
      </c>
      <c r="B894" s="29" t="s">
        <v>188</v>
      </c>
      <c r="C894" s="30">
        <v>925</v>
      </c>
      <c r="D894" s="31">
        <v>7</v>
      </c>
      <c r="E894" s="31">
        <v>2</v>
      </c>
      <c r="F894" s="71" t="s">
        <v>102</v>
      </c>
      <c r="G894" s="72" t="s">
        <v>20</v>
      </c>
      <c r="H894" s="72" t="s">
        <v>21</v>
      </c>
      <c r="I894" s="73" t="s">
        <v>22</v>
      </c>
      <c r="J894" s="32" t="s">
        <v>15</v>
      </c>
      <c r="K894" s="1">
        <f t="shared" ref="K894:M894" si="379">K895+K978</f>
        <v>9875341.4999999981</v>
      </c>
      <c r="L894" s="1">
        <f t="shared" si="379"/>
        <v>9875341.4999999981</v>
      </c>
      <c r="M894" s="1">
        <f t="shared" si="379"/>
        <v>9873244.6000000015</v>
      </c>
      <c r="N894" s="65">
        <f t="shared" si="356"/>
        <v>99.978766303929874</v>
      </c>
    </row>
    <row r="895" spans="1:14" ht="64.5" customHeight="1" outlineLevel="1" x14ac:dyDescent="0.25">
      <c r="A895" s="28" t="s">
        <v>15</v>
      </c>
      <c r="B895" s="29" t="s">
        <v>491</v>
      </c>
      <c r="C895" s="30">
        <v>925</v>
      </c>
      <c r="D895" s="31">
        <v>7</v>
      </c>
      <c r="E895" s="31">
        <v>2</v>
      </c>
      <c r="F895" s="71" t="s">
        <v>102</v>
      </c>
      <c r="G895" s="72" t="s">
        <v>24</v>
      </c>
      <c r="H895" s="72" t="s">
        <v>21</v>
      </c>
      <c r="I895" s="73" t="s">
        <v>22</v>
      </c>
      <c r="J895" s="32" t="s">
        <v>15</v>
      </c>
      <c r="K895" s="1">
        <f>K896+K925+K949+K952+K956+K965+K968+K975</f>
        <v>9784052.5999999978</v>
      </c>
      <c r="L895" s="1">
        <f>L896+L925+L949+L952+L956+L965+L968+L975</f>
        <v>9784052.5999999978</v>
      </c>
      <c r="M895" s="1">
        <f>M896+M925+M949+M952+M956+M965+M968+M975</f>
        <v>9781955.7000000011</v>
      </c>
      <c r="N895" s="65">
        <f t="shared" si="356"/>
        <v>99.978568185539018</v>
      </c>
    </row>
    <row r="896" spans="1:14" ht="94.5" customHeight="1" outlineLevel="1" x14ac:dyDescent="0.25">
      <c r="A896" s="28" t="s">
        <v>15</v>
      </c>
      <c r="B896" s="29" t="s">
        <v>492</v>
      </c>
      <c r="C896" s="30">
        <v>925</v>
      </c>
      <c r="D896" s="31">
        <v>7</v>
      </c>
      <c r="E896" s="31">
        <v>2</v>
      </c>
      <c r="F896" s="71" t="s">
        <v>102</v>
      </c>
      <c r="G896" s="72" t="s">
        <v>24</v>
      </c>
      <c r="H896" s="72" t="s">
        <v>95</v>
      </c>
      <c r="I896" s="73" t="s">
        <v>22</v>
      </c>
      <c r="J896" s="32" t="s">
        <v>15</v>
      </c>
      <c r="K896" s="1">
        <f t="shared" ref="K896:M896" si="380">K897+K902+K904+K906+K908+K910+K912+K915+K919+K921+K923</f>
        <v>7762515.7000000002</v>
      </c>
      <c r="L896" s="1">
        <f t="shared" si="380"/>
        <v>7762515.7000000002</v>
      </c>
      <c r="M896" s="1">
        <f t="shared" si="380"/>
        <v>7760423.9000000004</v>
      </c>
      <c r="N896" s="65">
        <f t="shared" si="356"/>
        <v>99.973052550476652</v>
      </c>
    </row>
    <row r="897" spans="1:14" ht="32.25" customHeight="1" outlineLevel="1" x14ac:dyDescent="0.25">
      <c r="A897" s="28" t="s">
        <v>15</v>
      </c>
      <c r="B897" s="29" t="s">
        <v>96</v>
      </c>
      <c r="C897" s="30">
        <v>925</v>
      </c>
      <c r="D897" s="31">
        <v>7</v>
      </c>
      <c r="E897" s="31">
        <v>2</v>
      </c>
      <c r="F897" s="71" t="s">
        <v>102</v>
      </c>
      <c r="G897" s="72" t="s">
        <v>24</v>
      </c>
      <c r="H897" s="72" t="s">
        <v>95</v>
      </c>
      <c r="I897" s="73" t="s">
        <v>97</v>
      </c>
      <c r="J897" s="32" t="s">
        <v>15</v>
      </c>
      <c r="K897" s="1">
        <f t="shared" ref="K897:M897" si="381">K898+K899+K900+K901</f>
        <v>1204807.2</v>
      </c>
      <c r="L897" s="1">
        <f t="shared" si="381"/>
        <v>1204807.2</v>
      </c>
      <c r="M897" s="1">
        <f t="shared" si="381"/>
        <v>1204807.2</v>
      </c>
      <c r="N897" s="65">
        <f t="shared" si="356"/>
        <v>100</v>
      </c>
    </row>
    <row r="898" spans="1:14" ht="94.5" customHeight="1" outlineLevel="1" x14ac:dyDescent="0.25">
      <c r="A898" s="28"/>
      <c r="B898" s="29" t="s">
        <v>27</v>
      </c>
      <c r="C898" s="30">
        <v>925</v>
      </c>
      <c r="D898" s="31">
        <v>7</v>
      </c>
      <c r="E898" s="31">
        <v>2</v>
      </c>
      <c r="F898" s="71" t="s">
        <v>102</v>
      </c>
      <c r="G898" s="72" t="s">
        <v>24</v>
      </c>
      <c r="H898" s="72" t="s">
        <v>95</v>
      </c>
      <c r="I898" s="73" t="s">
        <v>97</v>
      </c>
      <c r="J898" s="32" t="s">
        <v>28</v>
      </c>
      <c r="K898" s="1">
        <v>1056.1000000000001</v>
      </c>
      <c r="L898" s="1">
        <v>1056.1000000000001</v>
      </c>
      <c r="M898" s="1">
        <v>1056.0999999999999</v>
      </c>
      <c r="N898" s="65">
        <f t="shared" si="356"/>
        <v>99.999999999999972</v>
      </c>
    </row>
    <row r="899" spans="1:14" ht="33.75" customHeight="1" outlineLevel="1" x14ac:dyDescent="0.25">
      <c r="A899" s="28"/>
      <c r="B899" s="29" t="s">
        <v>33</v>
      </c>
      <c r="C899" s="30">
        <v>925</v>
      </c>
      <c r="D899" s="31">
        <v>7</v>
      </c>
      <c r="E899" s="31">
        <v>2</v>
      </c>
      <c r="F899" s="71" t="s">
        <v>102</v>
      </c>
      <c r="G899" s="72" t="s">
        <v>24</v>
      </c>
      <c r="H899" s="72" t="s">
        <v>95</v>
      </c>
      <c r="I899" s="73" t="s">
        <v>97</v>
      </c>
      <c r="J899" s="32" t="s">
        <v>34</v>
      </c>
      <c r="K899" s="1">
        <v>1585.1</v>
      </c>
      <c r="L899" s="1">
        <v>1585.1</v>
      </c>
      <c r="M899" s="1">
        <v>1585.1</v>
      </c>
      <c r="N899" s="65">
        <f t="shared" si="356"/>
        <v>100</v>
      </c>
    </row>
    <row r="900" spans="1:14" ht="47.25" customHeight="1" outlineLevel="1" x14ac:dyDescent="0.25">
      <c r="A900" s="28"/>
      <c r="B900" s="29" t="s">
        <v>161</v>
      </c>
      <c r="C900" s="30">
        <v>925</v>
      </c>
      <c r="D900" s="31">
        <v>7</v>
      </c>
      <c r="E900" s="31">
        <v>2</v>
      </c>
      <c r="F900" s="71" t="s">
        <v>102</v>
      </c>
      <c r="G900" s="72" t="s">
        <v>24</v>
      </c>
      <c r="H900" s="72" t="s">
        <v>95</v>
      </c>
      <c r="I900" s="73" t="s">
        <v>97</v>
      </c>
      <c r="J900" s="32" t="s">
        <v>162</v>
      </c>
      <c r="K900" s="1">
        <v>1202123.8</v>
      </c>
      <c r="L900" s="1">
        <v>1202123.8</v>
      </c>
      <c r="M900" s="1">
        <v>1202123.8</v>
      </c>
      <c r="N900" s="65">
        <f t="shared" si="356"/>
        <v>100</v>
      </c>
    </row>
    <row r="901" spans="1:14" ht="15.75" customHeight="1" outlineLevel="1" x14ac:dyDescent="0.25">
      <c r="A901" s="28"/>
      <c r="B901" s="29" t="s">
        <v>35</v>
      </c>
      <c r="C901" s="30">
        <v>925</v>
      </c>
      <c r="D901" s="31">
        <v>7</v>
      </c>
      <c r="E901" s="31">
        <v>2</v>
      </c>
      <c r="F901" s="71" t="s">
        <v>102</v>
      </c>
      <c r="G901" s="72" t="s">
        <v>24</v>
      </c>
      <c r="H901" s="72" t="s">
        <v>95</v>
      </c>
      <c r="I901" s="73" t="s">
        <v>97</v>
      </c>
      <c r="J901" s="32" t="s">
        <v>36</v>
      </c>
      <c r="K901" s="1">
        <v>42.2</v>
      </c>
      <c r="L901" s="1">
        <v>42.2</v>
      </c>
      <c r="M901" s="1">
        <v>42.2</v>
      </c>
      <c r="N901" s="65">
        <f t="shared" si="356"/>
        <v>100</v>
      </c>
    </row>
    <row r="902" spans="1:14" ht="63.75" customHeight="1" outlineLevel="1" x14ac:dyDescent="0.25">
      <c r="A902" s="28"/>
      <c r="B902" s="29" t="s">
        <v>523</v>
      </c>
      <c r="C902" s="30">
        <v>925</v>
      </c>
      <c r="D902" s="31">
        <v>7</v>
      </c>
      <c r="E902" s="31">
        <v>2</v>
      </c>
      <c r="F902" s="71" t="s">
        <v>102</v>
      </c>
      <c r="G902" s="72" t="s">
        <v>24</v>
      </c>
      <c r="H902" s="72" t="s">
        <v>95</v>
      </c>
      <c r="I902" s="78" t="s">
        <v>524</v>
      </c>
      <c r="J902" s="32"/>
      <c r="K902" s="1">
        <f t="shared" ref="K902:M902" si="382">K903</f>
        <v>26844.9</v>
      </c>
      <c r="L902" s="1">
        <f t="shared" si="382"/>
        <v>26844.9</v>
      </c>
      <c r="M902" s="1">
        <f t="shared" si="382"/>
        <v>26844.7</v>
      </c>
      <c r="N902" s="65">
        <f t="shared" si="356"/>
        <v>99.999254979530562</v>
      </c>
    </row>
    <row r="903" spans="1:14" ht="47.25" customHeight="1" outlineLevel="1" x14ac:dyDescent="0.25">
      <c r="A903" s="28"/>
      <c r="B903" s="29" t="s">
        <v>161</v>
      </c>
      <c r="C903" s="30">
        <v>925</v>
      </c>
      <c r="D903" s="31">
        <v>7</v>
      </c>
      <c r="E903" s="31">
        <v>2</v>
      </c>
      <c r="F903" s="71" t="s">
        <v>102</v>
      </c>
      <c r="G903" s="72" t="s">
        <v>24</v>
      </c>
      <c r="H903" s="72" t="s">
        <v>95</v>
      </c>
      <c r="I903" s="78" t="s">
        <v>524</v>
      </c>
      <c r="J903" s="32" t="s">
        <v>162</v>
      </c>
      <c r="K903" s="1">
        <v>26844.9</v>
      </c>
      <c r="L903" s="1">
        <v>26844.9</v>
      </c>
      <c r="M903" s="1">
        <v>26844.7</v>
      </c>
      <c r="N903" s="65">
        <f t="shared" si="356"/>
        <v>99.999254979530562</v>
      </c>
    </row>
    <row r="904" spans="1:14" ht="31.5" customHeight="1" outlineLevel="1" x14ac:dyDescent="0.25">
      <c r="A904" s="28" t="s">
        <v>15</v>
      </c>
      <c r="B904" s="29" t="s">
        <v>493</v>
      </c>
      <c r="C904" s="30">
        <v>925</v>
      </c>
      <c r="D904" s="31">
        <v>7</v>
      </c>
      <c r="E904" s="31">
        <v>2</v>
      </c>
      <c r="F904" s="71" t="s">
        <v>102</v>
      </c>
      <c r="G904" s="72" t="s">
        <v>24</v>
      </c>
      <c r="H904" s="72" t="s">
        <v>95</v>
      </c>
      <c r="I904" s="73" t="s">
        <v>494</v>
      </c>
      <c r="J904" s="32" t="s">
        <v>15</v>
      </c>
      <c r="K904" s="1">
        <f t="shared" ref="K904:M904" si="383">K905</f>
        <v>19424</v>
      </c>
      <c r="L904" s="1">
        <f t="shared" si="383"/>
        <v>19424</v>
      </c>
      <c r="M904" s="1">
        <f t="shared" si="383"/>
        <v>19423.8</v>
      </c>
      <c r="N904" s="65">
        <f t="shared" si="356"/>
        <v>99.998970345963755</v>
      </c>
    </row>
    <row r="905" spans="1:14" ht="47.25" customHeight="1" outlineLevel="1" x14ac:dyDescent="0.25">
      <c r="A905" s="28"/>
      <c r="B905" s="29" t="s">
        <v>161</v>
      </c>
      <c r="C905" s="30">
        <v>925</v>
      </c>
      <c r="D905" s="31">
        <v>7</v>
      </c>
      <c r="E905" s="31">
        <v>2</v>
      </c>
      <c r="F905" s="71" t="s">
        <v>102</v>
      </c>
      <c r="G905" s="72" t="s">
        <v>24</v>
      </c>
      <c r="H905" s="72" t="s">
        <v>95</v>
      </c>
      <c r="I905" s="73" t="s">
        <v>494</v>
      </c>
      <c r="J905" s="32" t="s">
        <v>162</v>
      </c>
      <c r="K905" s="1">
        <v>19424</v>
      </c>
      <c r="L905" s="1">
        <v>19424</v>
      </c>
      <c r="M905" s="1">
        <v>19423.8</v>
      </c>
      <c r="N905" s="65">
        <f t="shared" si="356"/>
        <v>99.998970345963755</v>
      </c>
    </row>
    <row r="906" spans="1:14" ht="15.75" customHeight="1" outlineLevel="1" x14ac:dyDescent="0.25">
      <c r="A906" s="28"/>
      <c r="B906" s="29" t="s">
        <v>131</v>
      </c>
      <c r="C906" s="30">
        <v>925</v>
      </c>
      <c r="D906" s="31">
        <v>7</v>
      </c>
      <c r="E906" s="31">
        <v>2</v>
      </c>
      <c r="F906" s="71" t="s">
        <v>102</v>
      </c>
      <c r="G906" s="72" t="s">
        <v>24</v>
      </c>
      <c r="H906" s="72" t="s">
        <v>95</v>
      </c>
      <c r="I906" s="73">
        <v>10040</v>
      </c>
      <c r="J906" s="32"/>
      <c r="K906" s="1">
        <f t="shared" ref="K906:M906" si="384">K907</f>
        <v>311.10000000000002</v>
      </c>
      <c r="L906" s="1">
        <f t="shared" si="384"/>
        <v>311.10000000000002</v>
      </c>
      <c r="M906" s="1">
        <f t="shared" si="384"/>
        <v>311.10000000000002</v>
      </c>
      <c r="N906" s="65">
        <f t="shared" si="356"/>
        <v>100</v>
      </c>
    </row>
    <row r="907" spans="1:14" ht="47.25" customHeight="1" outlineLevel="1" x14ac:dyDescent="0.25">
      <c r="A907" s="28"/>
      <c r="B907" s="29" t="s">
        <v>161</v>
      </c>
      <c r="C907" s="30">
        <v>925</v>
      </c>
      <c r="D907" s="31">
        <v>7</v>
      </c>
      <c r="E907" s="31">
        <v>2</v>
      </c>
      <c r="F907" s="71" t="s">
        <v>102</v>
      </c>
      <c r="G907" s="72" t="s">
        <v>24</v>
      </c>
      <c r="H907" s="72" t="s">
        <v>95</v>
      </c>
      <c r="I907" s="73">
        <v>10040</v>
      </c>
      <c r="J907" s="32" t="s">
        <v>162</v>
      </c>
      <c r="K907" s="1">
        <v>311.10000000000002</v>
      </c>
      <c r="L907" s="1">
        <v>311.10000000000002</v>
      </c>
      <c r="M907" s="1">
        <v>311.10000000000002</v>
      </c>
      <c r="N907" s="65">
        <f t="shared" si="356"/>
        <v>100</v>
      </c>
    </row>
    <row r="908" spans="1:14" ht="31.5" customHeight="1" outlineLevel="1" x14ac:dyDescent="0.25">
      <c r="A908" s="28" t="s">
        <v>15</v>
      </c>
      <c r="B908" s="29" t="s">
        <v>525</v>
      </c>
      <c r="C908" s="30">
        <v>925</v>
      </c>
      <c r="D908" s="31">
        <v>7</v>
      </c>
      <c r="E908" s="31">
        <v>2</v>
      </c>
      <c r="F908" s="71" t="s">
        <v>102</v>
      </c>
      <c r="G908" s="72" t="s">
        <v>24</v>
      </c>
      <c r="H908" s="72" t="s">
        <v>95</v>
      </c>
      <c r="I908" s="73" t="s">
        <v>526</v>
      </c>
      <c r="J908" s="32" t="s">
        <v>15</v>
      </c>
      <c r="K908" s="1">
        <f t="shared" ref="K908:M908" si="385">K909</f>
        <v>99784.7</v>
      </c>
      <c r="L908" s="1">
        <f t="shared" si="385"/>
        <v>99784.7</v>
      </c>
      <c r="M908" s="1">
        <f t="shared" si="385"/>
        <v>99784.6</v>
      </c>
      <c r="N908" s="65">
        <f t="shared" si="356"/>
        <v>99.999899784235467</v>
      </c>
    </row>
    <row r="909" spans="1:14" ht="47.25" customHeight="1" outlineLevel="1" x14ac:dyDescent="0.25">
      <c r="A909" s="28"/>
      <c r="B909" s="29" t="s">
        <v>161</v>
      </c>
      <c r="C909" s="30">
        <v>925</v>
      </c>
      <c r="D909" s="31">
        <v>7</v>
      </c>
      <c r="E909" s="31">
        <v>2</v>
      </c>
      <c r="F909" s="71" t="s">
        <v>102</v>
      </c>
      <c r="G909" s="72" t="s">
        <v>24</v>
      </c>
      <c r="H909" s="72" t="s">
        <v>95</v>
      </c>
      <c r="I909" s="73" t="s">
        <v>526</v>
      </c>
      <c r="J909" s="32" t="s">
        <v>162</v>
      </c>
      <c r="K909" s="1">
        <v>99784.7</v>
      </c>
      <c r="L909" s="1">
        <v>99784.7</v>
      </c>
      <c r="M909" s="1">
        <v>99784.6</v>
      </c>
      <c r="N909" s="65">
        <f t="shared" si="356"/>
        <v>99.999899784235467</v>
      </c>
    </row>
    <row r="910" spans="1:14" ht="31.5" customHeight="1" outlineLevel="1" x14ac:dyDescent="0.25">
      <c r="A910" s="28" t="s">
        <v>15</v>
      </c>
      <c r="B910" s="29" t="s">
        <v>497</v>
      </c>
      <c r="C910" s="30">
        <v>925</v>
      </c>
      <c r="D910" s="31">
        <v>7</v>
      </c>
      <c r="E910" s="31">
        <v>2</v>
      </c>
      <c r="F910" s="71" t="s">
        <v>102</v>
      </c>
      <c r="G910" s="72" t="s">
        <v>24</v>
      </c>
      <c r="H910" s="72" t="s">
        <v>95</v>
      </c>
      <c r="I910" s="73" t="s">
        <v>498</v>
      </c>
      <c r="J910" s="32" t="s">
        <v>15</v>
      </c>
      <c r="K910" s="1">
        <f t="shared" ref="K910:M910" si="386">K911</f>
        <v>69822.3</v>
      </c>
      <c r="L910" s="1">
        <f t="shared" si="386"/>
        <v>69822.3</v>
      </c>
      <c r="M910" s="1">
        <f t="shared" si="386"/>
        <v>69822.3</v>
      </c>
      <c r="N910" s="65">
        <f t="shared" si="356"/>
        <v>100</v>
      </c>
    </row>
    <row r="911" spans="1:14" ht="47.25" customHeight="1" outlineLevel="1" x14ac:dyDescent="0.25">
      <c r="A911" s="28"/>
      <c r="B911" s="29" t="s">
        <v>161</v>
      </c>
      <c r="C911" s="30">
        <v>925</v>
      </c>
      <c r="D911" s="31">
        <v>7</v>
      </c>
      <c r="E911" s="31">
        <v>2</v>
      </c>
      <c r="F911" s="71" t="s">
        <v>102</v>
      </c>
      <c r="G911" s="72" t="s">
        <v>24</v>
      </c>
      <c r="H911" s="72" t="s">
        <v>95</v>
      </c>
      <c r="I911" s="73" t="s">
        <v>498</v>
      </c>
      <c r="J911" s="32" t="s">
        <v>162</v>
      </c>
      <c r="K911" s="1">
        <v>69822.3</v>
      </c>
      <c r="L911" s="1">
        <v>69822.3</v>
      </c>
      <c r="M911" s="1">
        <v>69822.3</v>
      </c>
      <c r="N911" s="65">
        <f t="shared" ref="N911:N974" si="387">M911/L911*100</f>
        <v>100</v>
      </c>
    </row>
    <row r="912" spans="1:14" ht="157.5" customHeight="1" outlineLevel="1" x14ac:dyDescent="0.25">
      <c r="A912" s="28"/>
      <c r="B912" s="29" t="s">
        <v>527</v>
      </c>
      <c r="C912" s="30">
        <v>925</v>
      </c>
      <c r="D912" s="31">
        <v>7</v>
      </c>
      <c r="E912" s="31">
        <v>2</v>
      </c>
      <c r="F912" s="71" t="s">
        <v>102</v>
      </c>
      <c r="G912" s="72" t="s">
        <v>24</v>
      </c>
      <c r="H912" s="72" t="s">
        <v>95</v>
      </c>
      <c r="I912" s="73">
        <v>53032</v>
      </c>
      <c r="J912" s="32"/>
      <c r="K912" s="1">
        <f t="shared" ref="K912:M912" si="388">K913+K914</f>
        <v>439268.8</v>
      </c>
      <c r="L912" s="1">
        <f t="shared" si="388"/>
        <v>439268.8</v>
      </c>
      <c r="M912" s="1">
        <f t="shared" si="388"/>
        <v>439268.8</v>
      </c>
      <c r="N912" s="65">
        <f t="shared" si="387"/>
        <v>100</v>
      </c>
    </row>
    <row r="913" spans="1:14" ht="94.5" customHeight="1" outlineLevel="1" x14ac:dyDescent="0.25">
      <c r="A913" s="28"/>
      <c r="B913" s="29" t="s">
        <v>27</v>
      </c>
      <c r="C913" s="30">
        <v>925</v>
      </c>
      <c r="D913" s="31">
        <v>7</v>
      </c>
      <c r="E913" s="31">
        <v>2</v>
      </c>
      <c r="F913" s="71" t="s">
        <v>102</v>
      </c>
      <c r="G913" s="72" t="s">
        <v>24</v>
      </c>
      <c r="H913" s="72" t="s">
        <v>95</v>
      </c>
      <c r="I913" s="73">
        <v>53032</v>
      </c>
      <c r="J913" s="32" t="s">
        <v>28</v>
      </c>
      <c r="K913" s="1">
        <v>1196</v>
      </c>
      <c r="L913" s="1">
        <v>1196</v>
      </c>
      <c r="M913" s="1">
        <v>1196</v>
      </c>
      <c r="N913" s="65">
        <f t="shared" si="387"/>
        <v>100</v>
      </c>
    </row>
    <row r="914" spans="1:14" ht="47.25" customHeight="1" outlineLevel="1" x14ac:dyDescent="0.25">
      <c r="A914" s="28"/>
      <c r="B914" s="29" t="s">
        <v>161</v>
      </c>
      <c r="C914" s="30">
        <v>925</v>
      </c>
      <c r="D914" s="31">
        <v>7</v>
      </c>
      <c r="E914" s="31">
        <v>2</v>
      </c>
      <c r="F914" s="71" t="s">
        <v>102</v>
      </c>
      <c r="G914" s="72" t="s">
        <v>24</v>
      </c>
      <c r="H914" s="72" t="s">
        <v>95</v>
      </c>
      <c r="I914" s="73">
        <v>53032</v>
      </c>
      <c r="J914" s="32" t="s">
        <v>162</v>
      </c>
      <c r="K914" s="1">
        <v>438072.8</v>
      </c>
      <c r="L914" s="1">
        <v>438072.8</v>
      </c>
      <c r="M914" s="1">
        <v>438072.8</v>
      </c>
      <c r="N914" s="65">
        <f t="shared" si="387"/>
        <v>100</v>
      </c>
    </row>
    <row r="915" spans="1:14" ht="94.5" customHeight="1" outlineLevel="1" x14ac:dyDescent="0.25">
      <c r="A915" s="28" t="s">
        <v>15</v>
      </c>
      <c r="B915" s="29" t="s">
        <v>499</v>
      </c>
      <c r="C915" s="30">
        <v>925</v>
      </c>
      <c r="D915" s="31">
        <v>7</v>
      </c>
      <c r="E915" s="31">
        <v>2</v>
      </c>
      <c r="F915" s="71" t="s">
        <v>102</v>
      </c>
      <c r="G915" s="72" t="s">
        <v>24</v>
      </c>
      <c r="H915" s="72" t="s">
        <v>95</v>
      </c>
      <c r="I915" s="73" t="s">
        <v>500</v>
      </c>
      <c r="J915" s="32" t="s">
        <v>15</v>
      </c>
      <c r="K915" s="1">
        <f t="shared" ref="K915:M915" si="389">K916+K917+K918</f>
        <v>5582245.1000000006</v>
      </c>
      <c r="L915" s="1">
        <f t="shared" si="389"/>
        <v>5582245.1000000006</v>
      </c>
      <c r="M915" s="1">
        <f t="shared" si="389"/>
        <v>5582235.7000000002</v>
      </c>
      <c r="N915" s="65">
        <f t="shared" si="387"/>
        <v>99.999831608970368</v>
      </c>
    </row>
    <row r="916" spans="1:14" ht="94.5" customHeight="1" outlineLevel="1" x14ac:dyDescent="0.25">
      <c r="A916" s="28"/>
      <c r="B916" s="29" t="s">
        <v>27</v>
      </c>
      <c r="C916" s="30">
        <v>925</v>
      </c>
      <c r="D916" s="31">
        <v>7</v>
      </c>
      <c r="E916" s="31">
        <v>2</v>
      </c>
      <c r="F916" s="71" t="s">
        <v>102</v>
      </c>
      <c r="G916" s="72" t="s">
        <v>24</v>
      </c>
      <c r="H916" s="72" t="s">
        <v>95</v>
      </c>
      <c r="I916" s="73" t="s">
        <v>500</v>
      </c>
      <c r="J916" s="32" t="s">
        <v>28</v>
      </c>
      <c r="K916" s="1">
        <v>10449.5</v>
      </c>
      <c r="L916" s="1">
        <v>10449.5</v>
      </c>
      <c r="M916" s="1">
        <v>10449.5</v>
      </c>
      <c r="N916" s="65">
        <f t="shared" si="387"/>
        <v>100</v>
      </c>
    </row>
    <row r="917" spans="1:14" ht="33.75" customHeight="1" outlineLevel="1" x14ac:dyDescent="0.25">
      <c r="A917" s="28"/>
      <c r="B917" s="29" t="s">
        <v>33</v>
      </c>
      <c r="C917" s="30">
        <v>925</v>
      </c>
      <c r="D917" s="31">
        <v>7</v>
      </c>
      <c r="E917" s="31">
        <v>2</v>
      </c>
      <c r="F917" s="71" t="s">
        <v>102</v>
      </c>
      <c r="G917" s="72" t="s">
        <v>24</v>
      </c>
      <c r="H917" s="72" t="s">
        <v>95</v>
      </c>
      <c r="I917" s="73" t="s">
        <v>500</v>
      </c>
      <c r="J917" s="32" t="s">
        <v>34</v>
      </c>
      <c r="K917" s="1">
        <v>583.70000000000005</v>
      </c>
      <c r="L917" s="1">
        <v>583.70000000000005</v>
      </c>
      <c r="M917" s="1">
        <v>583.70000000000005</v>
      </c>
      <c r="N917" s="65">
        <f t="shared" si="387"/>
        <v>100</v>
      </c>
    </row>
    <row r="918" spans="1:14" ht="47.25" customHeight="1" outlineLevel="1" x14ac:dyDescent="0.25">
      <c r="A918" s="28"/>
      <c r="B918" s="29" t="s">
        <v>161</v>
      </c>
      <c r="C918" s="30">
        <v>925</v>
      </c>
      <c r="D918" s="31">
        <v>7</v>
      </c>
      <c r="E918" s="31">
        <v>2</v>
      </c>
      <c r="F918" s="71" t="s">
        <v>102</v>
      </c>
      <c r="G918" s="72" t="s">
        <v>24</v>
      </c>
      <c r="H918" s="72" t="s">
        <v>95</v>
      </c>
      <c r="I918" s="73" t="s">
        <v>500</v>
      </c>
      <c r="J918" s="32" t="s">
        <v>162</v>
      </c>
      <c r="K918" s="1">
        <v>5571211.9000000004</v>
      </c>
      <c r="L918" s="1">
        <v>5571211.9000000004</v>
      </c>
      <c r="M918" s="1">
        <v>5571202.5</v>
      </c>
      <c r="N918" s="65">
        <f t="shared" si="387"/>
        <v>99.999831275489626</v>
      </c>
    </row>
    <row r="919" spans="1:14" ht="65.25" customHeight="1" outlineLevel="1" x14ac:dyDescent="0.25">
      <c r="A919" s="28" t="s">
        <v>15</v>
      </c>
      <c r="B919" s="29" t="s">
        <v>501</v>
      </c>
      <c r="C919" s="30">
        <v>925</v>
      </c>
      <c r="D919" s="31">
        <v>7</v>
      </c>
      <c r="E919" s="31">
        <v>2</v>
      </c>
      <c r="F919" s="71" t="s">
        <v>102</v>
      </c>
      <c r="G919" s="72" t="s">
        <v>24</v>
      </c>
      <c r="H919" s="72" t="s">
        <v>95</v>
      </c>
      <c r="I919" s="73" t="s">
        <v>502</v>
      </c>
      <c r="J919" s="32" t="s">
        <v>15</v>
      </c>
      <c r="K919" s="1">
        <f t="shared" ref="K919:M919" si="390">K920</f>
        <v>85757.6</v>
      </c>
      <c r="L919" s="1">
        <f t="shared" si="390"/>
        <v>85757.6</v>
      </c>
      <c r="M919" s="1">
        <f t="shared" si="390"/>
        <v>83675.7</v>
      </c>
      <c r="N919" s="65">
        <f t="shared" si="387"/>
        <v>97.572343442447078</v>
      </c>
    </row>
    <row r="920" spans="1:14" ht="47.25" customHeight="1" outlineLevel="1" x14ac:dyDescent="0.25">
      <c r="A920" s="28"/>
      <c r="B920" s="29" t="s">
        <v>161</v>
      </c>
      <c r="C920" s="30">
        <v>925</v>
      </c>
      <c r="D920" s="31">
        <v>7</v>
      </c>
      <c r="E920" s="31">
        <v>2</v>
      </c>
      <c r="F920" s="71" t="s">
        <v>102</v>
      </c>
      <c r="G920" s="72" t="s">
        <v>24</v>
      </c>
      <c r="H920" s="72" t="s">
        <v>95</v>
      </c>
      <c r="I920" s="73" t="s">
        <v>502</v>
      </c>
      <c r="J920" s="32" t="s">
        <v>162</v>
      </c>
      <c r="K920" s="1">
        <v>85757.6</v>
      </c>
      <c r="L920" s="1">
        <v>85757.6</v>
      </c>
      <c r="M920" s="1">
        <v>83675.7</v>
      </c>
      <c r="N920" s="65">
        <f t="shared" si="387"/>
        <v>97.572343442447078</v>
      </c>
    </row>
    <row r="921" spans="1:14" ht="172.5" customHeight="1" outlineLevel="1" x14ac:dyDescent="0.25">
      <c r="A921" s="28" t="s">
        <v>15</v>
      </c>
      <c r="B921" s="29" t="s">
        <v>528</v>
      </c>
      <c r="C921" s="30">
        <v>925</v>
      </c>
      <c r="D921" s="31">
        <v>7</v>
      </c>
      <c r="E921" s="31">
        <v>2</v>
      </c>
      <c r="F921" s="71" t="s">
        <v>102</v>
      </c>
      <c r="G921" s="72" t="s">
        <v>24</v>
      </c>
      <c r="H921" s="72" t="s">
        <v>95</v>
      </c>
      <c r="I921" s="73" t="s">
        <v>529</v>
      </c>
      <c r="J921" s="32" t="s">
        <v>15</v>
      </c>
      <c r="K921" s="1">
        <f t="shared" ref="K921:M921" si="391">K922</f>
        <v>119467.5</v>
      </c>
      <c r="L921" s="1">
        <f t="shared" si="391"/>
        <v>119467.5</v>
      </c>
      <c r="M921" s="1">
        <f t="shared" si="391"/>
        <v>119467.5</v>
      </c>
      <c r="N921" s="65">
        <f t="shared" si="387"/>
        <v>100</v>
      </c>
    </row>
    <row r="922" spans="1:14" ht="47.25" customHeight="1" outlineLevel="1" x14ac:dyDescent="0.25">
      <c r="A922" s="28"/>
      <c r="B922" s="29" t="s">
        <v>161</v>
      </c>
      <c r="C922" s="30">
        <v>925</v>
      </c>
      <c r="D922" s="31">
        <v>7</v>
      </c>
      <c r="E922" s="31">
        <v>2</v>
      </c>
      <c r="F922" s="71" t="s">
        <v>102</v>
      </c>
      <c r="G922" s="72" t="s">
        <v>24</v>
      </c>
      <c r="H922" s="72" t="s">
        <v>95</v>
      </c>
      <c r="I922" s="73" t="s">
        <v>529</v>
      </c>
      <c r="J922" s="32" t="s">
        <v>162</v>
      </c>
      <c r="K922" s="1">
        <v>119467.5</v>
      </c>
      <c r="L922" s="1">
        <v>119467.5</v>
      </c>
      <c r="M922" s="1">
        <v>119467.5</v>
      </c>
      <c r="N922" s="65">
        <f t="shared" si="387"/>
        <v>100</v>
      </c>
    </row>
    <row r="923" spans="1:14" ht="174.75" customHeight="1" outlineLevel="1" x14ac:dyDescent="0.25">
      <c r="A923" s="28" t="s">
        <v>15</v>
      </c>
      <c r="B923" s="29" t="s">
        <v>530</v>
      </c>
      <c r="C923" s="30">
        <v>925</v>
      </c>
      <c r="D923" s="31">
        <v>7</v>
      </c>
      <c r="E923" s="31">
        <v>2</v>
      </c>
      <c r="F923" s="71" t="s">
        <v>102</v>
      </c>
      <c r="G923" s="72" t="s">
        <v>24</v>
      </c>
      <c r="H923" s="72" t="s">
        <v>95</v>
      </c>
      <c r="I923" s="73" t="s">
        <v>531</v>
      </c>
      <c r="J923" s="32" t="s">
        <v>15</v>
      </c>
      <c r="K923" s="1">
        <f t="shared" ref="K923:M923" si="392">K924</f>
        <v>114782.5</v>
      </c>
      <c r="L923" s="1">
        <f t="shared" si="392"/>
        <v>114782.5</v>
      </c>
      <c r="M923" s="1">
        <f t="shared" si="392"/>
        <v>114782.5</v>
      </c>
      <c r="N923" s="65">
        <f t="shared" si="387"/>
        <v>100</v>
      </c>
    </row>
    <row r="924" spans="1:14" ht="47.25" customHeight="1" outlineLevel="1" x14ac:dyDescent="0.25">
      <c r="A924" s="28"/>
      <c r="B924" s="29" t="s">
        <v>161</v>
      </c>
      <c r="C924" s="30">
        <v>925</v>
      </c>
      <c r="D924" s="31">
        <v>7</v>
      </c>
      <c r="E924" s="31">
        <v>2</v>
      </c>
      <c r="F924" s="71" t="s">
        <v>102</v>
      </c>
      <c r="G924" s="72" t="s">
        <v>24</v>
      </c>
      <c r="H924" s="72" t="s">
        <v>95</v>
      </c>
      <c r="I924" s="73" t="s">
        <v>531</v>
      </c>
      <c r="J924" s="32" t="s">
        <v>162</v>
      </c>
      <c r="K924" s="1">
        <v>114782.5</v>
      </c>
      <c r="L924" s="1">
        <v>114782.5</v>
      </c>
      <c r="M924" s="1">
        <v>114782.5</v>
      </c>
      <c r="N924" s="65">
        <f t="shared" si="387"/>
        <v>100</v>
      </c>
    </row>
    <row r="925" spans="1:14" ht="47.25" customHeight="1" outlineLevel="1" x14ac:dyDescent="0.25">
      <c r="A925" s="28" t="s">
        <v>15</v>
      </c>
      <c r="B925" s="29" t="s">
        <v>507</v>
      </c>
      <c r="C925" s="30">
        <v>925</v>
      </c>
      <c r="D925" s="31">
        <v>7</v>
      </c>
      <c r="E925" s="31">
        <v>2</v>
      </c>
      <c r="F925" s="71" t="s">
        <v>102</v>
      </c>
      <c r="G925" s="72" t="s">
        <v>24</v>
      </c>
      <c r="H925" s="72" t="s">
        <v>102</v>
      </c>
      <c r="I925" s="73" t="s">
        <v>22</v>
      </c>
      <c r="J925" s="32" t="s">
        <v>15</v>
      </c>
      <c r="K925" s="1">
        <f t="shared" ref="K925:M925" si="393">K928+K930+K937+K939+K941+K932+K934+K943+K945+K947+K926</f>
        <v>1449568.9</v>
      </c>
      <c r="L925" s="1">
        <f t="shared" si="393"/>
        <v>1449568.9</v>
      </c>
      <c r="M925" s="1">
        <f t="shared" si="393"/>
        <v>1449567.1</v>
      </c>
      <c r="N925" s="65">
        <f t="shared" si="387"/>
        <v>99.999875825150511</v>
      </c>
    </row>
    <row r="926" spans="1:14" ht="174" customHeight="1" outlineLevel="1" x14ac:dyDescent="0.25">
      <c r="A926" s="28"/>
      <c r="B926" s="29" t="s">
        <v>532</v>
      </c>
      <c r="C926" s="30">
        <v>925</v>
      </c>
      <c r="D926" s="31">
        <v>7</v>
      </c>
      <c r="E926" s="31">
        <v>2</v>
      </c>
      <c r="F926" s="71" t="s">
        <v>102</v>
      </c>
      <c r="G926" s="72" t="s">
        <v>24</v>
      </c>
      <c r="H926" s="72" t="s">
        <v>102</v>
      </c>
      <c r="I926" s="73">
        <v>20540</v>
      </c>
      <c r="J926" s="32"/>
      <c r="K926" s="1">
        <f t="shared" ref="K926:M926" si="394">K927</f>
        <v>813</v>
      </c>
      <c r="L926" s="1">
        <f t="shared" si="394"/>
        <v>813</v>
      </c>
      <c r="M926" s="1">
        <f t="shared" si="394"/>
        <v>813</v>
      </c>
      <c r="N926" s="65">
        <f t="shared" si="387"/>
        <v>100</v>
      </c>
    </row>
    <row r="927" spans="1:14" ht="47.25" customHeight="1" outlineLevel="1" x14ac:dyDescent="0.25">
      <c r="A927" s="28"/>
      <c r="B927" s="29" t="s">
        <v>161</v>
      </c>
      <c r="C927" s="30">
        <v>925</v>
      </c>
      <c r="D927" s="31">
        <v>7</v>
      </c>
      <c r="E927" s="31">
        <v>2</v>
      </c>
      <c r="F927" s="71" t="s">
        <v>102</v>
      </c>
      <c r="G927" s="72" t="s">
        <v>24</v>
      </c>
      <c r="H927" s="72" t="s">
        <v>102</v>
      </c>
      <c r="I927" s="73">
        <v>20540</v>
      </c>
      <c r="J927" s="32" t="s">
        <v>162</v>
      </c>
      <c r="K927" s="1">
        <v>813</v>
      </c>
      <c r="L927" s="1">
        <v>813</v>
      </c>
      <c r="M927" s="1">
        <v>813</v>
      </c>
      <c r="N927" s="65">
        <f t="shared" si="387"/>
        <v>100</v>
      </c>
    </row>
    <row r="928" spans="1:14" ht="162" customHeight="1" outlineLevel="1" x14ac:dyDescent="0.25">
      <c r="A928" s="28" t="s">
        <v>15</v>
      </c>
      <c r="B928" s="29" t="s">
        <v>508</v>
      </c>
      <c r="C928" s="30">
        <v>925</v>
      </c>
      <c r="D928" s="31">
        <v>7</v>
      </c>
      <c r="E928" s="31">
        <v>2</v>
      </c>
      <c r="F928" s="71" t="s">
        <v>102</v>
      </c>
      <c r="G928" s="72" t="s">
        <v>24</v>
      </c>
      <c r="H928" s="72" t="s">
        <v>102</v>
      </c>
      <c r="I928" s="73" t="s">
        <v>509</v>
      </c>
      <c r="J928" s="32" t="s">
        <v>15</v>
      </c>
      <c r="K928" s="1">
        <f t="shared" ref="K928:M928" si="395">K929</f>
        <v>8305.4</v>
      </c>
      <c r="L928" s="1">
        <f t="shared" si="395"/>
        <v>8305.4</v>
      </c>
      <c r="M928" s="1">
        <f t="shared" si="395"/>
        <v>8305.4</v>
      </c>
      <c r="N928" s="65">
        <f t="shared" si="387"/>
        <v>100</v>
      </c>
    </row>
    <row r="929" spans="1:14" ht="47.25" customHeight="1" outlineLevel="1" x14ac:dyDescent="0.25">
      <c r="A929" s="28"/>
      <c r="B929" s="29" t="s">
        <v>161</v>
      </c>
      <c r="C929" s="30">
        <v>925</v>
      </c>
      <c r="D929" s="31">
        <v>7</v>
      </c>
      <c r="E929" s="31">
        <v>2</v>
      </c>
      <c r="F929" s="71" t="s">
        <v>102</v>
      </c>
      <c r="G929" s="72" t="s">
        <v>24</v>
      </c>
      <c r="H929" s="72" t="s">
        <v>102</v>
      </c>
      <c r="I929" s="73" t="s">
        <v>509</v>
      </c>
      <c r="J929" s="32" t="s">
        <v>162</v>
      </c>
      <c r="K929" s="1">
        <v>8305.4</v>
      </c>
      <c r="L929" s="1">
        <v>8305.4</v>
      </c>
      <c r="M929" s="1">
        <v>8305.4</v>
      </c>
      <c r="N929" s="65">
        <f t="shared" si="387"/>
        <v>100</v>
      </c>
    </row>
    <row r="930" spans="1:14" ht="78.75" customHeight="1" outlineLevel="1" x14ac:dyDescent="0.25">
      <c r="A930" s="28" t="s">
        <v>15</v>
      </c>
      <c r="B930" s="29" t="s">
        <v>533</v>
      </c>
      <c r="C930" s="30">
        <v>925</v>
      </c>
      <c r="D930" s="31">
        <v>7</v>
      </c>
      <c r="E930" s="31">
        <v>2</v>
      </c>
      <c r="F930" s="71" t="s">
        <v>102</v>
      </c>
      <c r="G930" s="72" t="s">
        <v>24</v>
      </c>
      <c r="H930" s="72" t="s">
        <v>102</v>
      </c>
      <c r="I930" s="73" t="s">
        <v>534</v>
      </c>
      <c r="J930" s="32" t="s">
        <v>15</v>
      </c>
      <c r="K930" s="1">
        <f t="shared" ref="K930:M930" si="396">K931</f>
        <v>7449.3000000000011</v>
      </c>
      <c r="L930" s="1">
        <f t="shared" si="396"/>
        <v>7449.3000000000011</v>
      </c>
      <c r="M930" s="1">
        <f t="shared" si="396"/>
        <v>7449.3</v>
      </c>
      <c r="N930" s="65">
        <f t="shared" si="387"/>
        <v>99.999999999999986</v>
      </c>
    </row>
    <row r="931" spans="1:14" ht="47.25" customHeight="1" outlineLevel="1" x14ac:dyDescent="0.25">
      <c r="A931" s="28"/>
      <c r="B931" s="29" t="s">
        <v>161</v>
      </c>
      <c r="C931" s="30">
        <v>925</v>
      </c>
      <c r="D931" s="31">
        <v>7</v>
      </c>
      <c r="E931" s="31">
        <v>2</v>
      </c>
      <c r="F931" s="71" t="s">
        <v>102</v>
      </c>
      <c r="G931" s="72" t="s">
        <v>24</v>
      </c>
      <c r="H931" s="72" t="s">
        <v>102</v>
      </c>
      <c r="I931" s="73" t="s">
        <v>534</v>
      </c>
      <c r="J931" s="32" t="s">
        <v>162</v>
      </c>
      <c r="K931" s="1">
        <v>7449.3000000000011</v>
      </c>
      <c r="L931" s="1">
        <v>7449.3000000000011</v>
      </c>
      <c r="M931" s="1">
        <v>7449.3</v>
      </c>
      <c r="N931" s="65">
        <f t="shared" si="387"/>
        <v>99.999999999999986</v>
      </c>
    </row>
    <row r="932" spans="1:14" ht="174" customHeight="1" outlineLevel="1" x14ac:dyDescent="0.25">
      <c r="A932" s="28"/>
      <c r="B932" s="29" t="s">
        <v>535</v>
      </c>
      <c r="C932" s="30">
        <v>925</v>
      </c>
      <c r="D932" s="31">
        <v>7</v>
      </c>
      <c r="E932" s="31">
        <v>2</v>
      </c>
      <c r="F932" s="71" t="s">
        <v>102</v>
      </c>
      <c r="G932" s="72" t="s">
        <v>24</v>
      </c>
      <c r="H932" s="72" t="s">
        <v>102</v>
      </c>
      <c r="I932" s="73">
        <v>63530</v>
      </c>
      <c r="J932" s="32"/>
      <c r="K932" s="1">
        <f t="shared" ref="K932:M932" si="397">K933</f>
        <v>544</v>
      </c>
      <c r="L932" s="1">
        <f t="shared" si="397"/>
        <v>544</v>
      </c>
      <c r="M932" s="1">
        <f t="shared" si="397"/>
        <v>544</v>
      </c>
      <c r="N932" s="65">
        <f t="shared" si="387"/>
        <v>100</v>
      </c>
    </row>
    <row r="933" spans="1:14" ht="47.25" customHeight="1" outlineLevel="1" x14ac:dyDescent="0.25">
      <c r="A933" s="28"/>
      <c r="B933" s="29" t="s">
        <v>161</v>
      </c>
      <c r="C933" s="30">
        <v>925</v>
      </c>
      <c r="D933" s="31">
        <v>7</v>
      </c>
      <c r="E933" s="31">
        <v>2</v>
      </c>
      <c r="F933" s="71" t="s">
        <v>102</v>
      </c>
      <c r="G933" s="72" t="s">
        <v>24</v>
      </c>
      <c r="H933" s="72" t="s">
        <v>102</v>
      </c>
      <c r="I933" s="73">
        <v>63530</v>
      </c>
      <c r="J933" s="32">
        <v>600</v>
      </c>
      <c r="K933" s="1">
        <v>544</v>
      </c>
      <c r="L933" s="1">
        <v>544</v>
      </c>
      <c r="M933" s="1">
        <v>544</v>
      </c>
      <c r="N933" s="65">
        <f t="shared" si="387"/>
        <v>100</v>
      </c>
    </row>
    <row r="934" spans="1:14" ht="127.5" customHeight="1" outlineLevel="1" x14ac:dyDescent="0.25">
      <c r="A934" s="28"/>
      <c r="B934" s="29" t="s">
        <v>536</v>
      </c>
      <c r="C934" s="30">
        <v>925</v>
      </c>
      <c r="D934" s="31">
        <v>7</v>
      </c>
      <c r="E934" s="31">
        <v>2</v>
      </c>
      <c r="F934" s="71" t="s">
        <v>102</v>
      </c>
      <c r="G934" s="72" t="s">
        <v>24</v>
      </c>
      <c r="H934" s="72" t="s">
        <v>102</v>
      </c>
      <c r="I934" s="73">
        <v>63540</v>
      </c>
      <c r="J934" s="32"/>
      <c r="K934" s="1">
        <f t="shared" ref="K934:M934" si="398">K936+K935</f>
        <v>24893.199999999997</v>
      </c>
      <c r="L934" s="1">
        <f t="shared" si="398"/>
        <v>24893.199999999997</v>
      </c>
      <c r="M934" s="1">
        <f t="shared" si="398"/>
        <v>24893.200000000001</v>
      </c>
      <c r="N934" s="65">
        <f t="shared" si="387"/>
        <v>100.00000000000003</v>
      </c>
    </row>
    <row r="935" spans="1:14" ht="30.75" customHeight="1" outlineLevel="1" x14ac:dyDescent="0.25">
      <c r="A935" s="28"/>
      <c r="B935" s="29" t="s">
        <v>62</v>
      </c>
      <c r="C935" s="30">
        <v>925</v>
      </c>
      <c r="D935" s="31">
        <v>7</v>
      </c>
      <c r="E935" s="31">
        <v>2</v>
      </c>
      <c r="F935" s="71" t="s">
        <v>102</v>
      </c>
      <c r="G935" s="72" t="s">
        <v>24</v>
      </c>
      <c r="H935" s="72" t="s">
        <v>102</v>
      </c>
      <c r="I935" s="73">
        <v>63540</v>
      </c>
      <c r="J935" s="32">
        <v>300</v>
      </c>
      <c r="K935" s="1">
        <v>2</v>
      </c>
      <c r="L935" s="1">
        <v>2</v>
      </c>
      <c r="M935" s="1">
        <v>2</v>
      </c>
      <c r="N935" s="65">
        <f t="shared" si="387"/>
        <v>100</v>
      </c>
    </row>
    <row r="936" spans="1:14" ht="47.25" customHeight="1" outlineLevel="1" x14ac:dyDescent="0.25">
      <c r="A936" s="28"/>
      <c r="B936" s="29" t="s">
        <v>161</v>
      </c>
      <c r="C936" s="30">
        <v>925</v>
      </c>
      <c r="D936" s="31">
        <v>7</v>
      </c>
      <c r="E936" s="31">
        <v>2</v>
      </c>
      <c r="F936" s="71" t="s">
        <v>102</v>
      </c>
      <c r="G936" s="72" t="s">
        <v>24</v>
      </c>
      <c r="H936" s="72" t="s">
        <v>102</v>
      </c>
      <c r="I936" s="73">
        <v>63540</v>
      </c>
      <c r="J936" s="32">
        <v>600</v>
      </c>
      <c r="K936" s="1">
        <v>24891.199999999997</v>
      </c>
      <c r="L936" s="1">
        <v>24891.199999999997</v>
      </c>
      <c r="M936" s="1">
        <v>24891.200000000001</v>
      </c>
      <c r="N936" s="65">
        <f t="shared" si="387"/>
        <v>100.00000000000003</v>
      </c>
    </row>
    <row r="937" spans="1:14" ht="78.75" customHeight="1" outlineLevel="1" x14ac:dyDescent="0.25">
      <c r="A937" s="28" t="s">
        <v>15</v>
      </c>
      <c r="B937" s="29" t="s">
        <v>537</v>
      </c>
      <c r="C937" s="30">
        <v>925</v>
      </c>
      <c r="D937" s="31">
        <v>7</v>
      </c>
      <c r="E937" s="31">
        <v>2</v>
      </c>
      <c r="F937" s="71" t="s">
        <v>102</v>
      </c>
      <c r="G937" s="72" t="s">
        <v>24</v>
      </c>
      <c r="H937" s="72" t="s">
        <v>102</v>
      </c>
      <c r="I937" s="73" t="s">
        <v>538</v>
      </c>
      <c r="J937" s="32" t="s">
        <v>15</v>
      </c>
      <c r="K937" s="1">
        <f t="shared" ref="K937:M937" si="399">K938</f>
        <v>187076.9</v>
      </c>
      <c r="L937" s="1">
        <f t="shared" si="399"/>
        <v>187076.9</v>
      </c>
      <c r="M937" s="1">
        <f t="shared" si="399"/>
        <v>187076.9</v>
      </c>
      <c r="N937" s="65">
        <f t="shared" si="387"/>
        <v>100</v>
      </c>
    </row>
    <row r="938" spans="1:14" ht="47.25" customHeight="1" outlineLevel="1" x14ac:dyDescent="0.25">
      <c r="A938" s="28"/>
      <c r="B938" s="29" t="s">
        <v>161</v>
      </c>
      <c r="C938" s="30">
        <v>925</v>
      </c>
      <c r="D938" s="31">
        <v>7</v>
      </c>
      <c r="E938" s="31">
        <v>2</v>
      </c>
      <c r="F938" s="71" t="s">
        <v>102</v>
      </c>
      <c r="G938" s="72" t="s">
        <v>24</v>
      </c>
      <c r="H938" s="72" t="s">
        <v>102</v>
      </c>
      <c r="I938" s="73" t="s">
        <v>538</v>
      </c>
      <c r="J938" s="32" t="s">
        <v>162</v>
      </c>
      <c r="K938" s="1">
        <v>187076.9</v>
      </c>
      <c r="L938" s="1">
        <v>187076.9</v>
      </c>
      <c r="M938" s="1">
        <v>187076.9</v>
      </c>
      <c r="N938" s="65">
        <f t="shared" si="387"/>
        <v>100</v>
      </c>
    </row>
    <row r="939" spans="1:14" ht="78.75" customHeight="1" outlineLevel="1" x14ac:dyDescent="0.25">
      <c r="A939" s="28" t="s">
        <v>15</v>
      </c>
      <c r="B939" s="29" t="s">
        <v>539</v>
      </c>
      <c r="C939" s="30">
        <v>925</v>
      </c>
      <c r="D939" s="31">
        <v>7</v>
      </c>
      <c r="E939" s="31">
        <v>2</v>
      </c>
      <c r="F939" s="71" t="s">
        <v>102</v>
      </c>
      <c r="G939" s="72" t="s">
        <v>24</v>
      </c>
      <c r="H939" s="72" t="s">
        <v>102</v>
      </c>
      <c r="I939" s="73" t="s">
        <v>540</v>
      </c>
      <c r="J939" s="32" t="s">
        <v>15</v>
      </c>
      <c r="K939" s="1">
        <f t="shared" ref="K939:M939" si="400">K940</f>
        <v>64004.9</v>
      </c>
      <c r="L939" s="1">
        <f t="shared" si="400"/>
        <v>64004.9</v>
      </c>
      <c r="M939" s="1">
        <f t="shared" si="400"/>
        <v>64004.9</v>
      </c>
      <c r="N939" s="65">
        <f t="shared" si="387"/>
        <v>100</v>
      </c>
    </row>
    <row r="940" spans="1:14" ht="47.25" customHeight="1" outlineLevel="1" x14ac:dyDescent="0.25">
      <c r="A940" s="28"/>
      <c r="B940" s="29" t="s">
        <v>161</v>
      </c>
      <c r="C940" s="30">
        <v>925</v>
      </c>
      <c r="D940" s="31">
        <v>7</v>
      </c>
      <c r="E940" s="31">
        <v>2</v>
      </c>
      <c r="F940" s="71" t="s">
        <v>102</v>
      </c>
      <c r="G940" s="72" t="s">
        <v>24</v>
      </c>
      <c r="H940" s="77" t="s">
        <v>102</v>
      </c>
      <c r="I940" s="73" t="s">
        <v>540</v>
      </c>
      <c r="J940" s="32" t="s">
        <v>162</v>
      </c>
      <c r="K940" s="1">
        <v>64004.9</v>
      </c>
      <c r="L940" s="1">
        <v>64004.9</v>
      </c>
      <c r="M940" s="1">
        <v>64004.9</v>
      </c>
      <c r="N940" s="65">
        <f t="shared" si="387"/>
        <v>100</v>
      </c>
    </row>
    <row r="941" spans="1:14" ht="82.5" customHeight="1" outlineLevel="1" x14ac:dyDescent="0.25">
      <c r="A941" s="28" t="s">
        <v>15</v>
      </c>
      <c r="B941" s="29" t="s">
        <v>541</v>
      </c>
      <c r="C941" s="30">
        <v>925</v>
      </c>
      <c r="D941" s="31">
        <v>7</v>
      </c>
      <c r="E941" s="31">
        <v>2</v>
      </c>
      <c r="F941" s="71" t="s">
        <v>102</v>
      </c>
      <c r="G941" s="72" t="s">
        <v>24</v>
      </c>
      <c r="H941" s="77" t="s">
        <v>102</v>
      </c>
      <c r="I941" s="73" t="s">
        <v>542</v>
      </c>
      <c r="J941" s="32" t="s">
        <v>15</v>
      </c>
      <c r="K941" s="1">
        <f t="shared" ref="K941:M941" si="401">K942</f>
        <v>663272.30000000005</v>
      </c>
      <c r="L941" s="1">
        <f t="shared" si="401"/>
        <v>663272.30000000005</v>
      </c>
      <c r="M941" s="1">
        <f t="shared" si="401"/>
        <v>663272.30000000005</v>
      </c>
      <c r="N941" s="65">
        <f t="shared" si="387"/>
        <v>100</v>
      </c>
    </row>
    <row r="942" spans="1:14" ht="47.25" customHeight="1" outlineLevel="1" x14ac:dyDescent="0.25">
      <c r="A942" s="28"/>
      <c r="B942" s="29" t="s">
        <v>161</v>
      </c>
      <c r="C942" s="30">
        <v>925</v>
      </c>
      <c r="D942" s="31">
        <v>7</v>
      </c>
      <c r="E942" s="31">
        <v>2</v>
      </c>
      <c r="F942" s="71" t="s">
        <v>102</v>
      </c>
      <c r="G942" s="72" t="s">
        <v>24</v>
      </c>
      <c r="H942" s="77" t="s">
        <v>102</v>
      </c>
      <c r="I942" s="73" t="s">
        <v>542</v>
      </c>
      <c r="J942" s="32" t="s">
        <v>162</v>
      </c>
      <c r="K942" s="1">
        <v>663272.30000000005</v>
      </c>
      <c r="L942" s="1">
        <v>663272.30000000005</v>
      </c>
      <c r="M942" s="1">
        <v>663272.30000000005</v>
      </c>
      <c r="N942" s="65">
        <f t="shared" si="387"/>
        <v>100</v>
      </c>
    </row>
    <row r="943" spans="1:14" ht="78" customHeight="1" outlineLevel="1" x14ac:dyDescent="0.25">
      <c r="A943" s="28"/>
      <c r="B943" s="29" t="s">
        <v>543</v>
      </c>
      <c r="C943" s="30">
        <v>925</v>
      </c>
      <c r="D943" s="31">
        <v>7</v>
      </c>
      <c r="E943" s="31">
        <v>2</v>
      </c>
      <c r="F943" s="71" t="s">
        <v>102</v>
      </c>
      <c r="G943" s="72" t="s">
        <v>24</v>
      </c>
      <c r="H943" s="72" t="s">
        <v>102</v>
      </c>
      <c r="I943" s="73" t="s">
        <v>544</v>
      </c>
      <c r="J943" s="32"/>
      <c r="K943" s="1">
        <f t="shared" ref="K943:M943" si="402">K944</f>
        <v>41799.300000000003</v>
      </c>
      <c r="L943" s="1">
        <f t="shared" si="402"/>
        <v>41799.300000000003</v>
      </c>
      <c r="M943" s="1">
        <f t="shared" si="402"/>
        <v>41798.400000000001</v>
      </c>
      <c r="N943" s="65">
        <f t="shared" si="387"/>
        <v>99.997846853894686</v>
      </c>
    </row>
    <row r="944" spans="1:14" ht="47.25" customHeight="1" outlineLevel="1" x14ac:dyDescent="0.25">
      <c r="A944" s="28"/>
      <c r="B944" s="29" t="s">
        <v>161</v>
      </c>
      <c r="C944" s="30">
        <v>925</v>
      </c>
      <c r="D944" s="31">
        <v>7</v>
      </c>
      <c r="E944" s="31">
        <v>2</v>
      </c>
      <c r="F944" s="71" t="s">
        <v>102</v>
      </c>
      <c r="G944" s="72" t="s">
        <v>24</v>
      </c>
      <c r="H944" s="72" t="s">
        <v>102</v>
      </c>
      <c r="I944" s="73" t="s">
        <v>544</v>
      </c>
      <c r="J944" s="32">
        <v>600</v>
      </c>
      <c r="K944" s="1">
        <v>41799.300000000003</v>
      </c>
      <c r="L944" s="1">
        <v>41799.300000000003</v>
      </c>
      <c r="M944" s="1">
        <v>41798.400000000001</v>
      </c>
      <c r="N944" s="65">
        <f t="shared" si="387"/>
        <v>99.997846853894686</v>
      </c>
    </row>
    <row r="945" spans="1:14" ht="78.75" customHeight="1" outlineLevel="1" x14ac:dyDescent="0.25">
      <c r="A945" s="28"/>
      <c r="B945" s="29" t="s">
        <v>545</v>
      </c>
      <c r="C945" s="30">
        <v>925</v>
      </c>
      <c r="D945" s="31">
        <v>7</v>
      </c>
      <c r="E945" s="31">
        <v>2</v>
      </c>
      <c r="F945" s="71" t="s">
        <v>102</v>
      </c>
      <c r="G945" s="72" t="s">
        <v>24</v>
      </c>
      <c r="H945" s="72" t="s">
        <v>102</v>
      </c>
      <c r="I945" s="73" t="s">
        <v>546</v>
      </c>
      <c r="J945" s="32"/>
      <c r="K945" s="1">
        <f t="shared" ref="K945:M945" si="403">K946</f>
        <v>40160.199999999997</v>
      </c>
      <c r="L945" s="1">
        <f t="shared" si="403"/>
        <v>40160.199999999997</v>
      </c>
      <c r="M945" s="1">
        <f t="shared" si="403"/>
        <v>40159.300000000003</v>
      </c>
      <c r="N945" s="65">
        <f t="shared" si="387"/>
        <v>99.997758975303924</v>
      </c>
    </row>
    <row r="946" spans="1:14" ht="47.25" customHeight="1" outlineLevel="1" x14ac:dyDescent="0.25">
      <c r="A946" s="28"/>
      <c r="B946" s="29" t="s">
        <v>161</v>
      </c>
      <c r="C946" s="30">
        <v>925</v>
      </c>
      <c r="D946" s="31">
        <v>7</v>
      </c>
      <c r="E946" s="31">
        <v>2</v>
      </c>
      <c r="F946" s="71" t="s">
        <v>102</v>
      </c>
      <c r="G946" s="72" t="s">
        <v>24</v>
      </c>
      <c r="H946" s="72" t="s">
        <v>102</v>
      </c>
      <c r="I946" s="73" t="s">
        <v>546</v>
      </c>
      <c r="J946" s="32">
        <v>600</v>
      </c>
      <c r="K946" s="1">
        <v>40160.199999999997</v>
      </c>
      <c r="L946" s="1">
        <v>40160.199999999997</v>
      </c>
      <c r="M946" s="1">
        <v>40159.300000000003</v>
      </c>
      <c r="N946" s="65">
        <f t="shared" si="387"/>
        <v>99.997758975303924</v>
      </c>
    </row>
    <row r="947" spans="1:14" ht="64.5" customHeight="1" outlineLevel="1" x14ac:dyDescent="0.25">
      <c r="A947" s="28" t="s">
        <v>15</v>
      </c>
      <c r="B947" s="29" t="s">
        <v>547</v>
      </c>
      <c r="C947" s="30">
        <v>925</v>
      </c>
      <c r="D947" s="31">
        <v>7</v>
      </c>
      <c r="E947" s="31">
        <v>2</v>
      </c>
      <c r="F947" s="71" t="s">
        <v>102</v>
      </c>
      <c r="G947" s="72" t="s">
        <v>24</v>
      </c>
      <c r="H947" s="72" t="s">
        <v>102</v>
      </c>
      <c r="I947" s="73" t="s">
        <v>548</v>
      </c>
      <c r="J947" s="32" t="s">
        <v>15</v>
      </c>
      <c r="K947" s="1">
        <f t="shared" ref="K947:M947" si="404">K948</f>
        <v>411250.4</v>
      </c>
      <c r="L947" s="1">
        <f t="shared" si="404"/>
        <v>411250.4</v>
      </c>
      <c r="M947" s="1">
        <f t="shared" si="404"/>
        <v>411250.4</v>
      </c>
      <c r="N947" s="65">
        <f t="shared" si="387"/>
        <v>100</v>
      </c>
    </row>
    <row r="948" spans="1:14" ht="47.25" customHeight="1" outlineLevel="1" x14ac:dyDescent="0.25">
      <c r="A948" s="28"/>
      <c r="B948" s="29" t="s">
        <v>161</v>
      </c>
      <c r="C948" s="30">
        <v>925</v>
      </c>
      <c r="D948" s="31">
        <v>7</v>
      </c>
      <c r="E948" s="31">
        <v>2</v>
      </c>
      <c r="F948" s="71" t="s">
        <v>102</v>
      </c>
      <c r="G948" s="72" t="s">
        <v>24</v>
      </c>
      <c r="H948" s="72" t="s">
        <v>102</v>
      </c>
      <c r="I948" s="73" t="s">
        <v>548</v>
      </c>
      <c r="J948" s="32" t="s">
        <v>162</v>
      </c>
      <c r="K948" s="1">
        <v>411250.4</v>
      </c>
      <c r="L948" s="1">
        <v>411250.4</v>
      </c>
      <c r="M948" s="1">
        <v>411250.4</v>
      </c>
      <c r="N948" s="65">
        <f t="shared" si="387"/>
        <v>100</v>
      </c>
    </row>
    <row r="949" spans="1:14" ht="79.5" customHeight="1" outlineLevel="1" x14ac:dyDescent="0.25">
      <c r="A949" s="28" t="s">
        <v>15</v>
      </c>
      <c r="B949" s="29" t="s">
        <v>510</v>
      </c>
      <c r="C949" s="30">
        <v>925</v>
      </c>
      <c r="D949" s="31">
        <v>7</v>
      </c>
      <c r="E949" s="31">
        <v>2</v>
      </c>
      <c r="F949" s="71" t="s">
        <v>102</v>
      </c>
      <c r="G949" s="72" t="s">
        <v>24</v>
      </c>
      <c r="H949" s="72" t="s">
        <v>386</v>
      </c>
      <c r="I949" s="73" t="s">
        <v>22</v>
      </c>
      <c r="J949" s="32" t="s">
        <v>15</v>
      </c>
      <c r="K949" s="1">
        <f t="shared" ref="K949:M950" si="405">K950</f>
        <v>185053.5</v>
      </c>
      <c r="L949" s="1">
        <f t="shared" si="405"/>
        <v>185053.5</v>
      </c>
      <c r="M949" s="1">
        <f t="shared" si="405"/>
        <v>185053.3</v>
      </c>
      <c r="N949" s="65">
        <f t="shared" si="387"/>
        <v>99.999891923146549</v>
      </c>
    </row>
    <row r="950" spans="1:14" ht="31.5" customHeight="1" outlineLevel="1" x14ac:dyDescent="0.25">
      <c r="A950" s="28" t="s">
        <v>15</v>
      </c>
      <c r="B950" s="29" t="s">
        <v>511</v>
      </c>
      <c r="C950" s="30">
        <v>925</v>
      </c>
      <c r="D950" s="31">
        <v>7</v>
      </c>
      <c r="E950" s="31">
        <v>2</v>
      </c>
      <c r="F950" s="71" t="s">
        <v>102</v>
      </c>
      <c r="G950" s="72" t="s">
        <v>24</v>
      </c>
      <c r="H950" s="72" t="s">
        <v>386</v>
      </c>
      <c r="I950" s="73" t="s">
        <v>512</v>
      </c>
      <c r="J950" s="32" t="s">
        <v>15</v>
      </c>
      <c r="K950" s="1">
        <f t="shared" si="405"/>
        <v>185053.5</v>
      </c>
      <c r="L950" s="1">
        <f t="shared" si="405"/>
        <v>185053.5</v>
      </c>
      <c r="M950" s="1">
        <f t="shared" si="405"/>
        <v>185053.3</v>
      </c>
      <c r="N950" s="65">
        <f t="shared" si="387"/>
        <v>99.999891923146549</v>
      </c>
    </row>
    <row r="951" spans="1:14" ht="47.25" customHeight="1" outlineLevel="1" x14ac:dyDescent="0.25">
      <c r="A951" s="28"/>
      <c r="B951" s="29" t="s">
        <v>161</v>
      </c>
      <c r="C951" s="30">
        <v>925</v>
      </c>
      <c r="D951" s="31">
        <v>7</v>
      </c>
      <c r="E951" s="31">
        <v>2</v>
      </c>
      <c r="F951" s="71" t="s">
        <v>102</v>
      </c>
      <c r="G951" s="72" t="s">
        <v>24</v>
      </c>
      <c r="H951" s="72" t="s">
        <v>386</v>
      </c>
      <c r="I951" s="73" t="s">
        <v>512</v>
      </c>
      <c r="J951" s="32" t="s">
        <v>162</v>
      </c>
      <c r="K951" s="1">
        <v>185053.5</v>
      </c>
      <c r="L951" s="1">
        <v>185053.5</v>
      </c>
      <c r="M951" s="1">
        <v>185053.3</v>
      </c>
      <c r="N951" s="65">
        <f t="shared" si="387"/>
        <v>99.999891923146549</v>
      </c>
    </row>
    <row r="952" spans="1:14" ht="32.25" customHeight="1" outlineLevel="1" x14ac:dyDescent="0.25">
      <c r="A952" s="28" t="s">
        <v>15</v>
      </c>
      <c r="B952" s="29" t="s">
        <v>513</v>
      </c>
      <c r="C952" s="30">
        <v>925</v>
      </c>
      <c r="D952" s="31">
        <v>7</v>
      </c>
      <c r="E952" s="31">
        <v>2</v>
      </c>
      <c r="F952" s="71" t="s">
        <v>102</v>
      </c>
      <c r="G952" s="72" t="s">
        <v>24</v>
      </c>
      <c r="H952" s="72" t="s">
        <v>469</v>
      </c>
      <c r="I952" s="73" t="s">
        <v>22</v>
      </c>
      <c r="J952" s="32" t="s">
        <v>15</v>
      </c>
      <c r="K952" s="1">
        <f t="shared" ref="K952:M952" si="406">K953</f>
        <v>45769.5</v>
      </c>
      <c r="L952" s="1">
        <f t="shared" si="406"/>
        <v>45769.5</v>
      </c>
      <c r="M952" s="1">
        <f t="shared" si="406"/>
        <v>45769.299999999996</v>
      </c>
      <c r="N952" s="65">
        <f t="shared" si="387"/>
        <v>99.999563027780496</v>
      </c>
    </row>
    <row r="953" spans="1:14" ht="62.25" customHeight="1" outlineLevel="1" x14ac:dyDescent="0.25">
      <c r="A953" s="28" t="s">
        <v>15</v>
      </c>
      <c r="B953" s="29" t="s">
        <v>514</v>
      </c>
      <c r="C953" s="30">
        <v>925</v>
      </c>
      <c r="D953" s="31">
        <v>7</v>
      </c>
      <c r="E953" s="31">
        <v>2</v>
      </c>
      <c r="F953" s="71" t="s">
        <v>102</v>
      </c>
      <c r="G953" s="72" t="s">
        <v>24</v>
      </c>
      <c r="H953" s="72" t="s">
        <v>469</v>
      </c>
      <c r="I953" s="73" t="s">
        <v>515</v>
      </c>
      <c r="J953" s="32" t="s">
        <v>15</v>
      </c>
      <c r="K953" s="1">
        <f t="shared" ref="K953:M953" si="407">K954+K955</f>
        <v>45769.5</v>
      </c>
      <c r="L953" s="1">
        <f t="shared" si="407"/>
        <v>45769.5</v>
      </c>
      <c r="M953" s="1">
        <f t="shared" si="407"/>
        <v>45769.299999999996</v>
      </c>
      <c r="N953" s="65">
        <f t="shared" si="387"/>
        <v>99.999563027780496</v>
      </c>
    </row>
    <row r="954" spans="1:14" ht="33.75" customHeight="1" outlineLevel="1" x14ac:dyDescent="0.25">
      <c r="A954" s="28"/>
      <c r="B954" s="29" t="s">
        <v>33</v>
      </c>
      <c r="C954" s="30">
        <v>925</v>
      </c>
      <c r="D954" s="31">
        <v>7</v>
      </c>
      <c r="E954" s="31">
        <v>2</v>
      </c>
      <c r="F954" s="71" t="s">
        <v>102</v>
      </c>
      <c r="G954" s="72" t="s">
        <v>24</v>
      </c>
      <c r="H954" s="72" t="s">
        <v>469</v>
      </c>
      <c r="I954" s="73" t="s">
        <v>515</v>
      </c>
      <c r="J954" s="32">
        <v>200</v>
      </c>
      <c r="K954" s="1">
        <v>18.2</v>
      </c>
      <c r="L954" s="1">
        <v>18.2</v>
      </c>
      <c r="M954" s="1">
        <v>18.2</v>
      </c>
      <c r="N954" s="65">
        <f t="shared" si="387"/>
        <v>100</v>
      </c>
    </row>
    <row r="955" spans="1:14" ht="47.25" customHeight="1" outlineLevel="1" x14ac:dyDescent="0.25">
      <c r="A955" s="28"/>
      <c r="B955" s="29" t="s">
        <v>161</v>
      </c>
      <c r="C955" s="30">
        <v>925</v>
      </c>
      <c r="D955" s="31">
        <v>7</v>
      </c>
      <c r="E955" s="31">
        <v>2</v>
      </c>
      <c r="F955" s="71" t="s">
        <v>102</v>
      </c>
      <c r="G955" s="72" t="s">
        <v>24</v>
      </c>
      <c r="H955" s="72" t="s">
        <v>469</v>
      </c>
      <c r="I955" s="73" t="s">
        <v>515</v>
      </c>
      <c r="J955" s="32" t="s">
        <v>162</v>
      </c>
      <c r="K955" s="1">
        <v>45751.3</v>
      </c>
      <c r="L955" s="1">
        <v>45751.3</v>
      </c>
      <c r="M955" s="1">
        <v>45751.1</v>
      </c>
      <c r="N955" s="65">
        <f t="shared" si="387"/>
        <v>99.999562853951687</v>
      </c>
    </row>
    <row r="956" spans="1:14" ht="49.5" customHeight="1" outlineLevel="1" x14ac:dyDescent="0.25">
      <c r="A956" s="28"/>
      <c r="B956" s="29" t="s">
        <v>129</v>
      </c>
      <c r="C956" s="30">
        <v>925</v>
      </c>
      <c r="D956" s="31">
        <v>7</v>
      </c>
      <c r="E956" s="31">
        <v>2</v>
      </c>
      <c r="F956" s="71" t="s">
        <v>102</v>
      </c>
      <c r="G956" s="72" t="s">
        <v>24</v>
      </c>
      <c r="H956" s="77" t="s">
        <v>470</v>
      </c>
      <c r="I956" s="73" t="s">
        <v>22</v>
      </c>
      <c r="J956" s="32"/>
      <c r="K956" s="1">
        <f t="shared" ref="K956:M956" si="408">K957+K959+K961+K963</f>
        <v>38509.199999999997</v>
      </c>
      <c r="L956" s="1">
        <f t="shared" si="408"/>
        <v>38509.199999999997</v>
      </c>
      <c r="M956" s="1">
        <f t="shared" si="408"/>
        <v>38507.899999999994</v>
      </c>
      <c r="N956" s="65">
        <f t="shared" si="387"/>
        <v>99.996624183312036</v>
      </c>
    </row>
    <row r="957" spans="1:14" ht="31.5" customHeight="1" outlineLevel="1" x14ac:dyDescent="0.25">
      <c r="A957" s="28"/>
      <c r="B957" s="29" t="s">
        <v>105</v>
      </c>
      <c r="C957" s="30">
        <v>925</v>
      </c>
      <c r="D957" s="31">
        <v>7</v>
      </c>
      <c r="E957" s="31">
        <v>2</v>
      </c>
      <c r="F957" s="71" t="s">
        <v>102</v>
      </c>
      <c r="G957" s="72" t="s">
        <v>24</v>
      </c>
      <c r="H957" s="77" t="s">
        <v>470</v>
      </c>
      <c r="I957" s="73" t="s">
        <v>106</v>
      </c>
      <c r="J957" s="32"/>
      <c r="K957" s="1">
        <f t="shared" ref="K957:M957" si="409">K958</f>
        <v>300</v>
      </c>
      <c r="L957" s="1">
        <f t="shared" si="409"/>
        <v>300</v>
      </c>
      <c r="M957" s="1">
        <f t="shared" si="409"/>
        <v>300</v>
      </c>
      <c r="N957" s="65">
        <f t="shared" si="387"/>
        <v>100</v>
      </c>
    </row>
    <row r="958" spans="1:14" ht="33.75" customHeight="1" outlineLevel="1" x14ac:dyDescent="0.25">
      <c r="A958" s="28"/>
      <c r="B958" s="29" t="s">
        <v>33</v>
      </c>
      <c r="C958" s="30">
        <v>925</v>
      </c>
      <c r="D958" s="31">
        <v>7</v>
      </c>
      <c r="E958" s="31">
        <v>2</v>
      </c>
      <c r="F958" s="71" t="s">
        <v>102</v>
      </c>
      <c r="G958" s="72" t="s">
        <v>24</v>
      </c>
      <c r="H958" s="77" t="s">
        <v>470</v>
      </c>
      <c r="I958" s="73" t="s">
        <v>106</v>
      </c>
      <c r="J958" s="32">
        <v>200</v>
      </c>
      <c r="K958" s="1">
        <v>300</v>
      </c>
      <c r="L958" s="1">
        <v>300</v>
      </c>
      <c r="M958" s="1">
        <v>300</v>
      </c>
      <c r="N958" s="65">
        <f t="shared" si="387"/>
        <v>100</v>
      </c>
    </row>
    <row r="959" spans="1:14" ht="63" customHeight="1" outlineLevel="1" x14ac:dyDescent="0.25">
      <c r="A959" s="28"/>
      <c r="B959" s="29" t="s">
        <v>516</v>
      </c>
      <c r="C959" s="30">
        <v>925</v>
      </c>
      <c r="D959" s="31">
        <v>7</v>
      </c>
      <c r="E959" s="31">
        <v>2</v>
      </c>
      <c r="F959" s="71" t="s">
        <v>102</v>
      </c>
      <c r="G959" s="72" t="s">
        <v>24</v>
      </c>
      <c r="H959" s="77" t="s">
        <v>470</v>
      </c>
      <c r="I959" s="73" t="s">
        <v>517</v>
      </c>
      <c r="J959" s="32"/>
      <c r="K959" s="1">
        <f t="shared" ref="K959:M959" si="410">K960</f>
        <v>10684.4</v>
      </c>
      <c r="L959" s="1">
        <f t="shared" si="410"/>
        <v>10684.4</v>
      </c>
      <c r="M959" s="1">
        <f t="shared" si="410"/>
        <v>10683.1</v>
      </c>
      <c r="N959" s="65">
        <f t="shared" si="387"/>
        <v>99.987832728089558</v>
      </c>
    </row>
    <row r="960" spans="1:14" ht="47.25" customHeight="1" outlineLevel="1" x14ac:dyDescent="0.25">
      <c r="A960" s="28"/>
      <c r="B960" s="29" t="s">
        <v>161</v>
      </c>
      <c r="C960" s="30">
        <v>925</v>
      </c>
      <c r="D960" s="31">
        <v>7</v>
      </c>
      <c r="E960" s="31">
        <v>2</v>
      </c>
      <c r="F960" s="71" t="s">
        <v>102</v>
      </c>
      <c r="G960" s="72" t="s">
        <v>24</v>
      </c>
      <c r="H960" s="77" t="s">
        <v>470</v>
      </c>
      <c r="I960" s="73" t="s">
        <v>517</v>
      </c>
      <c r="J960" s="32">
        <v>600</v>
      </c>
      <c r="K960" s="1">
        <v>10684.4</v>
      </c>
      <c r="L960" s="1">
        <v>10684.4</v>
      </c>
      <c r="M960" s="1">
        <v>10683.1</v>
      </c>
      <c r="N960" s="65">
        <f t="shared" si="387"/>
        <v>99.987832728089558</v>
      </c>
    </row>
    <row r="961" spans="1:14" ht="63" customHeight="1" outlineLevel="1" x14ac:dyDescent="0.25">
      <c r="A961" s="28"/>
      <c r="B961" s="29" t="s">
        <v>518</v>
      </c>
      <c r="C961" s="30">
        <v>925</v>
      </c>
      <c r="D961" s="31">
        <v>7</v>
      </c>
      <c r="E961" s="31">
        <v>2</v>
      </c>
      <c r="F961" s="71" t="s">
        <v>102</v>
      </c>
      <c r="G961" s="72" t="s">
        <v>24</v>
      </c>
      <c r="H961" s="77" t="s">
        <v>470</v>
      </c>
      <c r="I961" s="73" t="s">
        <v>519</v>
      </c>
      <c r="J961" s="32"/>
      <c r="K961" s="1">
        <f t="shared" ref="K961:M961" si="411">K962</f>
        <v>4177.7</v>
      </c>
      <c r="L961" s="1">
        <f t="shared" si="411"/>
        <v>4177.7</v>
      </c>
      <c r="M961" s="1">
        <f t="shared" si="411"/>
        <v>4177.7</v>
      </c>
      <c r="N961" s="65">
        <f t="shared" si="387"/>
        <v>100</v>
      </c>
    </row>
    <row r="962" spans="1:14" ht="47.25" customHeight="1" outlineLevel="1" x14ac:dyDescent="0.25">
      <c r="A962" s="28"/>
      <c r="B962" s="29" t="s">
        <v>161</v>
      </c>
      <c r="C962" s="30">
        <v>925</v>
      </c>
      <c r="D962" s="31">
        <v>7</v>
      </c>
      <c r="E962" s="31">
        <v>2</v>
      </c>
      <c r="F962" s="71" t="s">
        <v>102</v>
      </c>
      <c r="G962" s="72" t="s">
        <v>24</v>
      </c>
      <c r="H962" s="77" t="s">
        <v>470</v>
      </c>
      <c r="I962" s="73" t="s">
        <v>519</v>
      </c>
      <c r="J962" s="32">
        <v>600</v>
      </c>
      <c r="K962" s="1">
        <v>4177.7</v>
      </c>
      <c r="L962" s="1">
        <v>4177.7</v>
      </c>
      <c r="M962" s="1">
        <v>4177.7</v>
      </c>
      <c r="N962" s="65">
        <f t="shared" si="387"/>
        <v>100</v>
      </c>
    </row>
    <row r="963" spans="1:14" ht="63" customHeight="1" outlineLevel="1" x14ac:dyDescent="0.25">
      <c r="A963" s="28"/>
      <c r="B963" s="29" t="s">
        <v>520</v>
      </c>
      <c r="C963" s="30">
        <v>925</v>
      </c>
      <c r="D963" s="31">
        <v>7</v>
      </c>
      <c r="E963" s="31">
        <v>2</v>
      </c>
      <c r="F963" s="71" t="s">
        <v>102</v>
      </c>
      <c r="G963" s="72" t="s">
        <v>24</v>
      </c>
      <c r="H963" s="77" t="s">
        <v>470</v>
      </c>
      <c r="I963" s="73" t="s">
        <v>521</v>
      </c>
      <c r="J963" s="32"/>
      <c r="K963" s="1">
        <f t="shared" ref="K963:M963" si="412">K964</f>
        <v>23347.1</v>
      </c>
      <c r="L963" s="1">
        <f t="shared" si="412"/>
        <v>23347.1</v>
      </c>
      <c r="M963" s="1">
        <f t="shared" si="412"/>
        <v>23347.1</v>
      </c>
      <c r="N963" s="65">
        <f t="shared" si="387"/>
        <v>100</v>
      </c>
    </row>
    <row r="964" spans="1:14" ht="47.25" customHeight="1" outlineLevel="1" x14ac:dyDescent="0.25">
      <c r="A964" s="28"/>
      <c r="B964" s="29" t="s">
        <v>161</v>
      </c>
      <c r="C964" s="30">
        <v>925</v>
      </c>
      <c r="D964" s="31">
        <v>7</v>
      </c>
      <c r="E964" s="31">
        <v>2</v>
      </c>
      <c r="F964" s="71" t="s">
        <v>102</v>
      </c>
      <c r="G964" s="72" t="s">
        <v>24</v>
      </c>
      <c r="H964" s="77" t="s">
        <v>470</v>
      </c>
      <c r="I964" s="73" t="s">
        <v>521</v>
      </c>
      <c r="J964" s="32">
        <v>600</v>
      </c>
      <c r="K964" s="1">
        <v>23347.1</v>
      </c>
      <c r="L964" s="1">
        <v>23347.1</v>
      </c>
      <c r="M964" s="1">
        <v>23347.1</v>
      </c>
      <c r="N964" s="65">
        <f t="shared" si="387"/>
        <v>100</v>
      </c>
    </row>
    <row r="965" spans="1:14" ht="46.5" customHeight="1" outlineLevel="1" x14ac:dyDescent="0.25">
      <c r="A965" s="28"/>
      <c r="B965" s="29" t="s">
        <v>522</v>
      </c>
      <c r="C965" s="30">
        <v>925</v>
      </c>
      <c r="D965" s="31">
        <v>7</v>
      </c>
      <c r="E965" s="31">
        <v>2</v>
      </c>
      <c r="F965" s="71" t="s">
        <v>102</v>
      </c>
      <c r="G965" s="72" t="s">
        <v>24</v>
      </c>
      <c r="H965" s="81">
        <v>7</v>
      </c>
      <c r="I965" s="73" t="s">
        <v>22</v>
      </c>
      <c r="J965" s="32"/>
      <c r="K965" s="1">
        <f t="shared" ref="K965:M966" si="413">K966</f>
        <v>53960</v>
      </c>
      <c r="L965" s="1">
        <f t="shared" si="413"/>
        <v>53960</v>
      </c>
      <c r="M965" s="1">
        <f t="shared" si="413"/>
        <v>53960</v>
      </c>
      <c r="N965" s="65">
        <f t="shared" si="387"/>
        <v>100</v>
      </c>
    </row>
    <row r="966" spans="1:14" ht="47.25" customHeight="1" outlineLevel="1" x14ac:dyDescent="0.25">
      <c r="A966" s="28"/>
      <c r="B966" s="29" t="s">
        <v>434</v>
      </c>
      <c r="C966" s="30">
        <v>925</v>
      </c>
      <c r="D966" s="31">
        <v>7</v>
      </c>
      <c r="E966" s="31">
        <v>2</v>
      </c>
      <c r="F966" s="71" t="s">
        <v>102</v>
      </c>
      <c r="G966" s="72" t="s">
        <v>24</v>
      </c>
      <c r="H966" s="81">
        <v>7</v>
      </c>
      <c r="I966" s="73">
        <v>62980</v>
      </c>
      <c r="J966" s="32"/>
      <c r="K966" s="1">
        <f t="shared" si="413"/>
        <v>53960</v>
      </c>
      <c r="L966" s="1">
        <f t="shared" si="413"/>
        <v>53960</v>
      </c>
      <c r="M966" s="1">
        <f t="shared" si="413"/>
        <v>53960</v>
      </c>
      <c r="N966" s="65">
        <f t="shared" si="387"/>
        <v>100</v>
      </c>
    </row>
    <row r="967" spans="1:14" ht="47.25" customHeight="1" outlineLevel="1" x14ac:dyDescent="0.25">
      <c r="A967" s="28"/>
      <c r="B967" s="29" t="s">
        <v>161</v>
      </c>
      <c r="C967" s="30">
        <v>925</v>
      </c>
      <c r="D967" s="31">
        <v>7</v>
      </c>
      <c r="E967" s="31">
        <v>2</v>
      </c>
      <c r="F967" s="71" t="s">
        <v>102</v>
      </c>
      <c r="G967" s="72" t="s">
        <v>24</v>
      </c>
      <c r="H967" s="81">
        <v>7</v>
      </c>
      <c r="I967" s="73">
        <v>62980</v>
      </c>
      <c r="J967" s="32" t="s">
        <v>162</v>
      </c>
      <c r="K967" s="1">
        <v>53960</v>
      </c>
      <c r="L967" s="1">
        <v>53960</v>
      </c>
      <c r="M967" s="1">
        <v>53960</v>
      </c>
      <c r="N967" s="65">
        <f t="shared" si="387"/>
        <v>100</v>
      </c>
    </row>
    <row r="968" spans="1:14" ht="31.5" customHeight="1" outlineLevel="1" x14ac:dyDescent="0.25">
      <c r="A968" s="28"/>
      <c r="B968" s="29" t="s">
        <v>549</v>
      </c>
      <c r="C968" s="30">
        <v>925</v>
      </c>
      <c r="D968" s="31">
        <v>7</v>
      </c>
      <c r="E968" s="31">
        <v>2</v>
      </c>
      <c r="F968" s="71" t="s">
        <v>102</v>
      </c>
      <c r="G968" s="72" t="s">
        <v>24</v>
      </c>
      <c r="H968" s="77" t="s">
        <v>334</v>
      </c>
      <c r="I968" s="73" t="s">
        <v>22</v>
      </c>
      <c r="J968" s="32"/>
      <c r="K968" s="1">
        <f t="shared" ref="K968:M968" si="414">K969+K971+K973</f>
        <v>234574.6</v>
      </c>
      <c r="L968" s="1">
        <f t="shared" si="414"/>
        <v>234574.6</v>
      </c>
      <c r="M968" s="1">
        <f t="shared" si="414"/>
        <v>234573</v>
      </c>
      <c r="N968" s="65">
        <f t="shared" si="387"/>
        <v>99.999317914215766</v>
      </c>
    </row>
    <row r="969" spans="1:14" ht="47.25" customHeight="1" outlineLevel="1" x14ac:dyDescent="0.25">
      <c r="A969" s="28"/>
      <c r="B969" s="29" t="s">
        <v>550</v>
      </c>
      <c r="C969" s="30">
        <v>925</v>
      </c>
      <c r="D969" s="31">
        <v>7</v>
      </c>
      <c r="E969" s="31">
        <v>2</v>
      </c>
      <c r="F969" s="71" t="s">
        <v>102</v>
      </c>
      <c r="G969" s="72" t="s">
        <v>24</v>
      </c>
      <c r="H969" s="77" t="s">
        <v>334</v>
      </c>
      <c r="I969" s="73" t="s">
        <v>551</v>
      </c>
      <c r="J969" s="32"/>
      <c r="K969" s="1">
        <f t="shared" ref="K969:M969" si="415">K970</f>
        <v>47994.1</v>
      </c>
      <c r="L969" s="1">
        <f t="shared" si="415"/>
        <v>47994.1</v>
      </c>
      <c r="M969" s="1">
        <f t="shared" si="415"/>
        <v>47993.9</v>
      </c>
      <c r="N969" s="65">
        <f t="shared" si="387"/>
        <v>99.999583282111772</v>
      </c>
    </row>
    <row r="970" spans="1:14" ht="47.25" customHeight="1" outlineLevel="1" x14ac:dyDescent="0.25">
      <c r="A970" s="28"/>
      <c r="B970" s="29" t="s">
        <v>161</v>
      </c>
      <c r="C970" s="30">
        <v>925</v>
      </c>
      <c r="D970" s="31">
        <v>7</v>
      </c>
      <c r="E970" s="31">
        <v>2</v>
      </c>
      <c r="F970" s="71" t="s">
        <v>102</v>
      </c>
      <c r="G970" s="72" t="s">
        <v>24</v>
      </c>
      <c r="H970" s="77" t="s">
        <v>334</v>
      </c>
      <c r="I970" s="73" t="s">
        <v>551</v>
      </c>
      <c r="J970" s="32">
        <v>600</v>
      </c>
      <c r="K970" s="1">
        <v>47994.1</v>
      </c>
      <c r="L970" s="1">
        <v>47994.1</v>
      </c>
      <c r="M970" s="1">
        <v>47993.9</v>
      </c>
      <c r="N970" s="65">
        <f t="shared" si="387"/>
        <v>99.999583282111772</v>
      </c>
    </row>
    <row r="971" spans="1:14" ht="47.25" customHeight="1" outlineLevel="1" x14ac:dyDescent="0.25">
      <c r="A971" s="28"/>
      <c r="B971" s="29" t="s">
        <v>552</v>
      </c>
      <c r="C971" s="30">
        <v>925</v>
      </c>
      <c r="D971" s="31">
        <v>7</v>
      </c>
      <c r="E971" s="31">
        <v>2</v>
      </c>
      <c r="F971" s="71" t="s">
        <v>102</v>
      </c>
      <c r="G971" s="72" t="s">
        <v>24</v>
      </c>
      <c r="H971" s="77" t="s">
        <v>334</v>
      </c>
      <c r="I971" s="73" t="s">
        <v>553</v>
      </c>
      <c r="J971" s="32"/>
      <c r="K971" s="1">
        <f t="shared" ref="K971:M971" si="416">K972</f>
        <v>16420.3</v>
      </c>
      <c r="L971" s="1">
        <f t="shared" si="416"/>
        <v>16420.3</v>
      </c>
      <c r="M971" s="1">
        <f t="shared" si="416"/>
        <v>16420.099999999999</v>
      </c>
      <c r="N971" s="65">
        <f t="shared" si="387"/>
        <v>99.998781995456838</v>
      </c>
    </row>
    <row r="972" spans="1:14" ht="47.25" customHeight="1" outlineLevel="1" x14ac:dyDescent="0.25">
      <c r="A972" s="28"/>
      <c r="B972" s="29" t="s">
        <v>161</v>
      </c>
      <c r="C972" s="30">
        <v>925</v>
      </c>
      <c r="D972" s="31">
        <v>7</v>
      </c>
      <c r="E972" s="31">
        <v>2</v>
      </c>
      <c r="F972" s="71" t="s">
        <v>102</v>
      </c>
      <c r="G972" s="72" t="s">
        <v>24</v>
      </c>
      <c r="H972" s="77" t="s">
        <v>334</v>
      </c>
      <c r="I972" s="73" t="s">
        <v>553</v>
      </c>
      <c r="J972" s="32">
        <v>600</v>
      </c>
      <c r="K972" s="1">
        <v>16420.3</v>
      </c>
      <c r="L972" s="1">
        <v>16420.3</v>
      </c>
      <c r="M972" s="1">
        <v>16420.099999999999</v>
      </c>
      <c r="N972" s="65">
        <f t="shared" si="387"/>
        <v>99.998781995456838</v>
      </c>
    </row>
    <row r="973" spans="1:14" ht="47.25" customHeight="1" outlineLevel="1" x14ac:dyDescent="0.25">
      <c r="A973" s="28"/>
      <c r="B973" s="29" t="s">
        <v>554</v>
      </c>
      <c r="C973" s="30">
        <v>925</v>
      </c>
      <c r="D973" s="31">
        <v>7</v>
      </c>
      <c r="E973" s="31">
        <v>2</v>
      </c>
      <c r="F973" s="71" t="s">
        <v>102</v>
      </c>
      <c r="G973" s="72" t="s">
        <v>24</v>
      </c>
      <c r="H973" s="77" t="s">
        <v>334</v>
      </c>
      <c r="I973" s="73" t="s">
        <v>555</v>
      </c>
      <c r="J973" s="32"/>
      <c r="K973" s="1">
        <f t="shared" ref="K973:M973" si="417">K974</f>
        <v>170160.2</v>
      </c>
      <c r="L973" s="1">
        <f t="shared" si="417"/>
        <v>170160.2</v>
      </c>
      <c r="M973" s="1">
        <f t="shared" si="417"/>
        <v>170159</v>
      </c>
      <c r="N973" s="65">
        <f t="shared" si="387"/>
        <v>99.999294782211109</v>
      </c>
    </row>
    <row r="974" spans="1:14" ht="47.25" customHeight="1" outlineLevel="1" x14ac:dyDescent="0.25">
      <c r="A974" s="28"/>
      <c r="B974" s="29" t="s">
        <v>161</v>
      </c>
      <c r="C974" s="30">
        <v>925</v>
      </c>
      <c r="D974" s="31">
        <v>7</v>
      </c>
      <c r="E974" s="31">
        <v>2</v>
      </c>
      <c r="F974" s="71" t="s">
        <v>102</v>
      </c>
      <c r="G974" s="72" t="s">
        <v>24</v>
      </c>
      <c r="H974" s="77" t="s">
        <v>334</v>
      </c>
      <c r="I974" s="73" t="s">
        <v>555</v>
      </c>
      <c r="J974" s="32">
        <v>600</v>
      </c>
      <c r="K974" s="1">
        <v>170160.2</v>
      </c>
      <c r="L974" s="1">
        <v>170160.2</v>
      </c>
      <c r="M974" s="1">
        <v>170159</v>
      </c>
      <c r="N974" s="65">
        <f t="shared" si="387"/>
        <v>99.999294782211109</v>
      </c>
    </row>
    <row r="975" spans="1:14" ht="33.75" customHeight="1" outlineLevel="1" x14ac:dyDescent="0.25">
      <c r="A975" s="28"/>
      <c r="B975" s="29" t="s">
        <v>556</v>
      </c>
      <c r="C975" s="30">
        <v>925</v>
      </c>
      <c r="D975" s="31">
        <v>7</v>
      </c>
      <c r="E975" s="31">
        <v>2</v>
      </c>
      <c r="F975" s="79" t="s">
        <v>102</v>
      </c>
      <c r="G975" s="72">
        <v>1</v>
      </c>
      <c r="H975" s="77" t="s">
        <v>557</v>
      </c>
      <c r="I975" s="73" t="s">
        <v>22</v>
      </c>
      <c r="J975" s="32"/>
      <c r="K975" s="1">
        <f t="shared" ref="K975:M976" si="418">K976</f>
        <v>14101.2</v>
      </c>
      <c r="L975" s="1">
        <f t="shared" si="418"/>
        <v>14101.2</v>
      </c>
      <c r="M975" s="1">
        <f t="shared" si="418"/>
        <v>14101.2</v>
      </c>
      <c r="N975" s="65">
        <f t="shared" ref="N975:N1038" si="419">M975/L975*100</f>
        <v>100</v>
      </c>
    </row>
    <row r="976" spans="1:14" ht="110.25" outlineLevel="1" x14ac:dyDescent="0.25">
      <c r="A976" s="28"/>
      <c r="B976" s="43" t="s">
        <v>558</v>
      </c>
      <c r="C976" s="30">
        <v>925</v>
      </c>
      <c r="D976" s="31">
        <v>7</v>
      </c>
      <c r="E976" s="31">
        <v>2</v>
      </c>
      <c r="F976" s="79" t="s">
        <v>102</v>
      </c>
      <c r="G976" s="72">
        <v>1</v>
      </c>
      <c r="H976" s="77" t="s">
        <v>557</v>
      </c>
      <c r="I976" s="73" t="s">
        <v>559</v>
      </c>
      <c r="J976" s="32"/>
      <c r="K976" s="1">
        <f t="shared" si="418"/>
        <v>14101.2</v>
      </c>
      <c r="L976" s="1">
        <f t="shared" si="418"/>
        <v>14101.2</v>
      </c>
      <c r="M976" s="1">
        <f t="shared" si="418"/>
        <v>14101.2</v>
      </c>
      <c r="N976" s="65">
        <f t="shared" si="419"/>
        <v>100</v>
      </c>
    </row>
    <row r="977" spans="1:14" ht="47.25" customHeight="1" outlineLevel="1" x14ac:dyDescent="0.25">
      <c r="A977" s="28"/>
      <c r="B977" s="43" t="s">
        <v>161</v>
      </c>
      <c r="C977" s="30">
        <v>925</v>
      </c>
      <c r="D977" s="31">
        <v>7</v>
      </c>
      <c r="E977" s="31">
        <v>2</v>
      </c>
      <c r="F977" s="79" t="s">
        <v>102</v>
      </c>
      <c r="G977" s="72">
        <v>1</v>
      </c>
      <c r="H977" s="77" t="s">
        <v>557</v>
      </c>
      <c r="I977" s="73" t="s">
        <v>559</v>
      </c>
      <c r="J977" s="32">
        <v>600</v>
      </c>
      <c r="K977" s="1">
        <v>14101.2</v>
      </c>
      <c r="L977" s="1">
        <v>14101.2</v>
      </c>
      <c r="M977" s="1">
        <v>14101.2</v>
      </c>
      <c r="N977" s="65">
        <f t="shared" si="419"/>
        <v>100</v>
      </c>
    </row>
    <row r="978" spans="1:14" ht="96" customHeight="1" outlineLevel="1" x14ac:dyDescent="0.25">
      <c r="A978" s="28" t="s">
        <v>15</v>
      </c>
      <c r="B978" s="29" t="s">
        <v>189</v>
      </c>
      <c r="C978" s="30">
        <v>925</v>
      </c>
      <c r="D978" s="31">
        <v>7</v>
      </c>
      <c r="E978" s="31">
        <v>2</v>
      </c>
      <c r="F978" s="71" t="s">
        <v>102</v>
      </c>
      <c r="G978" s="72" t="s">
        <v>30</v>
      </c>
      <c r="H978" s="72" t="s">
        <v>21</v>
      </c>
      <c r="I978" s="73" t="s">
        <v>22</v>
      </c>
      <c r="J978" s="32" t="s">
        <v>15</v>
      </c>
      <c r="K978" s="1">
        <f t="shared" ref="K978:M979" si="420">K979</f>
        <v>91288.9</v>
      </c>
      <c r="L978" s="1">
        <f t="shared" si="420"/>
        <v>91288.9</v>
      </c>
      <c r="M978" s="1">
        <f t="shared" si="420"/>
        <v>91288.9</v>
      </c>
      <c r="N978" s="65">
        <f t="shared" si="419"/>
        <v>100</v>
      </c>
    </row>
    <row r="979" spans="1:14" ht="48.75" customHeight="1" outlineLevel="1" x14ac:dyDescent="0.25">
      <c r="A979" s="28" t="s">
        <v>15</v>
      </c>
      <c r="B979" s="29" t="s">
        <v>560</v>
      </c>
      <c r="C979" s="30">
        <v>925</v>
      </c>
      <c r="D979" s="31">
        <v>7</v>
      </c>
      <c r="E979" s="31">
        <v>2</v>
      </c>
      <c r="F979" s="71" t="s">
        <v>102</v>
      </c>
      <c r="G979" s="72" t="s">
        <v>30</v>
      </c>
      <c r="H979" s="72" t="s">
        <v>469</v>
      </c>
      <c r="I979" s="73" t="s">
        <v>22</v>
      </c>
      <c r="J979" s="32" t="s">
        <v>15</v>
      </c>
      <c r="K979" s="1">
        <f t="shared" si="420"/>
        <v>91288.9</v>
      </c>
      <c r="L979" s="1">
        <f t="shared" si="420"/>
        <v>91288.9</v>
      </c>
      <c r="M979" s="1">
        <f t="shared" si="420"/>
        <v>91288.9</v>
      </c>
      <c r="N979" s="65">
        <f t="shared" si="419"/>
        <v>100</v>
      </c>
    </row>
    <row r="980" spans="1:14" ht="205.5" customHeight="1" outlineLevel="1" x14ac:dyDescent="0.25">
      <c r="A980" s="28" t="s">
        <v>15</v>
      </c>
      <c r="B980" s="29" t="s">
        <v>561</v>
      </c>
      <c r="C980" s="30">
        <v>925</v>
      </c>
      <c r="D980" s="31">
        <v>7</v>
      </c>
      <c r="E980" s="31">
        <v>2</v>
      </c>
      <c r="F980" s="71" t="s">
        <v>102</v>
      </c>
      <c r="G980" s="72" t="s">
        <v>30</v>
      </c>
      <c r="H980" s="72" t="s">
        <v>469</v>
      </c>
      <c r="I980" s="73" t="s">
        <v>562</v>
      </c>
      <c r="J980" s="32" t="s">
        <v>15</v>
      </c>
      <c r="K980" s="1">
        <f t="shared" ref="K980:M980" si="421">K981+K982</f>
        <v>91288.9</v>
      </c>
      <c r="L980" s="1">
        <f t="shared" si="421"/>
        <v>91288.9</v>
      </c>
      <c r="M980" s="1">
        <f t="shared" si="421"/>
        <v>91288.9</v>
      </c>
      <c r="N980" s="65">
        <f t="shared" si="419"/>
        <v>100</v>
      </c>
    </row>
    <row r="981" spans="1:14" ht="94.5" customHeight="1" outlineLevel="1" x14ac:dyDescent="0.25">
      <c r="A981" s="28"/>
      <c r="B981" s="29" t="s">
        <v>27</v>
      </c>
      <c r="C981" s="30">
        <v>925</v>
      </c>
      <c r="D981" s="31">
        <v>7</v>
      </c>
      <c r="E981" s="31">
        <v>2</v>
      </c>
      <c r="F981" s="71" t="s">
        <v>102</v>
      </c>
      <c r="G981" s="72" t="s">
        <v>30</v>
      </c>
      <c r="H981" s="72" t="s">
        <v>469</v>
      </c>
      <c r="I981" s="73" t="s">
        <v>562</v>
      </c>
      <c r="J981" s="32">
        <v>100</v>
      </c>
      <c r="K981" s="1">
        <v>24.4</v>
      </c>
      <c r="L981" s="1">
        <v>24.4</v>
      </c>
      <c r="M981" s="1">
        <v>24.4</v>
      </c>
      <c r="N981" s="65">
        <f t="shared" si="419"/>
        <v>100</v>
      </c>
    </row>
    <row r="982" spans="1:14" ht="47.25" customHeight="1" outlineLevel="1" x14ac:dyDescent="0.25">
      <c r="A982" s="28"/>
      <c r="B982" s="29" t="s">
        <v>161</v>
      </c>
      <c r="C982" s="30">
        <v>925</v>
      </c>
      <c r="D982" s="31">
        <v>7</v>
      </c>
      <c r="E982" s="31">
        <v>2</v>
      </c>
      <c r="F982" s="71" t="s">
        <v>102</v>
      </c>
      <c r="G982" s="72" t="s">
        <v>30</v>
      </c>
      <c r="H982" s="72" t="s">
        <v>469</v>
      </c>
      <c r="I982" s="73" t="s">
        <v>562</v>
      </c>
      <c r="J982" s="32" t="s">
        <v>162</v>
      </c>
      <c r="K982" s="1">
        <v>91264.5</v>
      </c>
      <c r="L982" s="1">
        <v>91264.5</v>
      </c>
      <c r="M982" s="1">
        <v>91264.5</v>
      </c>
      <c r="N982" s="65">
        <f t="shared" si="419"/>
        <v>100</v>
      </c>
    </row>
    <row r="983" spans="1:14" ht="47.25" customHeight="1" outlineLevel="1" x14ac:dyDescent="0.25">
      <c r="A983" s="28" t="s">
        <v>15</v>
      </c>
      <c r="B983" s="29" t="s">
        <v>563</v>
      </c>
      <c r="C983" s="30">
        <v>925</v>
      </c>
      <c r="D983" s="31">
        <v>7</v>
      </c>
      <c r="E983" s="31">
        <v>2</v>
      </c>
      <c r="F983" s="71" t="s">
        <v>238</v>
      </c>
      <c r="G983" s="72" t="s">
        <v>20</v>
      </c>
      <c r="H983" s="72" t="s">
        <v>21</v>
      </c>
      <c r="I983" s="73" t="s">
        <v>22</v>
      </c>
      <c r="J983" s="32" t="s">
        <v>15</v>
      </c>
      <c r="K983" s="1">
        <f t="shared" ref="K983:M986" si="422">K984</f>
        <v>14091</v>
      </c>
      <c r="L983" s="1">
        <f t="shared" si="422"/>
        <v>14091</v>
      </c>
      <c r="M983" s="1">
        <f t="shared" si="422"/>
        <v>14091</v>
      </c>
      <c r="N983" s="65">
        <f t="shared" si="419"/>
        <v>100</v>
      </c>
    </row>
    <row r="984" spans="1:14" ht="63" customHeight="1" outlineLevel="1" x14ac:dyDescent="0.25">
      <c r="A984" s="28" t="s">
        <v>15</v>
      </c>
      <c r="B984" s="29" t="s">
        <v>564</v>
      </c>
      <c r="C984" s="30">
        <v>925</v>
      </c>
      <c r="D984" s="31">
        <v>7</v>
      </c>
      <c r="E984" s="31">
        <v>2</v>
      </c>
      <c r="F984" s="71" t="s">
        <v>238</v>
      </c>
      <c r="G984" s="72" t="s">
        <v>24</v>
      </c>
      <c r="H984" s="72" t="s">
        <v>21</v>
      </c>
      <c r="I984" s="73" t="s">
        <v>22</v>
      </c>
      <c r="J984" s="32" t="s">
        <v>15</v>
      </c>
      <c r="K984" s="1">
        <f t="shared" si="422"/>
        <v>14091</v>
      </c>
      <c r="L984" s="1">
        <f t="shared" si="422"/>
        <v>14091</v>
      </c>
      <c r="M984" s="1">
        <f t="shared" si="422"/>
        <v>14091</v>
      </c>
      <c r="N984" s="65">
        <f t="shared" si="419"/>
        <v>100</v>
      </c>
    </row>
    <row r="985" spans="1:14" ht="125.1" customHeight="1" outlineLevel="1" x14ac:dyDescent="0.25">
      <c r="A985" s="28" t="s">
        <v>15</v>
      </c>
      <c r="B985" s="29" t="s">
        <v>565</v>
      </c>
      <c r="C985" s="30">
        <v>925</v>
      </c>
      <c r="D985" s="31">
        <v>7</v>
      </c>
      <c r="E985" s="31">
        <v>2</v>
      </c>
      <c r="F985" s="71" t="s">
        <v>238</v>
      </c>
      <c r="G985" s="72" t="s">
        <v>24</v>
      </c>
      <c r="H985" s="72" t="s">
        <v>95</v>
      </c>
      <c r="I985" s="73" t="s">
        <v>22</v>
      </c>
      <c r="J985" s="32" t="s">
        <v>15</v>
      </c>
      <c r="K985" s="1">
        <f t="shared" si="422"/>
        <v>14091</v>
      </c>
      <c r="L985" s="1">
        <f t="shared" si="422"/>
        <v>14091</v>
      </c>
      <c r="M985" s="1">
        <f t="shared" si="422"/>
        <v>14091</v>
      </c>
      <c r="N985" s="65">
        <f t="shared" si="419"/>
        <v>100</v>
      </c>
    </row>
    <row r="986" spans="1:14" ht="47.25" customHeight="1" outlineLevel="1" x14ac:dyDescent="0.25">
      <c r="A986" s="28" t="s">
        <v>15</v>
      </c>
      <c r="B986" s="29" t="s">
        <v>566</v>
      </c>
      <c r="C986" s="30">
        <v>925</v>
      </c>
      <c r="D986" s="31">
        <v>7</v>
      </c>
      <c r="E986" s="31">
        <v>2</v>
      </c>
      <c r="F986" s="71" t="s">
        <v>238</v>
      </c>
      <c r="G986" s="72" t="s">
        <v>24</v>
      </c>
      <c r="H986" s="72" t="s">
        <v>95</v>
      </c>
      <c r="I986" s="73" t="s">
        <v>567</v>
      </c>
      <c r="J986" s="32" t="s">
        <v>15</v>
      </c>
      <c r="K986" s="1">
        <f t="shared" si="422"/>
        <v>14091</v>
      </c>
      <c r="L986" s="1">
        <f t="shared" si="422"/>
        <v>14091</v>
      </c>
      <c r="M986" s="1">
        <f t="shared" si="422"/>
        <v>14091</v>
      </c>
      <c r="N986" s="65">
        <f t="shared" si="419"/>
        <v>100</v>
      </c>
    </row>
    <row r="987" spans="1:14" ht="47.25" customHeight="1" outlineLevel="1" x14ac:dyDescent="0.25">
      <c r="A987" s="28"/>
      <c r="B987" s="29" t="s">
        <v>161</v>
      </c>
      <c r="C987" s="30">
        <v>925</v>
      </c>
      <c r="D987" s="31">
        <v>7</v>
      </c>
      <c r="E987" s="31">
        <v>2</v>
      </c>
      <c r="F987" s="71" t="s">
        <v>238</v>
      </c>
      <c r="G987" s="72" t="s">
        <v>24</v>
      </c>
      <c r="H987" s="72" t="s">
        <v>95</v>
      </c>
      <c r="I987" s="73" t="s">
        <v>567</v>
      </c>
      <c r="J987" s="32" t="s">
        <v>162</v>
      </c>
      <c r="K987" s="1">
        <v>14091</v>
      </c>
      <c r="L987" s="1">
        <v>14091</v>
      </c>
      <c r="M987" s="1">
        <v>14091</v>
      </c>
      <c r="N987" s="65">
        <f t="shared" si="419"/>
        <v>100</v>
      </c>
    </row>
    <row r="988" spans="1:14" ht="94.5" customHeight="1" outlineLevel="1" x14ac:dyDescent="0.25">
      <c r="A988" s="28"/>
      <c r="B988" s="29" t="s">
        <v>167</v>
      </c>
      <c r="C988" s="30">
        <v>925</v>
      </c>
      <c r="D988" s="31">
        <v>7</v>
      </c>
      <c r="E988" s="31">
        <v>2</v>
      </c>
      <c r="F988" s="71">
        <v>24</v>
      </c>
      <c r="G988" s="72" t="s">
        <v>20</v>
      </c>
      <c r="H988" s="72" t="s">
        <v>21</v>
      </c>
      <c r="I988" s="73" t="s">
        <v>22</v>
      </c>
      <c r="J988" s="32"/>
      <c r="K988" s="1">
        <f t="shared" ref="K988:M989" si="423">K989</f>
        <v>521802.60000000003</v>
      </c>
      <c r="L988" s="1">
        <f t="shared" si="423"/>
        <v>521802.60000000003</v>
      </c>
      <c r="M988" s="1">
        <f t="shared" si="423"/>
        <v>521802.5</v>
      </c>
      <c r="N988" s="65">
        <f t="shared" si="419"/>
        <v>99.999980835664672</v>
      </c>
    </row>
    <row r="989" spans="1:14" ht="81" customHeight="1" outlineLevel="1" x14ac:dyDescent="0.25">
      <c r="A989" s="28"/>
      <c r="B989" s="29" t="s">
        <v>286</v>
      </c>
      <c r="C989" s="30">
        <v>925</v>
      </c>
      <c r="D989" s="31">
        <v>7</v>
      </c>
      <c r="E989" s="31">
        <v>2</v>
      </c>
      <c r="F989" s="71">
        <v>24</v>
      </c>
      <c r="G989" s="72">
        <v>3</v>
      </c>
      <c r="H989" s="72" t="s">
        <v>21</v>
      </c>
      <c r="I989" s="73" t="s">
        <v>22</v>
      </c>
      <c r="J989" s="32"/>
      <c r="K989" s="1">
        <f t="shared" si="423"/>
        <v>521802.60000000003</v>
      </c>
      <c r="L989" s="1">
        <f t="shared" si="423"/>
        <v>521802.60000000003</v>
      </c>
      <c r="M989" s="1">
        <f t="shared" si="423"/>
        <v>521802.5</v>
      </c>
      <c r="N989" s="65">
        <f t="shared" si="419"/>
        <v>99.999980835664672</v>
      </c>
    </row>
    <row r="990" spans="1:14" ht="15.75" customHeight="1" outlineLevel="1" x14ac:dyDescent="0.25">
      <c r="A990" s="28"/>
      <c r="B990" s="29" t="s">
        <v>308</v>
      </c>
      <c r="C990" s="30">
        <v>925</v>
      </c>
      <c r="D990" s="31">
        <v>7</v>
      </c>
      <c r="E990" s="31">
        <v>2</v>
      </c>
      <c r="F990" s="71">
        <v>24</v>
      </c>
      <c r="G990" s="72">
        <v>3</v>
      </c>
      <c r="H990" s="72" t="s">
        <v>309</v>
      </c>
      <c r="I990" s="73" t="s">
        <v>22</v>
      </c>
      <c r="J990" s="32"/>
      <c r="K990" s="1">
        <f t="shared" ref="K990:M990" si="424">K991+K993+K995+K997+K999</f>
        <v>521802.60000000003</v>
      </c>
      <c r="L990" s="1">
        <f t="shared" si="424"/>
        <v>521802.60000000003</v>
      </c>
      <c r="M990" s="1">
        <f t="shared" si="424"/>
        <v>521802.5</v>
      </c>
      <c r="N990" s="65">
        <f t="shared" si="419"/>
        <v>99.999980835664672</v>
      </c>
    </row>
    <row r="991" spans="1:14" ht="65.25" customHeight="1" outlineLevel="1" x14ac:dyDescent="0.25">
      <c r="A991" s="28"/>
      <c r="B991" s="29" t="s">
        <v>312</v>
      </c>
      <c r="C991" s="30">
        <v>925</v>
      </c>
      <c r="D991" s="31">
        <v>7</v>
      </c>
      <c r="E991" s="31">
        <v>2</v>
      </c>
      <c r="F991" s="71">
        <v>24</v>
      </c>
      <c r="G991" s="72">
        <v>3</v>
      </c>
      <c r="H991" s="72" t="s">
        <v>309</v>
      </c>
      <c r="I991" s="73" t="s">
        <v>313</v>
      </c>
      <c r="J991" s="32"/>
      <c r="K991" s="1">
        <f t="shared" ref="K991:M991" si="425">K992</f>
        <v>5343.1999999999989</v>
      </c>
      <c r="L991" s="1">
        <f t="shared" si="425"/>
        <v>5343.1999999999989</v>
      </c>
      <c r="M991" s="1">
        <f t="shared" si="425"/>
        <v>5343.2</v>
      </c>
      <c r="N991" s="65">
        <f t="shared" si="419"/>
        <v>100.00000000000003</v>
      </c>
    </row>
    <row r="992" spans="1:14" ht="47.25" customHeight="1" outlineLevel="1" x14ac:dyDescent="0.25">
      <c r="A992" s="28"/>
      <c r="B992" s="29" t="s">
        <v>161</v>
      </c>
      <c r="C992" s="30">
        <v>925</v>
      </c>
      <c r="D992" s="31">
        <v>7</v>
      </c>
      <c r="E992" s="31">
        <v>2</v>
      </c>
      <c r="F992" s="71">
        <v>24</v>
      </c>
      <c r="G992" s="72">
        <v>3</v>
      </c>
      <c r="H992" s="72" t="s">
        <v>309</v>
      </c>
      <c r="I992" s="73" t="s">
        <v>313</v>
      </c>
      <c r="J992" s="32" t="s">
        <v>162</v>
      </c>
      <c r="K992" s="1">
        <v>5343.1999999999989</v>
      </c>
      <c r="L992" s="1">
        <v>5343.1999999999989</v>
      </c>
      <c r="M992" s="1">
        <v>5343.2</v>
      </c>
      <c r="N992" s="65">
        <f t="shared" si="419"/>
        <v>100.00000000000003</v>
      </c>
    </row>
    <row r="993" spans="1:14" ht="63" customHeight="1" outlineLevel="1" x14ac:dyDescent="0.25">
      <c r="A993" s="28"/>
      <c r="B993" s="33" t="s">
        <v>314</v>
      </c>
      <c r="C993" s="30">
        <v>925</v>
      </c>
      <c r="D993" s="31">
        <v>7</v>
      </c>
      <c r="E993" s="31">
        <v>2</v>
      </c>
      <c r="F993" s="71">
        <v>24</v>
      </c>
      <c r="G993" s="72">
        <v>3</v>
      </c>
      <c r="H993" s="72" t="s">
        <v>309</v>
      </c>
      <c r="I993" s="73" t="s">
        <v>315</v>
      </c>
      <c r="J993" s="32"/>
      <c r="K993" s="1">
        <f t="shared" ref="K993:M993" si="426">K994</f>
        <v>10054.4</v>
      </c>
      <c r="L993" s="1">
        <f t="shared" si="426"/>
        <v>10054.4</v>
      </c>
      <c r="M993" s="1">
        <f t="shared" si="426"/>
        <v>10054.4</v>
      </c>
      <c r="N993" s="65">
        <f t="shared" si="419"/>
        <v>100</v>
      </c>
    </row>
    <row r="994" spans="1:14" ht="47.25" customHeight="1" outlineLevel="1" x14ac:dyDescent="0.25">
      <c r="A994" s="28"/>
      <c r="B994" s="29" t="s">
        <v>161</v>
      </c>
      <c r="C994" s="30">
        <v>925</v>
      </c>
      <c r="D994" s="31">
        <v>7</v>
      </c>
      <c r="E994" s="31">
        <v>2</v>
      </c>
      <c r="F994" s="71">
        <v>24</v>
      </c>
      <c r="G994" s="72">
        <v>3</v>
      </c>
      <c r="H994" s="72" t="s">
        <v>309</v>
      </c>
      <c r="I994" s="73" t="s">
        <v>315</v>
      </c>
      <c r="J994" s="32" t="s">
        <v>162</v>
      </c>
      <c r="K994" s="1">
        <v>10054.4</v>
      </c>
      <c r="L994" s="1">
        <v>10054.4</v>
      </c>
      <c r="M994" s="1">
        <v>10054.4</v>
      </c>
      <c r="N994" s="65">
        <f t="shared" si="419"/>
        <v>100</v>
      </c>
    </row>
    <row r="995" spans="1:14" ht="64.5" customHeight="1" outlineLevel="1" x14ac:dyDescent="0.25">
      <c r="A995" s="28"/>
      <c r="B995" s="29" t="s">
        <v>316</v>
      </c>
      <c r="C995" s="30">
        <v>925</v>
      </c>
      <c r="D995" s="31">
        <v>7</v>
      </c>
      <c r="E995" s="31">
        <v>2</v>
      </c>
      <c r="F995" s="71">
        <v>24</v>
      </c>
      <c r="G995" s="72">
        <v>3</v>
      </c>
      <c r="H995" s="72" t="s">
        <v>309</v>
      </c>
      <c r="I995" s="73" t="s">
        <v>317</v>
      </c>
      <c r="J995" s="32"/>
      <c r="K995" s="1">
        <f t="shared" ref="K995:M995" si="427">K996</f>
        <v>128236.80000000002</v>
      </c>
      <c r="L995" s="1">
        <f t="shared" si="427"/>
        <v>128236.80000000002</v>
      </c>
      <c r="M995" s="1">
        <f t="shared" si="427"/>
        <v>128236.8</v>
      </c>
      <c r="N995" s="65">
        <f t="shared" si="419"/>
        <v>99.999999999999986</v>
      </c>
    </row>
    <row r="996" spans="1:14" ht="47.25" customHeight="1" outlineLevel="1" x14ac:dyDescent="0.25">
      <c r="A996" s="28"/>
      <c r="B996" s="29" t="s">
        <v>161</v>
      </c>
      <c r="C996" s="30">
        <v>925</v>
      </c>
      <c r="D996" s="31">
        <v>7</v>
      </c>
      <c r="E996" s="31">
        <v>2</v>
      </c>
      <c r="F996" s="71">
        <v>24</v>
      </c>
      <c r="G996" s="72">
        <v>3</v>
      </c>
      <c r="H996" s="72" t="s">
        <v>309</v>
      </c>
      <c r="I996" s="73" t="s">
        <v>317</v>
      </c>
      <c r="J996" s="32" t="s">
        <v>162</v>
      </c>
      <c r="K996" s="1">
        <v>128236.80000000002</v>
      </c>
      <c r="L996" s="1">
        <v>128236.80000000002</v>
      </c>
      <c r="M996" s="1">
        <v>128236.8</v>
      </c>
      <c r="N996" s="65">
        <f t="shared" si="419"/>
        <v>99.999999999999986</v>
      </c>
    </row>
    <row r="997" spans="1:14" ht="60.75" customHeight="1" outlineLevel="1" x14ac:dyDescent="0.25">
      <c r="A997" s="28"/>
      <c r="B997" s="29" t="s">
        <v>312</v>
      </c>
      <c r="C997" s="30">
        <v>925</v>
      </c>
      <c r="D997" s="31">
        <v>7</v>
      </c>
      <c r="E997" s="31">
        <v>2</v>
      </c>
      <c r="F997" s="71">
        <v>24</v>
      </c>
      <c r="G997" s="72">
        <v>3</v>
      </c>
      <c r="H997" s="72" t="s">
        <v>309</v>
      </c>
      <c r="I997" s="73" t="s">
        <v>322</v>
      </c>
      <c r="J997" s="32"/>
      <c r="K997" s="1">
        <f t="shared" ref="K997:M997" si="428">K998</f>
        <v>351696.2</v>
      </c>
      <c r="L997" s="1">
        <f t="shared" si="428"/>
        <v>351696.2</v>
      </c>
      <c r="M997" s="1">
        <f t="shared" si="428"/>
        <v>351696.2</v>
      </c>
      <c r="N997" s="65">
        <f t="shared" si="419"/>
        <v>100</v>
      </c>
    </row>
    <row r="998" spans="1:14" ht="47.25" customHeight="1" outlineLevel="1" x14ac:dyDescent="0.25">
      <c r="A998" s="28"/>
      <c r="B998" s="29" t="s">
        <v>161</v>
      </c>
      <c r="C998" s="30">
        <v>925</v>
      </c>
      <c r="D998" s="31">
        <v>7</v>
      </c>
      <c r="E998" s="31">
        <v>2</v>
      </c>
      <c r="F998" s="71">
        <v>24</v>
      </c>
      <c r="G998" s="72">
        <v>3</v>
      </c>
      <c r="H998" s="72" t="s">
        <v>309</v>
      </c>
      <c r="I998" s="73" t="s">
        <v>322</v>
      </c>
      <c r="J998" s="32" t="s">
        <v>162</v>
      </c>
      <c r="K998" s="1">
        <v>351696.2</v>
      </c>
      <c r="L998" s="1">
        <v>351696.2</v>
      </c>
      <c r="M998" s="1">
        <v>351696.2</v>
      </c>
      <c r="N998" s="65">
        <f t="shared" si="419"/>
        <v>100</v>
      </c>
    </row>
    <row r="999" spans="1:14" ht="63" customHeight="1" outlineLevel="1" x14ac:dyDescent="0.25">
      <c r="A999" s="28"/>
      <c r="B999" s="29" t="s">
        <v>314</v>
      </c>
      <c r="C999" s="30">
        <v>925</v>
      </c>
      <c r="D999" s="31">
        <v>7</v>
      </c>
      <c r="E999" s="31">
        <v>2</v>
      </c>
      <c r="F999" s="71">
        <v>24</v>
      </c>
      <c r="G999" s="72">
        <v>3</v>
      </c>
      <c r="H999" s="72" t="s">
        <v>309</v>
      </c>
      <c r="I999" s="73" t="s">
        <v>323</v>
      </c>
      <c r="J999" s="32"/>
      <c r="K999" s="1">
        <f t="shared" ref="K999:M999" si="429">K1000</f>
        <v>26472</v>
      </c>
      <c r="L999" s="1">
        <f t="shared" si="429"/>
        <v>26472</v>
      </c>
      <c r="M999" s="1">
        <f t="shared" si="429"/>
        <v>26471.9</v>
      </c>
      <c r="N999" s="65">
        <f t="shared" si="419"/>
        <v>99.999622242369298</v>
      </c>
    </row>
    <row r="1000" spans="1:14" ht="47.25" customHeight="1" outlineLevel="1" x14ac:dyDescent="0.25">
      <c r="A1000" s="28"/>
      <c r="B1000" s="29" t="s">
        <v>161</v>
      </c>
      <c r="C1000" s="30">
        <v>925</v>
      </c>
      <c r="D1000" s="31">
        <v>7</v>
      </c>
      <c r="E1000" s="31">
        <v>2</v>
      </c>
      <c r="F1000" s="71">
        <v>24</v>
      </c>
      <c r="G1000" s="72">
        <v>3</v>
      </c>
      <c r="H1000" s="72" t="s">
        <v>309</v>
      </c>
      <c r="I1000" s="73" t="s">
        <v>323</v>
      </c>
      <c r="J1000" s="32" t="s">
        <v>162</v>
      </c>
      <c r="K1000" s="1">
        <v>26472</v>
      </c>
      <c r="L1000" s="1">
        <v>26472</v>
      </c>
      <c r="M1000" s="1">
        <v>26471.9</v>
      </c>
      <c r="N1000" s="65">
        <f t="shared" si="419"/>
        <v>99.999622242369298</v>
      </c>
    </row>
    <row r="1001" spans="1:14" ht="15.75" customHeight="1" outlineLevel="1" x14ac:dyDescent="0.25">
      <c r="A1001" s="28" t="s">
        <v>15</v>
      </c>
      <c r="B1001" s="29" t="s">
        <v>568</v>
      </c>
      <c r="C1001" s="30">
        <v>925</v>
      </c>
      <c r="D1001" s="31">
        <v>7</v>
      </c>
      <c r="E1001" s="31">
        <v>3</v>
      </c>
      <c r="F1001" s="71" t="s">
        <v>15</v>
      </c>
      <c r="G1001" s="72" t="s">
        <v>15</v>
      </c>
      <c r="H1001" s="72" t="s">
        <v>15</v>
      </c>
      <c r="I1001" s="73" t="s">
        <v>15</v>
      </c>
      <c r="J1001" s="32" t="s">
        <v>15</v>
      </c>
      <c r="K1001" s="1">
        <f t="shared" ref="K1001:M1001" si="430">K1002+K1037</f>
        <v>1262010</v>
      </c>
      <c r="L1001" s="1">
        <f t="shared" si="430"/>
        <v>1262010</v>
      </c>
      <c r="M1001" s="1">
        <f t="shared" si="430"/>
        <v>1261971.2</v>
      </c>
      <c r="N1001" s="65">
        <f t="shared" si="419"/>
        <v>99.996925539417276</v>
      </c>
    </row>
    <row r="1002" spans="1:14" ht="61.5" customHeight="1" outlineLevel="1" x14ac:dyDescent="0.25">
      <c r="A1002" s="28" t="s">
        <v>15</v>
      </c>
      <c r="B1002" s="29" t="s">
        <v>188</v>
      </c>
      <c r="C1002" s="30">
        <v>925</v>
      </c>
      <c r="D1002" s="31">
        <v>7</v>
      </c>
      <c r="E1002" s="31">
        <v>3</v>
      </c>
      <c r="F1002" s="71" t="s">
        <v>102</v>
      </c>
      <c r="G1002" s="72" t="s">
        <v>20</v>
      </c>
      <c r="H1002" s="72" t="s">
        <v>21</v>
      </c>
      <c r="I1002" s="73" t="s">
        <v>22</v>
      </c>
      <c r="J1002" s="32" t="s">
        <v>15</v>
      </c>
      <c r="K1002" s="1">
        <f t="shared" ref="K1002:M1002" si="431">K1003</f>
        <v>1260390.3</v>
      </c>
      <c r="L1002" s="1">
        <f t="shared" si="431"/>
        <v>1260390.3</v>
      </c>
      <c r="M1002" s="1">
        <f t="shared" si="431"/>
        <v>1260372.3</v>
      </c>
      <c r="N1002" s="65">
        <f t="shared" si="419"/>
        <v>99.998571870951409</v>
      </c>
    </row>
    <row r="1003" spans="1:14" ht="62.25" customHeight="1" outlineLevel="1" x14ac:dyDescent="0.25">
      <c r="A1003" s="28" t="s">
        <v>15</v>
      </c>
      <c r="B1003" s="29" t="s">
        <v>491</v>
      </c>
      <c r="C1003" s="30">
        <v>925</v>
      </c>
      <c r="D1003" s="31">
        <v>7</v>
      </c>
      <c r="E1003" s="31">
        <v>3</v>
      </c>
      <c r="F1003" s="71" t="s">
        <v>102</v>
      </c>
      <c r="G1003" s="72" t="s">
        <v>24</v>
      </c>
      <c r="H1003" s="72" t="s">
        <v>21</v>
      </c>
      <c r="I1003" s="73" t="s">
        <v>22</v>
      </c>
      <c r="J1003" s="32" t="s">
        <v>15</v>
      </c>
      <c r="K1003" s="1">
        <f t="shared" ref="K1003:M1003" si="432">K1004+K1018+K1021+K1024+K1029+K1035</f>
        <v>1260390.3</v>
      </c>
      <c r="L1003" s="1">
        <f t="shared" si="432"/>
        <v>1260390.3</v>
      </c>
      <c r="M1003" s="1">
        <f t="shared" si="432"/>
        <v>1260372.3</v>
      </c>
      <c r="N1003" s="65">
        <f t="shared" si="419"/>
        <v>99.998571870951409</v>
      </c>
    </row>
    <row r="1004" spans="1:14" ht="94.5" customHeight="1" outlineLevel="1" x14ac:dyDescent="0.25">
      <c r="A1004" s="28" t="s">
        <v>15</v>
      </c>
      <c r="B1004" s="29" t="s">
        <v>492</v>
      </c>
      <c r="C1004" s="30">
        <v>925</v>
      </c>
      <c r="D1004" s="31">
        <v>7</v>
      </c>
      <c r="E1004" s="31">
        <v>3</v>
      </c>
      <c r="F1004" s="71" t="s">
        <v>102</v>
      </c>
      <c r="G1004" s="72" t="s">
        <v>24</v>
      </c>
      <c r="H1004" s="72" t="s">
        <v>95</v>
      </c>
      <c r="I1004" s="73" t="s">
        <v>22</v>
      </c>
      <c r="J1004" s="32" t="s">
        <v>15</v>
      </c>
      <c r="K1004" s="1">
        <f t="shared" ref="K1004:M1004" si="433">K1005+K1007+K1014+K1016+K1010+K1012</f>
        <v>1244367.2000000002</v>
      </c>
      <c r="L1004" s="1">
        <f t="shared" si="433"/>
        <v>1244367.2000000002</v>
      </c>
      <c r="M1004" s="1">
        <f t="shared" si="433"/>
        <v>1244349.5000000002</v>
      </c>
      <c r="N1004" s="65">
        <f t="shared" si="419"/>
        <v>99.998577590280419</v>
      </c>
    </row>
    <row r="1005" spans="1:14" ht="33" customHeight="1" outlineLevel="1" x14ac:dyDescent="0.25">
      <c r="A1005" s="28" t="s">
        <v>15</v>
      </c>
      <c r="B1005" s="29" t="s">
        <v>96</v>
      </c>
      <c r="C1005" s="30">
        <v>925</v>
      </c>
      <c r="D1005" s="31">
        <v>7</v>
      </c>
      <c r="E1005" s="31">
        <v>3</v>
      </c>
      <c r="F1005" s="71" t="s">
        <v>102</v>
      </c>
      <c r="G1005" s="72" t="s">
        <v>24</v>
      </c>
      <c r="H1005" s="72" t="s">
        <v>95</v>
      </c>
      <c r="I1005" s="73" t="s">
        <v>97</v>
      </c>
      <c r="J1005" s="32" t="s">
        <v>15</v>
      </c>
      <c r="K1005" s="1">
        <f t="shared" ref="K1005:M1005" si="434">K1006</f>
        <v>964204.1</v>
      </c>
      <c r="L1005" s="1">
        <f t="shared" si="434"/>
        <v>964204.1</v>
      </c>
      <c r="M1005" s="1">
        <f t="shared" si="434"/>
        <v>964186.6</v>
      </c>
      <c r="N1005" s="65">
        <f t="shared" si="419"/>
        <v>99.998185031571637</v>
      </c>
    </row>
    <row r="1006" spans="1:14" ht="47.25" customHeight="1" outlineLevel="1" x14ac:dyDescent="0.25">
      <c r="A1006" s="28"/>
      <c r="B1006" s="29" t="s">
        <v>161</v>
      </c>
      <c r="C1006" s="30">
        <v>925</v>
      </c>
      <c r="D1006" s="31">
        <v>7</v>
      </c>
      <c r="E1006" s="31">
        <v>3</v>
      </c>
      <c r="F1006" s="71" t="s">
        <v>102</v>
      </c>
      <c r="G1006" s="72" t="s">
        <v>24</v>
      </c>
      <c r="H1006" s="72" t="s">
        <v>95</v>
      </c>
      <c r="I1006" s="73" t="s">
        <v>97</v>
      </c>
      <c r="J1006" s="32" t="s">
        <v>162</v>
      </c>
      <c r="K1006" s="1">
        <v>964204.1</v>
      </c>
      <c r="L1006" s="1">
        <v>964204.1</v>
      </c>
      <c r="M1006" s="1">
        <v>964186.6</v>
      </c>
      <c r="N1006" s="65">
        <f t="shared" si="419"/>
        <v>99.998185031571637</v>
      </c>
    </row>
    <row r="1007" spans="1:14" ht="63" customHeight="1" outlineLevel="1" x14ac:dyDescent="0.25">
      <c r="A1007" s="28"/>
      <c r="B1007" s="29" t="s">
        <v>569</v>
      </c>
      <c r="C1007" s="30">
        <v>925</v>
      </c>
      <c r="D1007" s="31">
        <v>7</v>
      </c>
      <c r="E1007" s="31">
        <v>3</v>
      </c>
      <c r="F1007" s="71" t="s">
        <v>102</v>
      </c>
      <c r="G1007" s="72" t="s">
        <v>24</v>
      </c>
      <c r="H1007" s="72" t="s">
        <v>95</v>
      </c>
      <c r="I1007" s="78" t="s">
        <v>570</v>
      </c>
      <c r="J1007" s="32"/>
      <c r="K1007" s="1">
        <f t="shared" ref="K1007:M1007" si="435">K1008+K1009</f>
        <v>226546.7</v>
      </c>
      <c r="L1007" s="1">
        <f t="shared" si="435"/>
        <v>226546.7</v>
      </c>
      <c r="M1007" s="1">
        <f t="shared" si="435"/>
        <v>226546.5</v>
      </c>
      <c r="N1007" s="65">
        <f t="shared" si="419"/>
        <v>99.99991171798132</v>
      </c>
    </row>
    <row r="1008" spans="1:14" ht="47.25" customHeight="1" outlineLevel="1" x14ac:dyDescent="0.25">
      <c r="A1008" s="28"/>
      <c r="B1008" s="29" t="s">
        <v>161</v>
      </c>
      <c r="C1008" s="30">
        <v>925</v>
      </c>
      <c r="D1008" s="31">
        <v>7</v>
      </c>
      <c r="E1008" s="31">
        <v>3</v>
      </c>
      <c r="F1008" s="71" t="s">
        <v>102</v>
      </c>
      <c r="G1008" s="72" t="s">
        <v>24</v>
      </c>
      <c r="H1008" s="72" t="s">
        <v>95</v>
      </c>
      <c r="I1008" s="78" t="s">
        <v>570</v>
      </c>
      <c r="J1008" s="32">
        <v>600</v>
      </c>
      <c r="K1008" s="1">
        <v>225472.1</v>
      </c>
      <c r="L1008" s="1">
        <v>225472.1</v>
      </c>
      <c r="M1008" s="1">
        <v>225472</v>
      </c>
      <c r="N1008" s="65">
        <f t="shared" si="419"/>
        <v>99.999955648614616</v>
      </c>
    </row>
    <row r="1009" spans="1:14" ht="15.75" customHeight="1" outlineLevel="1" x14ac:dyDescent="0.25">
      <c r="A1009" s="28"/>
      <c r="B1009" s="29" t="s">
        <v>35</v>
      </c>
      <c r="C1009" s="30">
        <v>925</v>
      </c>
      <c r="D1009" s="31">
        <v>7</v>
      </c>
      <c r="E1009" s="31">
        <v>3</v>
      </c>
      <c r="F1009" s="71" t="s">
        <v>102</v>
      </c>
      <c r="G1009" s="72" t="s">
        <v>24</v>
      </c>
      <c r="H1009" s="72" t="s">
        <v>95</v>
      </c>
      <c r="I1009" s="78" t="s">
        <v>570</v>
      </c>
      <c r="J1009" s="32">
        <v>800</v>
      </c>
      <c r="K1009" s="1">
        <v>1074.5999999999999</v>
      </c>
      <c r="L1009" s="1">
        <v>1074.5999999999999</v>
      </c>
      <c r="M1009" s="1">
        <v>1074.5</v>
      </c>
      <c r="N1009" s="65">
        <f t="shared" si="419"/>
        <v>99.990694211799749</v>
      </c>
    </row>
    <row r="1010" spans="1:14" ht="31.5" customHeight="1" outlineLevel="1" x14ac:dyDescent="0.25">
      <c r="A1010" s="28"/>
      <c r="B1010" s="29" t="s">
        <v>493</v>
      </c>
      <c r="C1010" s="30">
        <v>925</v>
      </c>
      <c r="D1010" s="31">
        <v>7</v>
      </c>
      <c r="E1010" s="31">
        <v>3</v>
      </c>
      <c r="F1010" s="71" t="s">
        <v>102</v>
      </c>
      <c r="G1010" s="72" t="s">
        <v>24</v>
      </c>
      <c r="H1010" s="72" t="s">
        <v>95</v>
      </c>
      <c r="I1010" s="78" t="s">
        <v>494</v>
      </c>
      <c r="J1010" s="32"/>
      <c r="K1010" s="1">
        <f t="shared" ref="K1010:M1010" si="436">K1011</f>
        <v>10482.299999999999</v>
      </c>
      <c r="L1010" s="1">
        <f t="shared" si="436"/>
        <v>10482.299999999999</v>
      </c>
      <c r="M1010" s="1">
        <f t="shared" si="436"/>
        <v>10482.299999999999</v>
      </c>
      <c r="N1010" s="65">
        <f t="shared" si="419"/>
        <v>100</v>
      </c>
    </row>
    <row r="1011" spans="1:14" ht="47.25" customHeight="1" outlineLevel="1" x14ac:dyDescent="0.25">
      <c r="A1011" s="28"/>
      <c r="B1011" s="29" t="s">
        <v>161</v>
      </c>
      <c r="C1011" s="30">
        <v>925</v>
      </c>
      <c r="D1011" s="31">
        <v>7</v>
      </c>
      <c r="E1011" s="31">
        <v>3</v>
      </c>
      <c r="F1011" s="71" t="s">
        <v>102</v>
      </c>
      <c r="G1011" s="72" t="s">
        <v>24</v>
      </c>
      <c r="H1011" s="72" t="s">
        <v>95</v>
      </c>
      <c r="I1011" s="78" t="s">
        <v>494</v>
      </c>
      <c r="J1011" s="32">
        <v>600</v>
      </c>
      <c r="K1011" s="1">
        <v>10482.299999999999</v>
      </c>
      <c r="L1011" s="1">
        <v>10482.299999999999</v>
      </c>
      <c r="M1011" s="1">
        <v>10482.299999999999</v>
      </c>
      <c r="N1011" s="65">
        <f t="shared" si="419"/>
        <v>100</v>
      </c>
    </row>
    <row r="1012" spans="1:14" ht="15.75" customHeight="1" outlineLevel="1" x14ac:dyDescent="0.25">
      <c r="A1012" s="28"/>
      <c r="B1012" s="29" t="s">
        <v>131</v>
      </c>
      <c r="C1012" s="30">
        <v>925</v>
      </c>
      <c r="D1012" s="31">
        <v>7</v>
      </c>
      <c r="E1012" s="31">
        <v>3</v>
      </c>
      <c r="F1012" s="71" t="s">
        <v>102</v>
      </c>
      <c r="G1012" s="72" t="s">
        <v>24</v>
      </c>
      <c r="H1012" s="72" t="s">
        <v>95</v>
      </c>
      <c r="I1012" s="78" t="s">
        <v>234</v>
      </c>
      <c r="J1012" s="32"/>
      <c r="K1012" s="1">
        <f t="shared" ref="K1012:M1012" si="437">K1013</f>
        <v>239.1</v>
      </c>
      <c r="L1012" s="1">
        <f t="shared" si="437"/>
        <v>239.1</v>
      </c>
      <c r="M1012" s="1">
        <f t="shared" si="437"/>
        <v>239.1</v>
      </c>
      <c r="N1012" s="65">
        <f t="shared" si="419"/>
        <v>100</v>
      </c>
    </row>
    <row r="1013" spans="1:14" ht="47.25" customHeight="1" outlineLevel="1" x14ac:dyDescent="0.25">
      <c r="A1013" s="28"/>
      <c r="B1013" s="29" t="s">
        <v>161</v>
      </c>
      <c r="C1013" s="30">
        <v>925</v>
      </c>
      <c r="D1013" s="31">
        <v>7</v>
      </c>
      <c r="E1013" s="31">
        <v>3</v>
      </c>
      <c r="F1013" s="71" t="s">
        <v>102</v>
      </c>
      <c r="G1013" s="72" t="s">
        <v>24</v>
      </c>
      <c r="H1013" s="72" t="s">
        <v>95</v>
      </c>
      <c r="I1013" s="78" t="s">
        <v>234</v>
      </c>
      <c r="J1013" s="32">
        <v>600</v>
      </c>
      <c r="K1013" s="1">
        <v>239.1</v>
      </c>
      <c r="L1013" s="1">
        <v>239.1</v>
      </c>
      <c r="M1013" s="1">
        <v>239.1</v>
      </c>
      <c r="N1013" s="65">
        <f t="shared" si="419"/>
        <v>100</v>
      </c>
    </row>
    <row r="1014" spans="1:14" ht="31.5" customHeight="1" outlineLevel="1" x14ac:dyDescent="0.25">
      <c r="A1014" s="28" t="s">
        <v>15</v>
      </c>
      <c r="B1014" s="29" t="s">
        <v>571</v>
      </c>
      <c r="C1014" s="30">
        <v>925</v>
      </c>
      <c r="D1014" s="31">
        <v>7</v>
      </c>
      <c r="E1014" s="31">
        <v>3</v>
      </c>
      <c r="F1014" s="71" t="s">
        <v>102</v>
      </c>
      <c r="G1014" s="72" t="s">
        <v>24</v>
      </c>
      <c r="H1014" s="77" t="s">
        <v>95</v>
      </c>
      <c r="I1014" s="73" t="s">
        <v>572</v>
      </c>
      <c r="J1014" s="32" t="s">
        <v>15</v>
      </c>
      <c r="K1014" s="1">
        <f t="shared" ref="K1014:M1014" si="438">K1015</f>
        <v>11317.6</v>
      </c>
      <c r="L1014" s="1">
        <f t="shared" si="438"/>
        <v>11317.6</v>
      </c>
      <c r="M1014" s="1">
        <f t="shared" si="438"/>
        <v>11317.6</v>
      </c>
      <c r="N1014" s="65">
        <f t="shared" si="419"/>
        <v>100</v>
      </c>
    </row>
    <row r="1015" spans="1:14" ht="47.25" customHeight="1" outlineLevel="1" x14ac:dyDescent="0.25">
      <c r="A1015" s="28"/>
      <c r="B1015" s="29" t="s">
        <v>161</v>
      </c>
      <c r="C1015" s="30">
        <v>925</v>
      </c>
      <c r="D1015" s="31">
        <v>7</v>
      </c>
      <c r="E1015" s="31">
        <v>3</v>
      </c>
      <c r="F1015" s="71" t="s">
        <v>102</v>
      </c>
      <c r="G1015" s="72" t="s">
        <v>24</v>
      </c>
      <c r="H1015" s="77" t="s">
        <v>95</v>
      </c>
      <c r="I1015" s="73" t="s">
        <v>572</v>
      </c>
      <c r="J1015" s="32" t="s">
        <v>162</v>
      </c>
      <c r="K1015" s="1">
        <v>11317.6</v>
      </c>
      <c r="L1015" s="1">
        <v>11317.6</v>
      </c>
      <c r="M1015" s="1">
        <v>11317.6</v>
      </c>
      <c r="N1015" s="65">
        <f t="shared" si="419"/>
        <v>100</v>
      </c>
    </row>
    <row r="1016" spans="1:14" ht="94.5" customHeight="1" outlineLevel="1" x14ac:dyDescent="0.25">
      <c r="A1016" s="28" t="s">
        <v>15</v>
      </c>
      <c r="B1016" s="29" t="s">
        <v>499</v>
      </c>
      <c r="C1016" s="30">
        <v>925</v>
      </c>
      <c r="D1016" s="31">
        <v>7</v>
      </c>
      <c r="E1016" s="31">
        <v>3</v>
      </c>
      <c r="F1016" s="71" t="s">
        <v>102</v>
      </c>
      <c r="G1016" s="72" t="s">
        <v>24</v>
      </c>
      <c r="H1016" s="77" t="s">
        <v>95</v>
      </c>
      <c r="I1016" s="73" t="s">
        <v>500</v>
      </c>
      <c r="J1016" s="32" t="s">
        <v>15</v>
      </c>
      <c r="K1016" s="1">
        <f t="shared" ref="K1016:M1016" si="439">K1017</f>
        <v>31577.4</v>
      </c>
      <c r="L1016" s="1">
        <f t="shared" si="439"/>
        <v>31577.4</v>
      </c>
      <c r="M1016" s="1">
        <f t="shared" si="439"/>
        <v>31577.4</v>
      </c>
      <c r="N1016" s="65">
        <f t="shared" si="419"/>
        <v>100</v>
      </c>
    </row>
    <row r="1017" spans="1:14" ht="47.25" customHeight="1" outlineLevel="1" x14ac:dyDescent="0.25">
      <c r="A1017" s="28"/>
      <c r="B1017" s="29" t="s">
        <v>161</v>
      </c>
      <c r="C1017" s="30">
        <v>925</v>
      </c>
      <c r="D1017" s="31">
        <v>7</v>
      </c>
      <c r="E1017" s="31">
        <v>3</v>
      </c>
      <c r="F1017" s="71" t="s">
        <v>102</v>
      </c>
      <c r="G1017" s="72" t="s">
        <v>24</v>
      </c>
      <c r="H1017" s="72" t="s">
        <v>95</v>
      </c>
      <c r="I1017" s="73" t="s">
        <v>500</v>
      </c>
      <c r="J1017" s="32" t="s">
        <v>162</v>
      </c>
      <c r="K1017" s="1">
        <v>31577.4</v>
      </c>
      <c r="L1017" s="1">
        <v>31577.4</v>
      </c>
      <c r="M1017" s="1">
        <v>31577.4</v>
      </c>
      <c r="N1017" s="65">
        <f t="shared" si="419"/>
        <v>100</v>
      </c>
    </row>
    <row r="1018" spans="1:14" ht="47.25" customHeight="1" outlineLevel="1" x14ac:dyDescent="0.25">
      <c r="A1018" s="28" t="s">
        <v>15</v>
      </c>
      <c r="B1018" s="29" t="s">
        <v>507</v>
      </c>
      <c r="C1018" s="30">
        <v>925</v>
      </c>
      <c r="D1018" s="31">
        <v>7</v>
      </c>
      <c r="E1018" s="31">
        <v>3</v>
      </c>
      <c r="F1018" s="71" t="s">
        <v>102</v>
      </c>
      <c r="G1018" s="72" t="s">
        <v>24</v>
      </c>
      <c r="H1018" s="72" t="s">
        <v>102</v>
      </c>
      <c r="I1018" s="73" t="s">
        <v>22</v>
      </c>
      <c r="J1018" s="32" t="s">
        <v>15</v>
      </c>
      <c r="K1018" s="1">
        <f t="shared" ref="K1018:M1019" si="440">K1019</f>
        <v>383.4</v>
      </c>
      <c r="L1018" s="1">
        <f t="shared" si="440"/>
        <v>383.4</v>
      </c>
      <c r="M1018" s="1">
        <f t="shared" si="440"/>
        <v>383.4</v>
      </c>
      <c r="N1018" s="65">
        <f t="shared" si="419"/>
        <v>100</v>
      </c>
    </row>
    <row r="1019" spans="1:14" ht="156" customHeight="1" outlineLevel="1" x14ac:dyDescent="0.25">
      <c r="A1019" s="28" t="s">
        <v>15</v>
      </c>
      <c r="B1019" s="29" t="s">
        <v>508</v>
      </c>
      <c r="C1019" s="30">
        <v>925</v>
      </c>
      <c r="D1019" s="31">
        <v>7</v>
      </c>
      <c r="E1019" s="31">
        <v>3</v>
      </c>
      <c r="F1019" s="71" t="s">
        <v>102</v>
      </c>
      <c r="G1019" s="72" t="s">
        <v>24</v>
      </c>
      <c r="H1019" s="72" t="s">
        <v>102</v>
      </c>
      <c r="I1019" s="73" t="s">
        <v>509</v>
      </c>
      <c r="J1019" s="32" t="s">
        <v>15</v>
      </c>
      <c r="K1019" s="1">
        <f t="shared" si="440"/>
        <v>383.4</v>
      </c>
      <c r="L1019" s="1">
        <f t="shared" si="440"/>
        <v>383.4</v>
      </c>
      <c r="M1019" s="1">
        <f t="shared" si="440"/>
        <v>383.4</v>
      </c>
      <c r="N1019" s="65">
        <f t="shared" si="419"/>
        <v>100</v>
      </c>
    </row>
    <row r="1020" spans="1:14" ht="47.25" customHeight="1" outlineLevel="1" x14ac:dyDescent="0.25">
      <c r="A1020" s="28"/>
      <c r="B1020" s="29" t="s">
        <v>161</v>
      </c>
      <c r="C1020" s="30">
        <v>925</v>
      </c>
      <c r="D1020" s="31">
        <v>7</v>
      </c>
      <c r="E1020" s="31">
        <v>3</v>
      </c>
      <c r="F1020" s="71" t="s">
        <v>102</v>
      </c>
      <c r="G1020" s="72" t="s">
        <v>24</v>
      </c>
      <c r="H1020" s="72" t="s">
        <v>102</v>
      </c>
      <c r="I1020" s="73" t="s">
        <v>509</v>
      </c>
      <c r="J1020" s="32" t="s">
        <v>162</v>
      </c>
      <c r="K1020" s="1">
        <v>383.4</v>
      </c>
      <c r="L1020" s="1">
        <v>383.4</v>
      </c>
      <c r="M1020" s="1">
        <v>383.4</v>
      </c>
      <c r="N1020" s="65">
        <f t="shared" si="419"/>
        <v>100</v>
      </c>
    </row>
    <row r="1021" spans="1:14" ht="76.5" customHeight="1" outlineLevel="1" x14ac:dyDescent="0.25">
      <c r="A1021" s="28" t="s">
        <v>15</v>
      </c>
      <c r="B1021" s="29" t="s">
        <v>510</v>
      </c>
      <c r="C1021" s="30">
        <v>925</v>
      </c>
      <c r="D1021" s="31">
        <v>7</v>
      </c>
      <c r="E1021" s="31">
        <v>3</v>
      </c>
      <c r="F1021" s="71" t="s">
        <v>102</v>
      </c>
      <c r="G1021" s="72" t="s">
        <v>24</v>
      </c>
      <c r="H1021" s="72" t="s">
        <v>386</v>
      </c>
      <c r="I1021" s="73" t="s">
        <v>22</v>
      </c>
      <c r="J1021" s="32" t="s">
        <v>15</v>
      </c>
      <c r="K1021" s="1">
        <f t="shared" ref="K1021:M1022" si="441">K1022</f>
        <v>3765.9</v>
      </c>
      <c r="L1021" s="1">
        <f t="shared" si="441"/>
        <v>3765.9</v>
      </c>
      <c r="M1021" s="1">
        <f t="shared" si="441"/>
        <v>3765.7</v>
      </c>
      <c r="N1021" s="65">
        <f t="shared" si="419"/>
        <v>99.994689184524276</v>
      </c>
    </row>
    <row r="1022" spans="1:14" ht="31.5" customHeight="1" outlineLevel="1" x14ac:dyDescent="0.25">
      <c r="A1022" s="28" t="s">
        <v>15</v>
      </c>
      <c r="B1022" s="29" t="s">
        <v>511</v>
      </c>
      <c r="C1022" s="30">
        <v>925</v>
      </c>
      <c r="D1022" s="31">
        <v>7</v>
      </c>
      <c r="E1022" s="31">
        <v>3</v>
      </c>
      <c r="F1022" s="71" t="s">
        <v>102</v>
      </c>
      <c r="G1022" s="72" t="s">
        <v>24</v>
      </c>
      <c r="H1022" s="72" t="s">
        <v>386</v>
      </c>
      <c r="I1022" s="73" t="s">
        <v>512</v>
      </c>
      <c r="J1022" s="32" t="s">
        <v>15</v>
      </c>
      <c r="K1022" s="1">
        <f t="shared" si="441"/>
        <v>3765.9</v>
      </c>
      <c r="L1022" s="1">
        <f t="shared" si="441"/>
        <v>3765.9</v>
      </c>
      <c r="M1022" s="1">
        <f t="shared" si="441"/>
        <v>3765.7</v>
      </c>
      <c r="N1022" s="65">
        <f t="shared" si="419"/>
        <v>99.994689184524276</v>
      </c>
    </row>
    <row r="1023" spans="1:14" ht="47.25" customHeight="1" outlineLevel="1" x14ac:dyDescent="0.25">
      <c r="A1023" s="28"/>
      <c r="B1023" s="29" t="s">
        <v>161</v>
      </c>
      <c r="C1023" s="30">
        <v>925</v>
      </c>
      <c r="D1023" s="31">
        <v>7</v>
      </c>
      <c r="E1023" s="31">
        <v>3</v>
      </c>
      <c r="F1023" s="71" t="s">
        <v>102</v>
      </c>
      <c r="G1023" s="72" t="s">
        <v>24</v>
      </c>
      <c r="H1023" s="72" t="s">
        <v>386</v>
      </c>
      <c r="I1023" s="73" t="s">
        <v>512</v>
      </c>
      <c r="J1023" s="32" t="s">
        <v>162</v>
      </c>
      <c r="K1023" s="1">
        <v>3765.9</v>
      </c>
      <c r="L1023" s="1">
        <v>3765.9</v>
      </c>
      <c r="M1023" s="1">
        <v>3765.7</v>
      </c>
      <c r="N1023" s="65">
        <f t="shared" si="419"/>
        <v>99.994689184524276</v>
      </c>
    </row>
    <row r="1024" spans="1:14" ht="30.75" customHeight="1" outlineLevel="1" x14ac:dyDescent="0.25">
      <c r="A1024" s="28" t="s">
        <v>15</v>
      </c>
      <c r="B1024" s="29" t="s">
        <v>513</v>
      </c>
      <c r="C1024" s="30">
        <v>925</v>
      </c>
      <c r="D1024" s="31">
        <v>7</v>
      </c>
      <c r="E1024" s="31">
        <v>3</v>
      </c>
      <c r="F1024" s="71" t="s">
        <v>102</v>
      </c>
      <c r="G1024" s="72" t="s">
        <v>24</v>
      </c>
      <c r="H1024" s="72" t="s">
        <v>469</v>
      </c>
      <c r="I1024" s="73" t="s">
        <v>22</v>
      </c>
      <c r="J1024" s="32" t="s">
        <v>15</v>
      </c>
      <c r="K1024" s="1">
        <f t="shared" ref="K1024:M1024" si="442">K1025+K1027</f>
        <v>7416.8</v>
      </c>
      <c r="L1024" s="1">
        <f t="shared" si="442"/>
        <v>7416.8</v>
      </c>
      <c r="M1024" s="1">
        <f t="shared" si="442"/>
        <v>7416.7</v>
      </c>
      <c r="N1024" s="65">
        <f t="shared" si="419"/>
        <v>99.998651709632185</v>
      </c>
    </row>
    <row r="1025" spans="1:14" ht="65.25" customHeight="1" outlineLevel="1" x14ac:dyDescent="0.25">
      <c r="A1025" s="28" t="s">
        <v>15</v>
      </c>
      <c r="B1025" s="29" t="s">
        <v>514</v>
      </c>
      <c r="C1025" s="30">
        <v>925</v>
      </c>
      <c r="D1025" s="31">
        <v>7</v>
      </c>
      <c r="E1025" s="31">
        <v>3</v>
      </c>
      <c r="F1025" s="71" t="s">
        <v>102</v>
      </c>
      <c r="G1025" s="72" t="s">
        <v>24</v>
      </c>
      <c r="H1025" s="72" t="s">
        <v>469</v>
      </c>
      <c r="I1025" s="73" t="s">
        <v>515</v>
      </c>
      <c r="J1025" s="32" t="s">
        <v>15</v>
      </c>
      <c r="K1025" s="1">
        <f t="shared" ref="K1025:M1025" si="443">K1026</f>
        <v>7356.8</v>
      </c>
      <c r="L1025" s="1">
        <f t="shared" si="443"/>
        <v>7356.8</v>
      </c>
      <c r="M1025" s="1">
        <f t="shared" si="443"/>
        <v>7356.7</v>
      </c>
      <c r="N1025" s="65">
        <f t="shared" si="419"/>
        <v>99.998640713353623</v>
      </c>
    </row>
    <row r="1026" spans="1:14" ht="47.25" customHeight="1" outlineLevel="1" x14ac:dyDescent="0.25">
      <c r="A1026" s="28"/>
      <c r="B1026" s="29" t="s">
        <v>161</v>
      </c>
      <c r="C1026" s="30">
        <v>925</v>
      </c>
      <c r="D1026" s="31">
        <v>7</v>
      </c>
      <c r="E1026" s="31">
        <v>3</v>
      </c>
      <c r="F1026" s="71" t="s">
        <v>102</v>
      </c>
      <c r="G1026" s="72" t="s">
        <v>24</v>
      </c>
      <c r="H1026" s="72" t="s">
        <v>469</v>
      </c>
      <c r="I1026" s="73" t="s">
        <v>515</v>
      </c>
      <c r="J1026" s="32" t="s">
        <v>162</v>
      </c>
      <c r="K1026" s="1">
        <v>7356.8</v>
      </c>
      <c r="L1026" s="1">
        <v>7356.8</v>
      </c>
      <c r="M1026" s="1">
        <v>7356.7</v>
      </c>
      <c r="N1026" s="65">
        <f t="shared" si="419"/>
        <v>99.998640713353623</v>
      </c>
    </row>
    <row r="1027" spans="1:14" ht="47.25" customHeight="1" outlineLevel="1" x14ac:dyDescent="0.25">
      <c r="A1027" s="28"/>
      <c r="B1027" s="29" t="s">
        <v>573</v>
      </c>
      <c r="C1027" s="30">
        <v>925</v>
      </c>
      <c r="D1027" s="31">
        <v>7</v>
      </c>
      <c r="E1027" s="31">
        <v>3</v>
      </c>
      <c r="F1027" s="71" t="s">
        <v>102</v>
      </c>
      <c r="G1027" s="72" t="s">
        <v>24</v>
      </c>
      <c r="H1027" s="72" t="s">
        <v>469</v>
      </c>
      <c r="I1027" s="73">
        <v>12470</v>
      </c>
      <c r="J1027" s="32"/>
      <c r="K1027" s="1">
        <f t="shared" ref="K1027:M1027" si="444">K1028</f>
        <v>60</v>
      </c>
      <c r="L1027" s="1">
        <f t="shared" si="444"/>
        <v>60</v>
      </c>
      <c r="M1027" s="1">
        <f t="shared" si="444"/>
        <v>60</v>
      </c>
      <c r="N1027" s="65">
        <f t="shared" si="419"/>
        <v>100</v>
      </c>
    </row>
    <row r="1028" spans="1:14" ht="47.25" customHeight="1" outlineLevel="1" x14ac:dyDescent="0.25">
      <c r="A1028" s="28"/>
      <c r="B1028" s="29" t="s">
        <v>161</v>
      </c>
      <c r="C1028" s="30">
        <v>925</v>
      </c>
      <c r="D1028" s="31">
        <v>7</v>
      </c>
      <c r="E1028" s="31">
        <v>3</v>
      </c>
      <c r="F1028" s="71" t="s">
        <v>102</v>
      </c>
      <c r="G1028" s="72" t="s">
        <v>24</v>
      </c>
      <c r="H1028" s="72" t="s">
        <v>469</v>
      </c>
      <c r="I1028" s="73">
        <v>12470</v>
      </c>
      <c r="J1028" s="32" t="s">
        <v>162</v>
      </c>
      <c r="K1028" s="1">
        <v>60</v>
      </c>
      <c r="L1028" s="1">
        <v>60</v>
      </c>
      <c r="M1028" s="1">
        <v>60</v>
      </c>
      <c r="N1028" s="65">
        <f t="shared" si="419"/>
        <v>100</v>
      </c>
    </row>
    <row r="1029" spans="1:14" ht="46.5" customHeight="1" outlineLevel="1" x14ac:dyDescent="0.25">
      <c r="A1029" s="28"/>
      <c r="B1029" s="29" t="s">
        <v>129</v>
      </c>
      <c r="C1029" s="30">
        <v>925</v>
      </c>
      <c r="D1029" s="31">
        <v>7</v>
      </c>
      <c r="E1029" s="31">
        <v>3</v>
      </c>
      <c r="F1029" s="71" t="s">
        <v>102</v>
      </c>
      <c r="G1029" s="72" t="s">
        <v>24</v>
      </c>
      <c r="H1029" s="77" t="s">
        <v>470</v>
      </c>
      <c r="I1029" s="73" t="s">
        <v>22</v>
      </c>
      <c r="J1029" s="32"/>
      <c r="K1029" s="1">
        <f t="shared" ref="K1029:M1029" si="445">K1030+K1032</f>
        <v>3007</v>
      </c>
      <c r="L1029" s="1">
        <f t="shared" si="445"/>
        <v>3007</v>
      </c>
      <c r="M1029" s="1">
        <f t="shared" si="445"/>
        <v>3007</v>
      </c>
      <c r="N1029" s="65">
        <f t="shared" si="419"/>
        <v>100</v>
      </c>
    </row>
    <row r="1030" spans="1:14" ht="63" customHeight="1" outlineLevel="1" x14ac:dyDescent="0.25">
      <c r="A1030" s="28"/>
      <c r="B1030" s="29" t="s">
        <v>516</v>
      </c>
      <c r="C1030" s="30">
        <v>925</v>
      </c>
      <c r="D1030" s="31">
        <v>7</v>
      </c>
      <c r="E1030" s="31">
        <v>3</v>
      </c>
      <c r="F1030" s="71" t="s">
        <v>102</v>
      </c>
      <c r="G1030" s="72" t="s">
        <v>24</v>
      </c>
      <c r="H1030" s="77" t="s">
        <v>470</v>
      </c>
      <c r="I1030" s="73" t="s">
        <v>517</v>
      </c>
      <c r="J1030" s="32"/>
      <c r="K1030" s="1">
        <f t="shared" ref="K1030:M1030" si="446">K1031</f>
        <v>1539</v>
      </c>
      <c r="L1030" s="1">
        <f t="shared" si="446"/>
        <v>1539</v>
      </c>
      <c r="M1030" s="1">
        <f t="shared" si="446"/>
        <v>1539</v>
      </c>
      <c r="N1030" s="65">
        <f t="shared" si="419"/>
        <v>100</v>
      </c>
    </row>
    <row r="1031" spans="1:14" ht="47.25" customHeight="1" outlineLevel="1" x14ac:dyDescent="0.25">
      <c r="A1031" s="28"/>
      <c r="B1031" s="29" t="s">
        <v>161</v>
      </c>
      <c r="C1031" s="30">
        <v>925</v>
      </c>
      <c r="D1031" s="31">
        <v>7</v>
      </c>
      <c r="E1031" s="31">
        <v>3</v>
      </c>
      <c r="F1031" s="71" t="s">
        <v>102</v>
      </c>
      <c r="G1031" s="72" t="s">
        <v>24</v>
      </c>
      <c r="H1031" s="77" t="s">
        <v>470</v>
      </c>
      <c r="I1031" s="73" t="s">
        <v>517</v>
      </c>
      <c r="J1031" s="32" t="s">
        <v>162</v>
      </c>
      <c r="K1031" s="1">
        <v>1539</v>
      </c>
      <c r="L1031" s="1">
        <v>1539</v>
      </c>
      <c r="M1031" s="1">
        <v>1539</v>
      </c>
      <c r="N1031" s="65">
        <f t="shared" si="419"/>
        <v>100</v>
      </c>
    </row>
    <row r="1032" spans="1:14" ht="63" customHeight="1" outlineLevel="1" x14ac:dyDescent="0.25">
      <c r="A1032" s="28"/>
      <c r="B1032" s="29" t="s">
        <v>520</v>
      </c>
      <c r="C1032" s="30">
        <v>925</v>
      </c>
      <c r="D1032" s="31">
        <v>7</v>
      </c>
      <c r="E1032" s="31">
        <v>3</v>
      </c>
      <c r="F1032" s="71" t="s">
        <v>102</v>
      </c>
      <c r="G1032" s="72" t="s">
        <v>24</v>
      </c>
      <c r="H1032" s="77" t="s">
        <v>470</v>
      </c>
      <c r="I1032" s="73" t="s">
        <v>521</v>
      </c>
      <c r="J1032" s="32"/>
      <c r="K1032" s="1">
        <f t="shared" ref="K1032:M1032" si="447">K1033</f>
        <v>1468</v>
      </c>
      <c r="L1032" s="1">
        <f t="shared" si="447"/>
        <v>1468</v>
      </c>
      <c r="M1032" s="1">
        <f t="shared" si="447"/>
        <v>1468</v>
      </c>
      <c r="N1032" s="65">
        <f t="shared" si="419"/>
        <v>100</v>
      </c>
    </row>
    <row r="1033" spans="1:14" ht="47.25" customHeight="1" outlineLevel="1" x14ac:dyDescent="0.25">
      <c r="A1033" s="28"/>
      <c r="B1033" s="29" t="s">
        <v>161</v>
      </c>
      <c r="C1033" s="30">
        <v>925</v>
      </c>
      <c r="D1033" s="31">
        <v>7</v>
      </c>
      <c r="E1033" s="31">
        <v>3</v>
      </c>
      <c r="F1033" s="71" t="s">
        <v>102</v>
      </c>
      <c r="G1033" s="72" t="s">
        <v>24</v>
      </c>
      <c r="H1033" s="77" t="s">
        <v>470</v>
      </c>
      <c r="I1033" s="73" t="s">
        <v>521</v>
      </c>
      <c r="J1033" s="32" t="s">
        <v>162</v>
      </c>
      <c r="K1033" s="1">
        <v>1468</v>
      </c>
      <c r="L1033" s="1">
        <v>1468</v>
      </c>
      <c r="M1033" s="1">
        <v>1468</v>
      </c>
      <c r="N1033" s="65">
        <f t="shared" si="419"/>
        <v>100</v>
      </c>
    </row>
    <row r="1034" spans="1:14" ht="47.25" customHeight="1" outlineLevel="1" x14ac:dyDescent="0.25">
      <c r="A1034" s="28"/>
      <c r="B1034" s="29" t="s">
        <v>522</v>
      </c>
      <c r="C1034" s="30">
        <v>925</v>
      </c>
      <c r="D1034" s="31">
        <v>7</v>
      </c>
      <c r="E1034" s="31">
        <v>3</v>
      </c>
      <c r="F1034" s="71" t="s">
        <v>102</v>
      </c>
      <c r="G1034" s="72" t="s">
        <v>24</v>
      </c>
      <c r="H1034" s="81">
        <v>7</v>
      </c>
      <c r="I1034" s="73" t="s">
        <v>22</v>
      </c>
      <c r="J1034" s="32"/>
      <c r="K1034" s="1">
        <f t="shared" ref="K1034:M1035" si="448">K1035</f>
        <v>1450</v>
      </c>
      <c r="L1034" s="1">
        <f t="shared" si="448"/>
        <v>1450</v>
      </c>
      <c r="M1034" s="1">
        <f t="shared" si="448"/>
        <v>1450</v>
      </c>
      <c r="N1034" s="65">
        <f t="shared" si="419"/>
        <v>100</v>
      </c>
    </row>
    <row r="1035" spans="1:14" ht="47.25" customHeight="1" outlineLevel="1" x14ac:dyDescent="0.25">
      <c r="A1035" s="28"/>
      <c r="B1035" s="29" t="s">
        <v>434</v>
      </c>
      <c r="C1035" s="30">
        <v>925</v>
      </c>
      <c r="D1035" s="31">
        <v>7</v>
      </c>
      <c r="E1035" s="31">
        <v>3</v>
      </c>
      <c r="F1035" s="71" t="s">
        <v>102</v>
      </c>
      <c r="G1035" s="72" t="s">
        <v>24</v>
      </c>
      <c r="H1035" s="81">
        <v>7</v>
      </c>
      <c r="I1035" s="73">
        <v>62980</v>
      </c>
      <c r="J1035" s="32"/>
      <c r="K1035" s="1">
        <f t="shared" si="448"/>
        <v>1450</v>
      </c>
      <c r="L1035" s="1">
        <f t="shared" si="448"/>
        <v>1450</v>
      </c>
      <c r="M1035" s="1">
        <f t="shared" si="448"/>
        <v>1450</v>
      </c>
      <c r="N1035" s="65">
        <f t="shared" si="419"/>
        <v>100</v>
      </c>
    </row>
    <row r="1036" spans="1:14" ht="47.25" customHeight="1" outlineLevel="1" x14ac:dyDescent="0.25">
      <c r="A1036" s="28"/>
      <c r="B1036" s="29" t="s">
        <v>161</v>
      </c>
      <c r="C1036" s="30">
        <v>925</v>
      </c>
      <c r="D1036" s="31">
        <v>7</v>
      </c>
      <c r="E1036" s="31">
        <v>3</v>
      </c>
      <c r="F1036" s="71" t="s">
        <v>102</v>
      </c>
      <c r="G1036" s="72" t="s">
        <v>24</v>
      </c>
      <c r="H1036" s="81">
        <v>7</v>
      </c>
      <c r="I1036" s="73">
        <v>62980</v>
      </c>
      <c r="J1036" s="32" t="s">
        <v>162</v>
      </c>
      <c r="K1036" s="1">
        <v>1450</v>
      </c>
      <c r="L1036" s="1">
        <v>1450</v>
      </c>
      <c r="M1036" s="1">
        <v>1450</v>
      </c>
      <c r="N1036" s="65">
        <f t="shared" si="419"/>
        <v>100</v>
      </c>
    </row>
    <row r="1037" spans="1:14" ht="65.099999999999994" customHeight="1" outlineLevel="1" x14ac:dyDescent="0.25">
      <c r="A1037" s="28" t="s">
        <v>15</v>
      </c>
      <c r="B1037" s="29" t="s">
        <v>343</v>
      </c>
      <c r="C1037" s="30">
        <v>925</v>
      </c>
      <c r="D1037" s="31">
        <v>7</v>
      </c>
      <c r="E1037" s="31">
        <v>3</v>
      </c>
      <c r="F1037" s="71" t="s">
        <v>344</v>
      </c>
      <c r="G1037" s="72" t="s">
        <v>20</v>
      </c>
      <c r="H1037" s="72" t="s">
        <v>21</v>
      </c>
      <c r="I1037" s="73" t="s">
        <v>22</v>
      </c>
      <c r="J1037" s="32" t="s">
        <v>15</v>
      </c>
      <c r="K1037" s="1">
        <f t="shared" ref="K1037:M1040" si="449">K1038</f>
        <v>1619.7</v>
      </c>
      <c r="L1037" s="1">
        <f t="shared" si="449"/>
        <v>1619.7</v>
      </c>
      <c r="M1037" s="1">
        <f t="shared" si="449"/>
        <v>1598.9</v>
      </c>
      <c r="N1037" s="65">
        <f t="shared" si="419"/>
        <v>98.71581157004384</v>
      </c>
    </row>
    <row r="1038" spans="1:14" ht="31.5" customHeight="1" outlineLevel="1" x14ac:dyDescent="0.25">
      <c r="A1038" s="28" t="s">
        <v>15</v>
      </c>
      <c r="B1038" s="29" t="s">
        <v>574</v>
      </c>
      <c r="C1038" s="30">
        <v>925</v>
      </c>
      <c r="D1038" s="31">
        <v>7</v>
      </c>
      <c r="E1038" s="31">
        <v>3</v>
      </c>
      <c r="F1038" s="71" t="s">
        <v>344</v>
      </c>
      <c r="G1038" s="72" t="s">
        <v>24</v>
      </c>
      <c r="H1038" s="72" t="s">
        <v>21</v>
      </c>
      <c r="I1038" s="73" t="s">
        <v>22</v>
      </c>
      <c r="J1038" s="32" t="s">
        <v>15</v>
      </c>
      <c r="K1038" s="1">
        <f t="shared" si="449"/>
        <v>1619.7</v>
      </c>
      <c r="L1038" s="1">
        <f t="shared" si="449"/>
        <v>1619.7</v>
      </c>
      <c r="M1038" s="1">
        <f t="shared" si="449"/>
        <v>1598.9</v>
      </c>
      <c r="N1038" s="65">
        <f t="shared" si="419"/>
        <v>98.71581157004384</v>
      </c>
    </row>
    <row r="1039" spans="1:14" ht="63.75" customHeight="1" outlineLevel="1" x14ac:dyDescent="0.25">
      <c r="A1039" s="28" t="s">
        <v>15</v>
      </c>
      <c r="B1039" s="29" t="s">
        <v>575</v>
      </c>
      <c r="C1039" s="30">
        <v>925</v>
      </c>
      <c r="D1039" s="31">
        <v>7</v>
      </c>
      <c r="E1039" s="31">
        <v>3</v>
      </c>
      <c r="F1039" s="71" t="s">
        <v>344</v>
      </c>
      <c r="G1039" s="72" t="s">
        <v>24</v>
      </c>
      <c r="H1039" s="72" t="s">
        <v>95</v>
      </c>
      <c r="I1039" s="73" t="s">
        <v>22</v>
      </c>
      <c r="J1039" s="32" t="s">
        <v>15</v>
      </c>
      <c r="K1039" s="1">
        <f t="shared" si="449"/>
        <v>1619.7</v>
      </c>
      <c r="L1039" s="1">
        <f t="shared" si="449"/>
        <v>1619.7</v>
      </c>
      <c r="M1039" s="1">
        <f t="shared" si="449"/>
        <v>1598.9</v>
      </c>
      <c r="N1039" s="65">
        <f t="shared" ref="N1039:N1102" si="450">M1039/L1039*100</f>
        <v>98.71581157004384</v>
      </c>
    </row>
    <row r="1040" spans="1:14" ht="156.75" customHeight="1" outlineLevel="1" x14ac:dyDescent="0.25">
      <c r="A1040" s="28" t="s">
        <v>15</v>
      </c>
      <c r="B1040" s="29" t="s">
        <v>576</v>
      </c>
      <c r="C1040" s="30">
        <v>925</v>
      </c>
      <c r="D1040" s="31">
        <v>7</v>
      </c>
      <c r="E1040" s="31">
        <v>3</v>
      </c>
      <c r="F1040" s="71" t="s">
        <v>344</v>
      </c>
      <c r="G1040" s="72" t="s">
        <v>24</v>
      </c>
      <c r="H1040" s="72" t="s">
        <v>95</v>
      </c>
      <c r="I1040" s="73" t="s">
        <v>577</v>
      </c>
      <c r="J1040" s="32" t="s">
        <v>15</v>
      </c>
      <c r="K1040" s="1">
        <f t="shared" si="449"/>
        <v>1619.7</v>
      </c>
      <c r="L1040" s="1">
        <f t="shared" si="449"/>
        <v>1619.7</v>
      </c>
      <c r="M1040" s="1">
        <f t="shared" si="449"/>
        <v>1598.9</v>
      </c>
      <c r="N1040" s="65">
        <f t="shared" si="450"/>
        <v>98.71581157004384</v>
      </c>
    </row>
    <row r="1041" spans="1:14" ht="47.25" customHeight="1" outlineLevel="1" x14ac:dyDescent="0.25">
      <c r="A1041" s="28"/>
      <c r="B1041" s="29" t="s">
        <v>161</v>
      </c>
      <c r="C1041" s="30">
        <v>925</v>
      </c>
      <c r="D1041" s="31">
        <v>7</v>
      </c>
      <c r="E1041" s="31">
        <v>3</v>
      </c>
      <c r="F1041" s="71" t="s">
        <v>344</v>
      </c>
      <c r="G1041" s="72" t="s">
        <v>24</v>
      </c>
      <c r="H1041" s="72" t="s">
        <v>95</v>
      </c>
      <c r="I1041" s="73" t="s">
        <v>577</v>
      </c>
      <c r="J1041" s="32" t="s">
        <v>162</v>
      </c>
      <c r="K1041" s="1">
        <v>1619.7</v>
      </c>
      <c r="L1041" s="1">
        <v>1619.7</v>
      </c>
      <c r="M1041" s="1">
        <v>1598.9</v>
      </c>
      <c r="N1041" s="65">
        <f t="shared" si="450"/>
        <v>98.71581157004384</v>
      </c>
    </row>
    <row r="1042" spans="1:14" ht="15.75" customHeight="1" outlineLevel="1" x14ac:dyDescent="0.25">
      <c r="A1042" s="28" t="s">
        <v>15</v>
      </c>
      <c r="B1042" s="29" t="s">
        <v>578</v>
      </c>
      <c r="C1042" s="30">
        <v>925</v>
      </c>
      <c r="D1042" s="31">
        <v>7</v>
      </c>
      <c r="E1042" s="31">
        <v>7</v>
      </c>
      <c r="F1042" s="71" t="s">
        <v>15</v>
      </c>
      <c r="G1042" s="72" t="s">
        <v>15</v>
      </c>
      <c r="H1042" s="72" t="s">
        <v>15</v>
      </c>
      <c r="I1042" s="73" t="s">
        <v>15</v>
      </c>
      <c r="J1042" s="32" t="s">
        <v>15</v>
      </c>
      <c r="K1042" s="1">
        <f t="shared" ref="K1042:M1042" si="451">K1043+K1058</f>
        <v>157173.90000000002</v>
      </c>
      <c r="L1042" s="1">
        <f t="shared" si="451"/>
        <v>157173.90000000002</v>
      </c>
      <c r="M1042" s="1">
        <f t="shared" si="451"/>
        <v>155693.79999999999</v>
      </c>
      <c r="N1042" s="65">
        <f t="shared" si="450"/>
        <v>99.05830420954112</v>
      </c>
    </row>
    <row r="1043" spans="1:14" ht="64.5" customHeight="1" outlineLevel="1" x14ac:dyDescent="0.25">
      <c r="A1043" s="28" t="s">
        <v>15</v>
      </c>
      <c r="B1043" s="29" t="s">
        <v>188</v>
      </c>
      <c r="C1043" s="30">
        <v>925</v>
      </c>
      <c r="D1043" s="31">
        <v>7</v>
      </c>
      <c r="E1043" s="31">
        <v>7</v>
      </c>
      <c r="F1043" s="71" t="s">
        <v>102</v>
      </c>
      <c r="G1043" s="72" t="s">
        <v>20</v>
      </c>
      <c r="H1043" s="72" t="s">
        <v>21</v>
      </c>
      <c r="I1043" s="73" t="s">
        <v>22</v>
      </c>
      <c r="J1043" s="32" t="s">
        <v>15</v>
      </c>
      <c r="K1043" s="1">
        <f t="shared" ref="K1043:M1043" si="452">K1044</f>
        <v>88712.400000000009</v>
      </c>
      <c r="L1043" s="1">
        <f t="shared" si="452"/>
        <v>88712.400000000009</v>
      </c>
      <c r="M1043" s="1">
        <f t="shared" si="452"/>
        <v>87232.3</v>
      </c>
      <c r="N1043" s="65">
        <f t="shared" si="450"/>
        <v>98.331574841848479</v>
      </c>
    </row>
    <row r="1044" spans="1:14" ht="63.75" customHeight="1" outlineLevel="1" x14ac:dyDescent="0.25">
      <c r="A1044" s="28" t="s">
        <v>15</v>
      </c>
      <c r="B1044" s="29" t="s">
        <v>491</v>
      </c>
      <c r="C1044" s="30">
        <v>925</v>
      </c>
      <c r="D1044" s="31">
        <v>7</v>
      </c>
      <c r="E1044" s="31">
        <v>7</v>
      </c>
      <c r="F1044" s="71" t="s">
        <v>102</v>
      </c>
      <c r="G1044" s="72" t="s">
        <v>24</v>
      </c>
      <c r="H1044" s="72" t="s">
        <v>21</v>
      </c>
      <c r="I1044" s="73" t="s">
        <v>22</v>
      </c>
      <c r="J1044" s="32" t="s">
        <v>15</v>
      </c>
      <c r="K1044" s="1">
        <f t="shared" ref="K1044:M1044" si="453">K1045+K1048+K1055</f>
        <v>88712.400000000009</v>
      </c>
      <c r="L1044" s="1">
        <f t="shared" si="453"/>
        <v>88712.400000000009</v>
      </c>
      <c r="M1044" s="1">
        <f t="shared" si="453"/>
        <v>87232.3</v>
      </c>
      <c r="N1044" s="65">
        <f t="shared" si="450"/>
        <v>98.331574841848479</v>
      </c>
    </row>
    <row r="1045" spans="1:14" ht="78.75" customHeight="1" outlineLevel="1" x14ac:dyDescent="0.25">
      <c r="A1045" s="28" t="s">
        <v>15</v>
      </c>
      <c r="B1045" s="29" t="s">
        <v>510</v>
      </c>
      <c r="C1045" s="30">
        <v>925</v>
      </c>
      <c r="D1045" s="31">
        <v>7</v>
      </c>
      <c r="E1045" s="31">
        <v>7</v>
      </c>
      <c r="F1045" s="71" t="s">
        <v>102</v>
      </c>
      <c r="G1045" s="72" t="s">
        <v>24</v>
      </c>
      <c r="H1045" s="72" t="s">
        <v>386</v>
      </c>
      <c r="I1045" s="73" t="s">
        <v>22</v>
      </c>
      <c r="J1045" s="32" t="s">
        <v>15</v>
      </c>
      <c r="K1045" s="1">
        <f t="shared" ref="K1045:M1046" si="454">K1046</f>
        <v>3579.8999999999996</v>
      </c>
      <c r="L1045" s="1">
        <f t="shared" si="454"/>
        <v>3579.8999999999996</v>
      </c>
      <c r="M1045" s="1">
        <f t="shared" si="454"/>
        <v>3579.9</v>
      </c>
      <c r="N1045" s="65">
        <f t="shared" si="450"/>
        <v>100.00000000000003</v>
      </c>
    </row>
    <row r="1046" spans="1:14" ht="31.5" customHeight="1" outlineLevel="1" x14ac:dyDescent="0.25">
      <c r="A1046" s="28" t="s">
        <v>15</v>
      </c>
      <c r="B1046" s="29" t="s">
        <v>511</v>
      </c>
      <c r="C1046" s="30">
        <v>925</v>
      </c>
      <c r="D1046" s="31">
        <v>7</v>
      </c>
      <c r="E1046" s="31">
        <v>7</v>
      </c>
      <c r="F1046" s="71" t="s">
        <v>102</v>
      </c>
      <c r="G1046" s="72" t="s">
        <v>24</v>
      </c>
      <c r="H1046" s="72" t="s">
        <v>386</v>
      </c>
      <c r="I1046" s="73" t="s">
        <v>512</v>
      </c>
      <c r="J1046" s="32" t="s">
        <v>15</v>
      </c>
      <c r="K1046" s="1">
        <f t="shared" si="454"/>
        <v>3579.8999999999996</v>
      </c>
      <c r="L1046" s="1">
        <f t="shared" si="454"/>
        <v>3579.8999999999996</v>
      </c>
      <c r="M1046" s="1">
        <f t="shared" si="454"/>
        <v>3579.9</v>
      </c>
      <c r="N1046" s="65">
        <f t="shared" si="450"/>
        <v>100.00000000000003</v>
      </c>
    </row>
    <row r="1047" spans="1:14" ht="47.25" customHeight="1" outlineLevel="1" x14ac:dyDescent="0.25">
      <c r="A1047" s="28"/>
      <c r="B1047" s="29" t="s">
        <v>161</v>
      </c>
      <c r="C1047" s="30">
        <v>925</v>
      </c>
      <c r="D1047" s="31">
        <v>7</v>
      </c>
      <c r="E1047" s="31">
        <v>7</v>
      </c>
      <c r="F1047" s="71" t="s">
        <v>102</v>
      </c>
      <c r="G1047" s="72" t="s">
        <v>24</v>
      </c>
      <c r="H1047" s="72" t="s">
        <v>386</v>
      </c>
      <c r="I1047" s="73" t="s">
        <v>512</v>
      </c>
      <c r="J1047" s="32" t="s">
        <v>162</v>
      </c>
      <c r="K1047" s="1">
        <v>3579.8999999999996</v>
      </c>
      <c r="L1047" s="1">
        <v>3579.8999999999996</v>
      </c>
      <c r="M1047" s="1">
        <v>3579.9</v>
      </c>
      <c r="N1047" s="65">
        <f t="shared" si="450"/>
        <v>100.00000000000003</v>
      </c>
    </row>
    <row r="1048" spans="1:14" ht="32.25" customHeight="1" outlineLevel="1" x14ac:dyDescent="0.25">
      <c r="A1048" s="28" t="s">
        <v>15</v>
      </c>
      <c r="B1048" s="29" t="s">
        <v>579</v>
      </c>
      <c r="C1048" s="30">
        <v>925</v>
      </c>
      <c r="D1048" s="31">
        <v>7</v>
      </c>
      <c r="E1048" s="31">
        <v>7</v>
      </c>
      <c r="F1048" s="71" t="s">
        <v>102</v>
      </c>
      <c r="G1048" s="72" t="s">
        <v>24</v>
      </c>
      <c r="H1048" s="72" t="s">
        <v>238</v>
      </c>
      <c r="I1048" s="73" t="s">
        <v>22</v>
      </c>
      <c r="J1048" s="32" t="s">
        <v>15</v>
      </c>
      <c r="K1048" s="1">
        <f t="shared" ref="K1048:M1048" si="455">K1049+K1051+K1053</f>
        <v>78958.400000000009</v>
      </c>
      <c r="L1048" s="1">
        <f t="shared" si="455"/>
        <v>78958.400000000009</v>
      </c>
      <c r="M1048" s="1">
        <f t="shared" si="455"/>
        <v>77478.3</v>
      </c>
      <c r="N1048" s="65">
        <f t="shared" si="450"/>
        <v>98.12546860118745</v>
      </c>
    </row>
    <row r="1049" spans="1:14" ht="33" customHeight="1" outlineLevel="1" x14ac:dyDescent="0.25">
      <c r="A1049" s="28" t="s">
        <v>15</v>
      </c>
      <c r="B1049" s="29" t="s">
        <v>96</v>
      </c>
      <c r="C1049" s="30">
        <v>925</v>
      </c>
      <c r="D1049" s="31">
        <v>7</v>
      </c>
      <c r="E1049" s="31">
        <v>7</v>
      </c>
      <c r="F1049" s="71" t="s">
        <v>102</v>
      </c>
      <c r="G1049" s="72" t="s">
        <v>24</v>
      </c>
      <c r="H1049" s="72" t="s">
        <v>238</v>
      </c>
      <c r="I1049" s="73" t="s">
        <v>97</v>
      </c>
      <c r="J1049" s="32" t="s">
        <v>15</v>
      </c>
      <c r="K1049" s="1">
        <f t="shared" ref="K1049:M1049" si="456">K1050</f>
        <v>65144.9</v>
      </c>
      <c r="L1049" s="1">
        <f t="shared" si="456"/>
        <v>65144.9</v>
      </c>
      <c r="M1049" s="1">
        <f t="shared" si="456"/>
        <v>65144.800000000003</v>
      </c>
      <c r="N1049" s="65">
        <f t="shared" si="450"/>
        <v>99.999846496041897</v>
      </c>
    </row>
    <row r="1050" spans="1:14" ht="47.25" customHeight="1" outlineLevel="1" x14ac:dyDescent="0.25">
      <c r="A1050" s="28"/>
      <c r="B1050" s="29" t="s">
        <v>161</v>
      </c>
      <c r="C1050" s="30">
        <v>925</v>
      </c>
      <c r="D1050" s="31">
        <v>7</v>
      </c>
      <c r="E1050" s="31">
        <v>7</v>
      </c>
      <c r="F1050" s="71" t="s">
        <v>102</v>
      </c>
      <c r="G1050" s="72" t="s">
        <v>24</v>
      </c>
      <c r="H1050" s="72" t="s">
        <v>238</v>
      </c>
      <c r="I1050" s="73" t="s">
        <v>97</v>
      </c>
      <c r="J1050" s="32" t="s">
        <v>162</v>
      </c>
      <c r="K1050" s="1">
        <v>65144.9</v>
      </c>
      <c r="L1050" s="1">
        <v>65144.9</v>
      </c>
      <c r="M1050" s="1">
        <v>65144.800000000003</v>
      </c>
      <c r="N1050" s="65">
        <f t="shared" si="450"/>
        <v>99.999846496041897</v>
      </c>
    </row>
    <row r="1051" spans="1:14" ht="77.25" customHeight="1" outlineLevel="1" x14ac:dyDescent="0.25">
      <c r="A1051" s="28" t="s">
        <v>15</v>
      </c>
      <c r="B1051" s="29" t="s">
        <v>580</v>
      </c>
      <c r="C1051" s="30">
        <v>925</v>
      </c>
      <c r="D1051" s="31">
        <v>7</v>
      </c>
      <c r="E1051" s="31">
        <v>7</v>
      </c>
      <c r="F1051" s="71" t="s">
        <v>102</v>
      </c>
      <c r="G1051" s="72" t="s">
        <v>24</v>
      </c>
      <c r="H1051" s="72" t="s">
        <v>238</v>
      </c>
      <c r="I1051" s="73" t="s">
        <v>581</v>
      </c>
      <c r="J1051" s="32" t="s">
        <v>15</v>
      </c>
      <c r="K1051" s="1">
        <f t="shared" ref="K1051:M1051" si="457">K1052</f>
        <v>11050.7</v>
      </c>
      <c r="L1051" s="1">
        <f t="shared" si="457"/>
        <v>11050.7</v>
      </c>
      <c r="M1051" s="1">
        <f t="shared" si="457"/>
        <v>9866.7000000000007</v>
      </c>
      <c r="N1051" s="65">
        <f t="shared" si="450"/>
        <v>89.28574660428751</v>
      </c>
    </row>
    <row r="1052" spans="1:14" ht="47.25" customHeight="1" outlineLevel="1" x14ac:dyDescent="0.25">
      <c r="A1052" s="28"/>
      <c r="B1052" s="29" t="s">
        <v>161</v>
      </c>
      <c r="C1052" s="30">
        <v>925</v>
      </c>
      <c r="D1052" s="31">
        <v>7</v>
      </c>
      <c r="E1052" s="31">
        <v>7</v>
      </c>
      <c r="F1052" s="71" t="s">
        <v>102</v>
      </c>
      <c r="G1052" s="72" t="s">
        <v>24</v>
      </c>
      <c r="H1052" s="72" t="s">
        <v>238</v>
      </c>
      <c r="I1052" s="73" t="s">
        <v>581</v>
      </c>
      <c r="J1052" s="32" t="s">
        <v>162</v>
      </c>
      <c r="K1052" s="1">
        <v>11050.7</v>
      </c>
      <c r="L1052" s="1">
        <v>11050.7</v>
      </c>
      <c r="M1052" s="1">
        <v>9866.7000000000007</v>
      </c>
      <c r="N1052" s="65">
        <f t="shared" si="450"/>
        <v>89.28574660428751</v>
      </c>
    </row>
    <row r="1053" spans="1:14" ht="79.5" customHeight="1" outlineLevel="1" x14ac:dyDescent="0.25">
      <c r="A1053" s="28" t="s">
        <v>15</v>
      </c>
      <c r="B1053" s="29" t="s">
        <v>582</v>
      </c>
      <c r="C1053" s="30">
        <v>925</v>
      </c>
      <c r="D1053" s="31">
        <v>7</v>
      </c>
      <c r="E1053" s="31">
        <v>7</v>
      </c>
      <c r="F1053" s="71" t="s">
        <v>102</v>
      </c>
      <c r="G1053" s="72" t="s">
        <v>24</v>
      </c>
      <c r="H1053" s="72" t="s">
        <v>238</v>
      </c>
      <c r="I1053" s="73" t="s">
        <v>583</v>
      </c>
      <c r="J1053" s="32" t="s">
        <v>15</v>
      </c>
      <c r="K1053" s="1">
        <f t="shared" ref="K1053:M1053" si="458">K1054</f>
        <v>2762.8</v>
      </c>
      <c r="L1053" s="1">
        <f t="shared" si="458"/>
        <v>2762.8</v>
      </c>
      <c r="M1053" s="1">
        <f t="shared" si="458"/>
        <v>2466.8000000000002</v>
      </c>
      <c r="N1053" s="65">
        <f t="shared" si="450"/>
        <v>89.286231359490372</v>
      </c>
    </row>
    <row r="1054" spans="1:14" ht="47.25" customHeight="1" outlineLevel="1" x14ac:dyDescent="0.25">
      <c r="A1054" s="28"/>
      <c r="B1054" s="29" t="s">
        <v>161</v>
      </c>
      <c r="C1054" s="30">
        <v>925</v>
      </c>
      <c r="D1054" s="31">
        <v>7</v>
      </c>
      <c r="E1054" s="31">
        <v>7</v>
      </c>
      <c r="F1054" s="71" t="s">
        <v>102</v>
      </c>
      <c r="G1054" s="72" t="s">
        <v>24</v>
      </c>
      <c r="H1054" s="72" t="s">
        <v>238</v>
      </c>
      <c r="I1054" s="73" t="s">
        <v>583</v>
      </c>
      <c r="J1054" s="32" t="s">
        <v>162</v>
      </c>
      <c r="K1054" s="1">
        <v>2762.8</v>
      </c>
      <c r="L1054" s="1">
        <v>2762.8</v>
      </c>
      <c r="M1054" s="1">
        <v>2466.8000000000002</v>
      </c>
      <c r="N1054" s="65">
        <f t="shared" si="450"/>
        <v>89.286231359490372</v>
      </c>
    </row>
    <row r="1055" spans="1:14" ht="30.75" customHeight="1" outlineLevel="1" x14ac:dyDescent="0.25">
      <c r="A1055" s="28"/>
      <c r="B1055" s="29" t="s">
        <v>513</v>
      </c>
      <c r="C1055" s="30">
        <v>925</v>
      </c>
      <c r="D1055" s="31">
        <v>7</v>
      </c>
      <c r="E1055" s="31">
        <v>7</v>
      </c>
      <c r="F1055" s="71" t="s">
        <v>102</v>
      </c>
      <c r="G1055" s="72" t="s">
        <v>24</v>
      </c>
      <c r="H1055" s="77" t="s">
        <v>469</v>
      </c>
      <c r="I1055" s="73" t="s">
        <v>22</v>
      </c>
      <c r="J1055" s="32"/>
      <c r="K1055" s="1">
        <f t="shared" ref="K1055:M1056" si="459">K1056</f>
        <v>6174.1</v>
      </c>
      <c r="L1055" s="1">
        <f t="shared" si="459"/>
        <v>6174.1</v>
      </c>
      <c r="M1055" s="1">
        <f t="shared" si="459"/>
        <v>6174.1</v>
      </c>
      <c r="N1055" s="65">
        <f t="shared" si="450"/>
        <v>100</v>
      </c>
    </row>
    <row r="1056" spans="1:14" ht="65.25" customHeight="1" outlineLevel="1" x14ac:dyDescent="0.25">
      <c r="A1056" s="28"/>
      <c r="B1056" s="29" t="s">
        <v>514</v>
      </c>
      <c r="C1056" s="30">
        <v>925</v>
      </c>
      <c r="D1056" s="31">
        <v>7</v>
      </c>
      <c r="E1056" s="31">
        <v>7</v>
      </c>
      <c r="F1056" s="71" t="s">
        <v>102</v>
      </c>
      <c r="G1056" s="72" t="s">
        <v>24</v>
      </c>
      <c r="H1056" s="77" t="s">
        <v>469</v>
      </c>
      <c r="I1056" s="73">
        <v>11460</v>
      </c>
      <c r="J1056" s="32"/>
      <c r="K1056" s="1">
        <f t="shared" si="459"/>
        <v>6174.1</v>
      </c>
      <c r="L1056" s="1">
        <f t="shared" si="459"/>
        <v>6174.1</v>
      </c>
      <c r="M1056" s="1">
        <f t="shared" si="459"/>
        <v>6174.1</v>
      </c>
      <c r="N1056" s="65">
        <f t="shared" si="450"/>
        <v>100</v>
      </c>
    </row>
    <row r="1057" spans="1:14" ht="47.25" customHeight="1" outlineLevel="1" x14ac:dyDescent="0.25">
      <c r="A1057" s="28"/>
      <c r="B1057" s="29" t="s">
        <v>161</v>
      </c>
      <c r="C1057" s="30">
        <v>925</v>
      </c>
      <c r="D1057" s="31">
        <v>7</v>
      </c>
      <c r="E1057" s="31">
        <v>7</v>
      </c>
      <c r="F1057" s="71" t="s">
        <v>102</v>
      </c>
      <c r="G1057" s="72" t="s">
        <v>24</v>
      </c>
      <c r="H1057" s="77" t="s">
        <v>469</v>
      </c>
      <c r="I1057" s="73">
        <v>11460</v>
      </c>
      <c r="J1057" s="32" t="s">
        <v>162</v>
      </c>
      <c r="K1057" s="1">
        <v>6174.1</v>
      </c>
      <c r="L1057" s="1">
        <v>6174.1</v>
      </c>
      <c r="M1057" s="1">
        <v>6174.1</v>
      </c>
      <c r="N1057" s="65">
        <f t="shared" si="450"/>
        <v>100</v>
      </c>
    </row>
    <row r="1058" spans="1:14" ht="33" customHeight="1" outlineLevel="1" x14ac:dyDescent="0.25">
      <c r="A1058" s="28" t="s">
        <v>15</v>
      </c>
      <c r="B1058" s="29" t="s">
        <v>584</v>
      </c>
      <c r="C1058" s="30">
        <v>925</v>
      </c>
      <c r="D1058" s="31">
        <v>7</v>
      </c>
      <c r="E1058" s="31">
        <v>7</v>
      </c>
      <c r="F1058" s="71" t="s">
        <v>469</v>
      </c>
      <c r="G1058" s="72" t="s">
        <v>20</v>
      </c>
      <c r="H1058" s="72" t="s">
        <v>21</v>
      </c>
      <c r="I1058" s="73" t="s">
        <v>22</v>
      </c>
      <c r="J1058" s="32" t="s">
        <v>15</v>
      </c>
      <c r="K1058" s="1">
        <f t="shared" ref="K1058:M1059" si="460">K1059</f>
        <v>68461.5</v>
      </c>
      <c r="L1058" s="1">
        <f t="shared" si="460"/>
        <v>68461.5</v>
      </c>
      <c r="M1058" s="1">
        <f t="shared" si="460"/>
        <v>68461.5</v>
      </c>
      <c r="N1058" s="65">
        <f t="shared" si="450"/>
        <v>100</v>
      </c>
    </row>
    <row r="1059" spans="1:14" ht="31.5" customHeight="1" outlineLevel="1" x14ac:dyDescent="0.25">
      <c r="A1059" s="28" t="s">
        <v>15</v>
      </c>
      <c r="B1059" s="29" t="s">
        <v>585</v>
      </c>
      <c r="C1059" s="30">
        <v>925</v>
      </c>
      <c r="D1059" s="31">
        <v>7</v>
      </c>
      <c r="E1059" s="31">
        <v>7</v>
      </c>
      <c r="F1059" s="71" t="s">
        <v>469</v>
      </c>
      <c r="G1059" s="72" t="s">
        <v>24</v>
      </c>
      <c r="H1059" s="72" t="s">
        <v>21</v>
      </c>
      <c r="I1059" s="73" t="s">
        <v>22</v>
      </c>
      <c r="J1059" s="32" t="s">
        <v>15</v>
      </c>
      <c r="K1059" s="1">
        <f t="shared" si="460"/>
        <v>68461.5</v>
      </c>
      <c r="L1059" s="1">
        <f t="shared" si="460"/>
        <v>68461.5</v>
      </c>
      <c r="M1059" s="1">
        <f t="shared" si="460"/>
        <v>68461.5</v>
      </c>
      <c r="N1059" s="65">
        <f t="shared" si="450"/>
        <v>100</v>
      </c>
    </row>
    <row r="1060" spans="1:14" ht="33" customHeight="1" outlineLevel="1" x14ac:dyDescent="0.25">
      <c r="A1060" s="28" t="s">
        <v>15</v>
      </c>
      <c r="B1060" s="29" t="s">
        <v>579</v>
      </c>
      <c r="C1060" s="30">
        <v>925</v>
      </c>
      <c r="D1060" s="31">
        <v>7</v>
      </c>
      <c r="E1060" s="31">
        <v>7</v>
      </c>
      <c r="F1060" s="71" t="s">
        <v>469</v>
      </c>
      <c r="G1060" s="72" t="s">
        <v>24</v>
      </c>
      <c r="H1060" s="72" t="s">
        <v>238</v>
      </c>
      <c r="I1060" s="73" t="s">
        <v>22</v>
      </c>
      <c r="J1060" s="32" t="s">
        <v>15</v>
      </c>
      <c r="K1060" s="1">
        <f t="shared" ref="K1060:M1060" si="461">K1061+K1063</f>
        <v>68461.5</v>
      </c>
      <c r="L1060" s="1">
        <f t="shared" si="461"/>
        <v>68461.5</v>
      </c>
      <c r="M1060" s="1">
        <f t="shared" si="461"/>
        <v>68461.5</v>
      </c>
      <c r="N1060" s="65">
        <f t="shared" si="450"/>
        <v>100</v>
      </c>
    </row>
    <row r="1061" spans="1:14" ht="31.5" customHeight="1" outlineLevel="1" x14ac:dyDescent="0.25">
      <c r="A1061" s="28" t="s">
        <v>15</v>
      </c>
      <c r="B1061" s="29" t="s">
        <v>586</v>
      </c>
      <c r="C1061" s="30">
        <v>925</v>
      </c>
      <c r="D1061" s="31">
        <v>7</v>
      </c>
      <c r="E1061" s="31">
        <v>7</v>
      </c>
      <c r="F1061" s="71" t="s">
        <v>469</v>
      </c>
      <c r="G1061" s="72" t="s">
        <v>24</v>
      </c>
      <c r="H1061" s="72" t="s">
        <v>238</v>
      </c>
      <c r="I1061" s="73" t="s">
        <v>587</v>
      </c>
      <c r="J1061" s="32" t="s">
        <v>15</v>
      </c>
      <c r="K1061" s="1">
        <f t="shared" ref="K1061:M1061" si="462">K1062</f>
        <v>56643.8</v>
      </c>
      <c r="L1061" s="1">
        <f t="shared" si="462"/>
        <v>56643.8</v>
      </c>
      <c r="M1061" s="1">
        <f t="shared" si="462"/>
        <v>56643.8</v>
      </c>
      <c r="N1061" s="65">
        <f t="shared" si="450"/>
        <v>100</v>
      </c>
    </row>
    <row r="1062" spans="1:14" ht="47.25" customHeight="1" outlineLevel="1" x14ac:dyDescent="0.25">
      <c r="A1062" s="28"/>
      <c r="B1062" s="29" t="s">
        <v>161</v>
      </c>
      <c r="C1062" s="30">
        <v>925</v>
      </c>
      <c r="D1062" s="31">
        <v>7</v>
      </c>
      <c r="E1062" s="31">
        <v>7</v>
      </c>
      <c r="F1062" s="71" t="s">
        <v>469</v>
      </c>
      <c r="G1062" s="72" t="s">
        <v>24</v>
      </c>
      <c r="H1062" s="72" t="s">
        <v>238</v>
      </c>
      <c r="I1062" s="73" t="s">
        <v>587</v>
      </c>
      <c r="J1062" s="32" t="s">
        <v>162</v>
      </c>
      <c r="K1062" s="1">
        <v>56643.8</v>
      </c>
      <c r="L1062" s="1">
        <v>56643.8</v>
      </c>
      <c r="M1062" s="1">
        <v>56643.8</v>
      </c>
      <c r="N1062" s="65">
        <f t="shared" si="450"/>
        <v>100</v>
      </c>
    </row>
    <row r="1063" spans="1:14" ht="96.75" customHeight="1" outlineLevel="1" x14ac:dyDescent="0.25">
      <c r="A1063" s="28" t="s">
        <v>15</v>
      </c>
      <c r="B1063" s="29" t="s">
        <v>588</v>
      </c>
      <c r="C1063" s="30">
        <v>925</v>
      </c>
      <c r="D1063" s="31">
        <v>7</v>
      </c>
      <c r="E1063" s="31">
        <v>7</v>
      </c>
      <c r="F1063" s="71" t="s">
        <v>469</v>
      </c>
      <c r="G1063" s="72" t="s">
        <v>24</v>
      </c>
      <c r="H1063" s="72" t="s">
        <v>238</v>
      </c>
      <c r="I1063" s="73" t="s">
        <v>589</v>
      </c>
      <c r="J1063" s="32" t="s">
        <v>15</v>
      </c>
      <c r="K1063" s="1">
        <f t="shared" ref="K1063:M1063" si="463">K1064</f>
        <v>11817.7</v>
      </c>
      <c r="L1063" s="1">
        <f t="shared" si="463"/>
        <v>11817.7</v>
      </c>
      <c r="M1063" s="1">
        <f t="shared" si="463"/>
        <v>11817.7</v>
      </c>
      <c r="N1063" s="65">
        <f t="shared" si="450"/>
        <v>100</v>
      </c>
    </row>
    <row r="1064" spans="1:14" ht="47.25" customHeight="1" outlineLevel="1" x14ac:dyDescent="0.25">
      <c r="A1064" s="28"/>
      <c r="B1064" s="29" t="s">
        <v>161</v>
      </c>
      <c r="C1064" s="30">
        <v>925</v>
      </c>
      <c r="D1064" s="31">
        <v>7</v>
      </c>
      <c r="E1064" s="31">
        <v>7</v>
      </c>
      <c r="F1064" s="71" t="s">
        <v>469</v>
      </c>
      <c r="G1064" s="72" t="s">
        <v>24</v>
      </c>
      <c r="H1064" s="72" t="s">
        <v>238</v>
      </c>
      <c r="I1064" s="73" t="s">
        <v>589</v>
      </c>
      <c r="J1064" s="32" t="s">
        <v>162</v>
      </c>
      <c r="K1064" s="1">
        <v>11817.7</v>
      </c>
      <c r="L1064" s="1">
        <v>11817.7</v>
      </c>
      <c r="M1064" s="1">
        <v>11817.7</v>
      </c>
      <c r="N1064" s="65">
        <f t="shared" si="450"/>
        <v>100</v>
      </c>
    </row>
    <row r="1065" spans="1:14" ht="15.75" customHeight="1" outlineLevel="1" x14ac:dyDescent="0.25">
      <c r="A1065" s="28" t="s">
        <v>15</v>
      </c>
      <c r="B1065" s="29" t="s">
        <v>187</v>
      </c>
      <c r="C1065" s="30">
        <v>925</v>
      </c>
      <c r="D1065" s="31">
        <v>7</v>
      </c>
      <c r="E1065" s="31">
        <v>9</v>
      </c>
      <c r="F1065" s="71" t="s">
        <v>15</v>
      </c>
      <c r="G1065" s="72" t="s">
        <v>15</v>
      </c>
      <c r="H1065" s="72" t="s">
        <v>15</v>
      </c>
      <c r="I1065" s="73" t="s">
        <v>15</v>
      </c>
      <c r="J1065" s="32" t="s">
        <v>15</v>
      </c>
      <c r="K1065" s="1">
        <f t="shared" ref="K1065:M1065" si="464">K1066+K1134+K1139+K1144</f>
        <v>730683.10000000009</v>
      </c>
      <c r="L1065" s="1">
        <f t="shared" si="464"/>
        <v>730683.10000000009</v>
      </c>
      <c r="M1065" s="1">
        <f t="shared" si="464"/>
        <v>708166.60000000009</v>
      </c>
      <c r="N1065" s="65">
        <f t="shared" si="450"/>
        <v>96.918431533451368</v>
      </c>
    </row>
    <row r="1066" spans="1:14" ht="63" customHeight="1" outlineLevel="1" x14ac:dyDescent="0.25">
      <c r="A1066" s="28" t="s">
        <v>15</v>
      </c>
      <c r="B1066" s="29" t="s">
        <v>188</v>
      </c>
      <c r="C1066" s="30">
        <v>925</v>
      </c>
      <c r="D1066" s="31">
        <v>7</v>
      </c>
      <c r="E1066" s="31">
        <v>9</v>
      </c>
      <c r="F1066" s="71" t="s">
        <v>102</v>
      </c>
      <c r="G1066" s="72" t="s">
        <v>20</v>
      </c>
      <c r="H1066" s="72" t="s">
        <v>21</v>
      </c>
      <c r="I1066" s="73" t="s">
        <v>22</v>
      </c>
      <c r="J1066" s="32" t="s">
        <v>15</v>
      </c>
      <c r="K1066" s="1">
        <f t="shared" ref="K1066:M1066" si="465">K1067+K1078</f>
        <v>722665.20000000007</v>
      </c>
      <c r="L1066" s="1">
        <f t="shared" si="465"/>
        <v>722665.20000000007</v>
      </c>
      <c r="M1066" s="1">
        <f t="shared" si="465"/>
        <v>700148.70000000007</v>
      </c>
      <c r="N1066" s="65">
        <f t="shared" si="450"/>
        <v>96.884241831487117</v>
      </c>
    </row>
    <row r="1067" spans="1:14" ht="63.75" customHeight="1" outlineLevel="1" x14ac:dyDescent="0.25">
      <c r="A1067" s="28" t="s">
        <v>15</v>
      </c>
      <c r="B1067" s="29" t="s">
        <v>491</v>
      </c>
      <c r="C1067" s="30">
        <v>925</v>
      </c>
      <c r="D1067" s="31">
        <v>7</v>
      </c>
      <c r="E1067" s="31">
        <v>9</v>
      </c>
      <c r="F1067" s="71" t="s">
        <v>102</v>
      </c>
      <c r="G1067" s="72" t="s">
        <v>24</v>
      </c>
      <c r="H1067" s="72" t="s">
        <v>21</v>
      </c>
      <c r="I1067" s="73" t="s">
        <v>22</v>
      </c>
      <c r="J1067" s="32" t="s">
        <v>15</v>
      </c>
      <c r="K1067" s="1">
        <f t="shared" ref="K1067:M1067" si="466">K1068+K1075</f>
        <v>21368.099999999995</v>
      </c>
      <c r="L1067" s="1">
        <f t="shared" si="466"/>
        <v>21368.099999999995</v>
      </c>
      <c r="M1067" s="1">
        <f t="shared" si="466"/>
        <v>21173.600000000002</v>
      </c>
      <c r="N1067" s="65">
        <f t="shared" si="450"/>
        <v>99.089764649173333</v>
      </c>
    </row>
    <row r="1068" spans="1:14" ht="94.5" customHeight="1" outlineLevel="1" x14ac:dyDescent="0.25">
      <c r="A1068" s="28" t="s">
        <v>15</v>
      </c>
      <c r="B1068" s="29" t="s">
        <v>492</v>
      </c>
      <c r="C1068" s="30">
        <v>925</v>
      </c>
      <c r="D1068" s="31">
        <v>7</v>
      </c>
      <c r="E1068" s="31">
        <v>9</v>
      </c>
      <c r="F1068" s="71" t="s">
        <v>102</v>
      </c>
      <c r="G1068" s="72" t="s">
        <v>24</v>
      </c>
      <c r="H1068" s="72" t="s">
        <v>95</v>
      </c>
      <c r="I1068" s="73" t="s">
        <v>22</v>
      </c>
      <c r="J1068" s="32" t="s">
        <v>15</v>
      </c>
      <c r="K1068" s="1">
        <f t="shared" ref="K1068:M1068" si="467">K1069+K1073</f>
        <v>21296.799999999996</v>
      </c>
      <c r="L1068" s="1">
        <f t="shared" si="467"/>
        <v>21296.799999999996</v>
      </c>
      <c r="M1068" s="1">
        <f t="shared" si="467"/>
        <v>21102.300000000003</v>
      </c>
      <c r="N1068" s="65">
        <f t="shared" si="450"/>
        <v>99.086717253296314</v>
      </c>
    </row>
    <row r="1069" spans="1:14" ht="32.25" customHeight="1" outlineLevel="1" x14ac:dyDescent="0.25">
      <c r="A1069" s="28" t="s">
        <v>15</v>
      </c>
      <c r="B1069" s="29" t="s">
        <v>96</v>
      </c>
      <c r="C1069" s="30">
        <v>925</v>
      </c>
      <c r="D1069" s="31">
        <v>7</v>
      </c>
      <c r="E1069" s="31">
        <v>9</v>
      </c>
      <c r="F1069" s="71" t="s">
        <v>102</v>
      </c>
      <c r="G1069" s="72" t="s">
        <v>24</v>
      </c>
      <c r="H1069" s="72" t="s">
        <v>95</v>
      </c>
      <c r="I1069" s="73" t="s">
        <v>97</v>
      </c>
      <c r="J1069" s="32" t="s">
        <v>15</v>
      </c>
      <c r="K1069" s="1">
        <f t="shared" ref="K1069:M1069" si="468">K1070+K1071+K1072</f>
        <v>19613.199999999997</v>
      </c>
      <c r="L1069" s="1">
        <f t="shared" si="468"/>
        <v>19613.199999999997</v>
      </c>
      <c r="M1069" s="1">
        <f t="shared" si="468"/>
        <v>19418.800000000003</v>
      </c>
      <c r="N1069" s="65">
        <f t="shared" si="450"/>
        <v>99.008830787428906</v>
      </c>
    </row>
    <row r="1070" spans="1:14" ht="94.5" customHeight="1" outlineLevel="1" x14ac:dyDescent="0.25">
      <c r="A1070" s="28"/>
      <c r="B1070" s="29" t="s">
        <v>27</v>
      </c>
      <c r="C1070" s="30">
        <v>925</v>
      </c>
      <c r="D1070" s="31">
        <v>7</v>
      </c>
      <c r="E1070" s="31">
        <v>9</v>
      </c>
      <c r="F1070" s="71" t="s">
        <v>102</v>
      </c>
      <c r="G1070" s="72" t="s">
        <v>24</v>
      </c>
      <c r="H1070" s="72" t="s">
        <v>95</v>
      </c>
      <c r="I1070" s="73" t="s">
        <v>97</v>
      </c>
      <c r="J1070" s="32" t="s">
        <v>28</v>
      </c>
      <c r="K1070" s="1">
        <v>18136.8</v>
      </c>
      <c r="L1070" s="1">
        <v>18136.8</v>
      </c>
      <c r="M1070" s="1">
        <v>18106.900000000001</v>
      </c>
      <c r="N1070" s="65">
        <f t="shared" si="450"/>
        <v>99.835141811124345</v>
      </c>
    </row>
    <row r="1071" spans="1:14" ht="33.75" customHeight="1" outlineLevel="1" x14ac:dyDescent="0.25">
      <c r="A1071" s="28"/>
      <c r="B1071" s="29" t="s">
        <v>33</v>
      </c>
      <c r="C1071" s="30">
        <v>925</v>
      </c>
      <c r="D1071" s="31">
        <v>7</v>
      </c>
      <c r="E1071" s="31">
        <v>9</v>
      </c>
      <c r="F1071" s="71" t="s">
        <v>102</v>
      </c>
      <c r="G1071" s="72" t="s">
        <v>24</v>
      </c>
      <c r="H1071" s="72" t="s">
        <v>95</v>
      </c>
      <c r="I1071" s="73" t="s">
        <v>97</v>
      </c>
      <c r="J1071" s="32" t="s">
        <v>34</v>
      </c>
      <c r="K1071" s="1">
        <v>1475.8</v>
      </c>
      <c r="L1071" s="1">
        <v>1475.8</v>
      </c>
      <c r="M1071" s="1">
        <v>1311.4</v>
      </c>
      <c r="N1071" s="65">
        <f t="shared" si="450"/>
        <v>88.860279170619336</v>
      </c>
    </row>
    <row r="1072" spans="1:14" ht="15.75" customHeight="1" outlineLevel="1" x14ac:dyDescent="0.25">
      <c r="A1072" s="28"/>
      <c r="B1072" s="29" t="s">
        <v>35</v>
      </c>
      <c r="C1072" s="30">
        <v>925</v>
      </c>
      <c r="D1072" s="31">
        <v>7</v>
      </c>
      <c r="E1072" s="31">
        <v>9</v>
      </c>
      <c r="F1072" s="71" t="s">
        <v>102</v>
      </c>
      <c r="G1072" s="72" t="s">
        <v>24</v>
      </c>
      <c r="H1072" s="72" t="s">
        <v>95</v>
      </c>
      <c r="I1072" s="73" t="s">
        <v>97</v>
      </c>
      <c r="J1072" s="32" t="s">
        <v>36</v>
      </c>
      <c r="K1072" s="1">
        <v>0.6</v>
      </c>
      <c r="L1072" s="1">
        <v>0.6</v>
      </c>
      <c r="M1072" s="1">
        <v>0.5</v>
      </c>
      <c r="N1072" s="65">
        <f t="shared" si="450"/>
        <v>83.333333333333343</v>
      </c>
    </row>
    <row r="1073" spans="1:14" ht="31.5" customHeight="1" outlineLevel="1" x14ac:dyDescent="0.25">
      <c r="A1073" s="28" t="s">
        <v>15</v>
      </c>
      <c r="B1073" s="29" t="s">
        <v>590</v>
      </c>
      <c r="C1073" s="30">
        <v>925</v>
      </c>
      <c r="D1073" s="31">
        <v>7</v>
      </c>
      <c r="E1073" s="31">
        <v>9</v>
      </c>
      <c r="F1073" s="71" t="s">
        <v>102</v>
      </c>
      <c r="G1073" s="72" t="s">
        <v>24</v>
      </c>
      <c r="H1073" s="72" t="s">
        <v>95</v>
      </c>
      <c r="I1073" s="73" t="s">
        <v>591</v>
      </c>
      <c r="J1073" s="32" t="s">
        <v>15</v>
      </c>
      <c r="K1073" s="1">
        <f t="shared" ref="K1073:M1073" si="469">K1074</f>
        <v>1683.6</v>
      </c>
      <c r="L1073" s="1">
        <f t="shared" si="469"/>
        <v>1683.6</v>
      </c>
      <c r="M1073" s="1">
        <f t="shared" si="469"/>
        <v>1683.5</v>
      </c>
      <c r="N1073" s="65">
        <f t="shared" si="450"/>
        <v>99.994060346875742</v>
      </c>
    </row>
    <row r="1074" spans="1:14" ht="47.25" customHeight="1" outlineLevel="1" x14ac:dyDescent="0.25">
      <c r="A1074" s="28"/>
      <c r="B1074" s="29" t="s">
        <v>161</v>
      </c>
      <c r="C1074" s="30">
        <v>925</v>
      </c>
      <c r="D1074" s="31">
        <v>7</v>
      </c>
      <c r="E1074" s="31">
        <v>9</v>
      </c>
      <c r="F1074" s="71" t="s">
        <v>102</v>
      </c>
      <c r="G1074" s="72" t="s">
        <v>24</v>
      </c>
      <c r="H1074" s="72" t="s">
        <v>95</v>
      </c>
      <c r="I1074" s="73" t="s">
        <v>591</v>
      </c>
      <c r="J1074" s="32" t="s">
        <v>162</v>
      </c>
      <c r="K1074" s="1">
        <v>1683.6</v>
      </c>
      <c r="L1074" s="1">
        <v>1683.6</v>
      </c>
      <c r="M1074" s="1">
        <v>1683.5</v>
      </c>
      <c r="N1074" s="65">
        <f t="shared" si="450"/>
        <v>99.994060346875742</v>
      </c>
    </row>
    <row r="1075" spans="1:14" ht="30.75" customHeight="1" outlineLevel="1" x14ac:dyDescent="0.25">
      <c r="A1075" s="28"/>
      <c r="B1075" s="29" t="s">
        <v>513</v>
      </c>
      <c r="C1075" s="30">
        <v>925</v>
      </c>
      <c r="D1075" s="31">
        <v>7</v>
      </c>
      <c r="E1075" s="31">
        <v>9</v>
      </c>
      <c r="F1075" s="71" t="s">
        <v>102</v>
      </c>
      <c r="G1075" s="72" t="s">
        <v>24</v>
      </c>
      <c r="H1075" s="77" t="s">
        <v>469</v>
      </c>
      <c r="I1075" s="73" t="s">
        <v>22</v>
      </c>
      <c r="J1075" s="32"/>
      <c r="K1075" s="1">
        <f t="shared" ref="K1075:M1076" si="470">K1076</f>
        <v>71.3</v>
      </c>
      <c r="L1075" s="1">
        <f t="shared" si="470"/>
        <v>71.3</v>
      </c>
      <c r="M1075" s="1">
        <f t="shared" si="470"/>
        <v>71.3</v>
      </c>
      <c r="N1075" s="65">
        <f t="shared" si="450"/>
        <v>100</v>
      </c>
    </row>
    <row r="1076" spans="1:14" ht="63" customHeight="1" outlineLevel="1" x14ac:dyDescent="0.25">
      <c r="A1076" s="28"/>
      <c r="B1076" s="29" t="s">
        <v>514</v>
      </c>
      <c r="C1076" s="30">
        <v>925</v>
      </c>
      <c r="D1076" s="31">
        <v>7</v>
      </c>
      <c r="E1076" s="31">
        <v>9</v>
      </c>
      <c r="F1076" s="71" t="s">
        <v>102</v>
      </c>
      <c r="G1076" s="72" t="s">
        <v>24</v>
      </c>
      <c r="H1076" s="77" t="s">
        <v>469</v>
      </c>
      <c r="I1076" s="73">
        <v>11460</v>
      </c>
      <c r="J1076" s="32"/>
      <c r="K1076" s="1">
        <f t="shared" si="470"/>
        <v>71.3</v>
      </c>
      <c r="L1076" s="1">
        <f t="shared" si="470"/>
        <v>71.3</v>
      </c>
      <c r="M1076" s="1">
        <f t="shared" si="470"/>
        <v>71.3</v>
      </c>
      <c r="N1076" s="65">
        <f t="shared" si="450"/>
        <v>100</v>
      </c>
    </row>
    <row r="1077" spans="1:14" ht="33.75" customHeight="1" outlineLevel="1" x14ac:dyDescent="0.25">
      <c r="A1077" s="28"/>
      <c r="B1077" s="29" t="s">
        <v>33</v>
      </c>
      <c r="C1077" s="30">
        <v>925</v>
      </c>
      <c r="D1077" s="31">
        <v>7</v>
      </c>
      <c r="E1077" s="31">
        <v>9</v>
      </c>
      <c r="F1077" s="71" t="s">
        <v>102</v>
      </c>
      <c r="G1077" s="72" t="s">
        <v>24</v>
      </c>
      <c r="H1077" s="77" t="s">
        <v>469</v>
      </c>
      <c r="I1077" s="73">
        <v>11460</v>
      </c>
      <c r="J1077" s="32">
        <v>200</v>
      </c>
      <c r="K1077" s="1">
        <v>71.3</v>
      </c>
      <c r="L1077" s="1">
        <v>71.3</v>
      </c>
      <c r="M1077" s="1">
        <v>71.3</v>
      </c>
      <c r="N1077" s="65">
        <f t="shared" si="450"/>
        <v>100</v>
      </c>
    </row>
    <row r="1078" spans="1:14" ht="94.5" customHeight="1" outlineLevel="1" x14ac:dyDescent="0.25">
      <c r="A1078" s="28" t="s">
        <v>15</v>
      </c>
      <c r="B1078" s="29" t="s">
        <v>189</v>
      </c>
      <c r="C1078" s="30">
        <v>925</v>
      </c>
      <c r="D1078" s="31">
        <v>7</v>
      </c>
      <c r="E1078" s="31">
        <v>9</v>
      </c>
      <c r="F1078" s="71" t="s">
        <v>102</v>
      </c>
      <c r="G1078" s="72" t="s">
        <v>30</v>
      </c>
      <c r="H1078" s="72" t="s">
        <v>21</v>
      </c>
      <c r="I1078" s="73" t="s">
        <v>22</v>
      </c>
      <c r="J1078" s="32" t="s">
        <v>15</v>
      </c>
      <c r="K1078" s="1">
        <f t="shared" ref="K1078:M1078" si="471">K1079+K1097+K1120+K1123+K1128+K1131</f>
        <v>701297.10000000009</v>
      </c>
      <c r="L1078" s="1">
        <f t="shared" si="471"/>
        <v>701297.10000000009</v>
      </c>
      <c r="M1078" s="1">
        <f t="shared" si="471"/>
        <v>678975.10000000009</v>
      </c>
      <c r="N1078" s="65">
        <f t="shared" si="450"/>
        <v>96.817040880391488</v>
      </c>
    </row>
    <row r="1079" spans="1:14" ht="48" customHeight="1" outlineLevel="1" x14ac:dyDescent="0.25">
      <c r="A1079" s="28" t="s">
        <v>15</v>
      </c>
      <c r="B1079" s="29" t="s">
        <v>592</v>
      </c>
      <c r="C1079" s="30">
        <v>925</v>
      </c>
      <c r="D1079" s="31">
        <v>7</v>
      </c>
      <c r="E1079" s="31">
        <v>9</v>
      </c>
      <c r="F1079" s="71" t="s">
        <v>102</v>
      </c>
      <c r="G1079" s="72" t="s">
        <v>30</v>
      </c>
      <c r="H1079" s="72" t="s">
        <v>95</v>
      </c>
      <c r="I1079" s="73" t="s">
        <v>22</v>
      </c>
      <c r="J1079" s="32" t="s">
        <v>15</v>
      </c>
      <c r="K1079" s="1">
        <f t="shared" ref="K1079:M1079" si="472">K1080+K1086+K1089+K1092+K1084+K1095</f>
        <v>107149.49999999997</v>
      </c>
      <c r="L1079" s="1">
        <f t="shared" si="472"/>
        <v>107149.49999999997</v>
      </c>
      <c r="M1079" s="1">
        <f t="shared" si="472"/>
        <v>102944</v>
      </c>
      <c r="N1079" s="65">
        <f t="shared" si="450"/>
        <v>96.075110009846085</v>
      </c>
    </row>
    <row r="1080" spans="1:14" ht="47.25" customHeight="1" outlineLevel="1" x14ac:dyDescent="0.25">
      <c r="A1080" s="28" t="s">
        <v>15</v>
      </c>
      <c r="B1080" s="29" t="s">
        <v>25</v>
      </c>
      <c r="C1080" s="30">
        <v>925</v>
      </c>
      <c r="D1080" s="31">
        <v>7</v>
      </c>
      <c r="E1080" s="31">
        <v>9</v>
      </c>
      <c r="F1080" s="71" t="s">
        <v>102</v>
      </c>
      <c r="G1080" s="72" t="s">
        <v>30</v>
      </c>
      <c r="H1080" s="72" t="s">
        <v>95</v>
      </c>
      <c r="I1080" s="73" t="s">
        <v>26</v>
      </c>
      <c r="J1080" s="32" t="s">
        <v>15</v>
      </c>
      <c r="K1080" s="1">
        <f t="shared" ref="K1080:M1080" si="473">K1081+K1082+K1083</f>
        <v>95157.9</v>
      </c>
      <c r="L1080" s="1">
        <f t="shared" si="473"/>
        <v>95157.9</v>
      </c>
      <c r="M1080" s="1">
        <f t="shared" si="473"/>
        <v>91141.6</v>
      </c>
      <c r="N1080" s="65">
        <f t="shared" si="450"/>
        <v>95.779330985656486</v>
      </c>
    </row>
    <row r="1081" spans="1:14" ht="94.5" customHeight="1" outlineLevel="1" x14ac:dyDescent="0.25">
      <c r="A1081" s="28"/>
      <c r="B1081" s="29" t="s">
        <v>27</v>
      </c>
      <c r="C1081" s="30">
        <v>925</v>
      </c>
      <c r="D1081" s="31">
        <v>7</v>
      </c>
      <c r="E1081" s="31">
        <v>9</v>
      </c>
      <c r="F1081" s="71" t="s">
        <v>102</v>
      </c>
      <c r="G1081" s="72" t="s">
        <v>30</v>
      </c>
      <c r="H1081" s="72" t="s">
        <v>95</v>
      </c>
      <c r="I1081" s="73" t="s">
        <v>26</v>
      </c>
      <c r="J1081" s="32" t="s">
        <v>28</v>
      </c>
      <c r="K1081" s="1">
        <v>91572.7</v>
      </c>
      <c r="L1081" s="1">
        <v>91572.7</v>
      </c>
      <c r="M1081" s="1">
        <v>87623.4</v>
      </c>
      <c r="N1081" s="65">
        <f t="shared" si="450"/>
        <v>95.687251768267174</v>
      </c>
    </row>
    <row r="1082" spans="1:14" ht="33.75" customHeight="1" outlineLevel="1" x14ac:dyDescent="0.25">
      <c r="A1082" s="28"/>
      <c r="B1082" s="29" t="s">
        <v>33</v>
      </c>
      <c r="C1082" s="30">
        <v>925</v>
      </c>
      <c r="D1082" s="31">
        <v>7</v>
      </c>
      <c r="E1082" s="31">
        <v>9</v>
      </c>
      <c r="F1082" s="71" t="s">
        <v>102</v>
      </c>
      <c r="G1082" s="72" t="s">
        <v>30</v>
      </c>
      <c r="H1082" s="72" t="s">
        <v>95</v>
      </c>
      <c r="I1082" s="73" t="s">
        <v>26</v>
      </c>
      <c r="J1082" s="32" t="s">
        <v>34</v>
      </c>
      <c r="K1082" s="1">
        <v>3495.4</v>
      </c>
      <c r="L1082" s="1">
        <v>3495.4</v>
      </c>
      <c r="M1082" s="1">
        <v>3435.1</v>
      </c>
      <c r="N1082" s="65">
        <f t="shared" si="450"/>
        <v>98.274875550723806</v>
      </c>
    </row>
    <row r="1083" spans="1:14" ht="15.75" customHeight="1" outlineLevel="1" x14ac:dyDescent="0.25">
      <c r="A1083" s="28"/>
      <c r="B1083" s="29" t="s">
        <v>35</v>
      </c>
      <c r="C1083" s="30">
        <v>925</v>
      </c>
      <c r="D1083" s="31">
        <v>7</v>
      </c>
      <c r="E1083" s="31">
        <v>9</v>
      </c>
      <c r="F1083" s="71" t="s">
        <v>102</v>
      </c>
      <c r="G1083" s="72" t="s">
        <v>30</v>
      </c>
      <c r="H1083" s="72" t="s">
        <v>95</v>
      </c>
      <c r="I1083" s="73" t="s">
        <v>26</v>
      </c>
      <c r="J1083" s="32" t="s">
        <v>36</v>
      </c>
      <c r="K1083" s="1">
        <v>89.8</v>
      </c>
      <c r="L1083" s="1">
        <v>89.8</v>
      </c>
      <c r="M1083" s="1">
        <v>83.1</v>
      </c>
      <c r="N1083" s="65">
        <f t="shared" si="450"/>
        <v>92.538975501113583</v>
      </c>
    </row>
    <row r="1084" spans="1:14" ht="15.75" customHeight="1" outlineLevel="1" x14ac:dyDescent="0.25">
      <c r="A1084" s="28"/>
      <c r="B1084" s="29" t="s">
        <v>131</v>
      </c>
      <c r="C1084" s="30">
        <v>925</v>
      </c>
      <c r="D1084" s="31">
        <v>7</v>
      </c>
      <c r="E1084" s="31">
        <v>9</v>
      </c>
      <c r="F1084" s="71" t="s">
        <v>102</v>
      </c>
      <c r="G1084" s="72" t="s">
        <v>30</v>
      </c>
      <c r="H1084" s="72" t="s">
        <v>95</v>
      </c>
      <c r="I1084" s="73">
        <v>10040</v>
      </c>
      <c r="J1084" s="32"/>
      <c r="K1084" s="1">
        <f t="shared" ref="K1084:M1084" si="474">K1085</f>
        <v>30</v>
      </c>
      <c r="L1084" s="1">
        <f t="shared" si="474"/>
        <v>30</v>
      </c>
      <c r="M1084" s="1">
        <f t="shared" si="474"/>
        <v>30</v>
      </c>
      <c r="N1084" s="65">
        <f t="shared" si="450"/>
        <v>100</v>
      </c>
    </row>
    <row r="1085" spans="1:14" ht="15.75" customHeight="1" outlineLevel="1" x14ac:dyDescent="0.25">
      <c r="A1085" s="28"/>
      <c r="B1085" s="29" t="s">
        <v>35</v>
      </c>
      <c r="C1085" s="30">
        <v>925</v>
      </c>
      <c r="D1085" s="31">
        <v>7</v>
      </c>
      <c r="E1085" s="31">
        <v>9</v>
      </c>
      <c r="F1085" s="71" t="s">
        <v>102</v>
      </c>
      <c r="G1085" s="72" t="s">
        <v>30</v>
      </c>
      <c r="H1085" s="72" t="s">
        <v>95</v>
      </c>
      <c r="I1085" s="73">
        <v>10040</v>
      </c>
      <c r="J1085" s="32">
        <v>800</v>
      </c>
      <c r="K1085" s="1">
        <v>30</v>
      </c>
      <c r="L1085" s="1">
        <v>30</v>
      </c>
      <c r="M1085" s="1">
        <v>30</v>
      </c>
      <c r="N1085" s="65">
        <f t="shared" si="450"/>
        <v>100</v>
      </c>
    </row>
    <row r="1086" spans="1:14" ht="96" customHeight="1" outlineLevel="1" x14ac:dyDescent="0.25">
      <c r="A1086" s="28" t="s">
        <v>15</v>
      </c>
      <c r="B1086" s="29" t="s">
        <v>499</v>
      </c>
      <c r="C1086" s="30">
        <v>925</v>
      </c>
      <c r="D1086" s="31">
        <v>7</v>
      </c>
      <c r="E1086" s="31">
        <v>9</v>
      </c>
      <c r="F1086" s="71" t="s">
        <v>102</v>
      </c>
      <c r="G1086" s="72" t="s">
        <v>30</v>
      </c>
      <c r="H1086" s="72" t="s">
        <v>95</v>
      </c>
      <c r="I1086" s="73" t="s">
        <v>500</v>
      </c>
      <c r="J1086" s="32" t="s">
        <v>15</v>
      </c>
      <c r="K1086" s="1">
        <f t="shared" ref="K1086:M1086" si="475">K1087+K1088</f>
        <v>9120.9</v>
      </c>
      <c r="L1086" s="1">
        <f t="shared" si="475"/>
        <v>9120.9</v>
      </c>
      <c r="M1086" s="1">
        <f t="shared" si="475"/>
        <v>8990.5</v>
      </c>
      <c r="N1086" s="65">
        <f t="shared" si="450"/>
        <v>98.57031652578145</v>
      </c>
    </row>
    <row r="1087" spans="1:14" ht="94.5" customHeight="1" outlineLevel="1" x14ac:dyDescent="0.25">
      <c r="A1087" s="28"/>
      <c r="B1087" s="29" t="s">
        <v>27</v>
      </c>
      <c r="C1087" s="30">
        <v>925</v>
      </c>
      <c r="D1087" s="31">
        <v>7</v>
      </c>
      <c r="E1087" s="31">
        <v>9</v>
      </c>
      <c r="F1087" s="71" t="s">
        <v>102</v>
      </c>
      <c r="G1087" s="72" t="s">
        <v>30</v>
      </c>
      <c r="H1087" s="72" t="s">
        <v>95</v>
      </c>
      <c r="I1087" s="73" t="s">
        <v>500</v>
      </c>
      <c r="J1087" s="32" t="s">
        <v>28</v>
      </c>
      <c r="K1087" s="1">
        <v>8728.2999999999993</v>
      </c>
      <c r="L1087" s="1">
        <v>8728.2999999999993</v>
      </c>
      <c r="M1087" s="1">
        <v>8598.1</v>
      </c>
      <c r="N1087" s="65">
        <f t="shared" si="450"/>
        <v>98.508300585451934</v>
      </c>
    </row>
    <row r="1088" spans="1:14" ht="33.75" customHeight="1" outlineLevel="1" x14ac:dyDescent="0.25">
      <c r="A1088" s="28"/>
      <c r="B1088" s="29" t="s">
        <v>33</v>
      </c>
      <c r="C1088" s="30">
        <v>925</v>
      </c>
      <c r="D1088" s="31">
        <v>7</v>
      </c>
      <c r="E1088" s="31">
        <v>9</v>
      </c>
      <c r="F1088" s="71" t="s">
        <v>102</v>
      </c>
      <c r="G1088" s="72" t="s">
        <v>30</v>
      </c>
      <c r="H1088" s="72" t="s">
        <v>95</v>
      </c>
      <c r="I1088" s="73" t="s">
        <v>500</v>
      </c>
      <c r="J1088" s="32" t="s">
        <v>34</v>
      </c>
      <c r="K1088" s="1">
        <v>392.6</v>
      </c>
      <c r="L1088" s="1">
        <v>392.6</v>
      </c>
      <c r="M1088" s="1">
        <v>392.4</v>
      </c>
      <c r="N1088" s="65">
        <f t="shared" si="450"/>
        <v>99.949057564951588</v>
      </c>
    </row>
    <row r="1089" spans="1:14" ht="63.75" customHeight="1" outlineLevel="1" x14ac:dyDescent="0.25">
      <c r="A1089" s="28" t="s">
        <v>15</v>
      </c>
      <c r="B1089" s="29" t="s">
        <v>501</v>
      </c>
      <c r="C1089" s="30">
        <v>925</v>
      </c>
      <c r="D1089" s="31">
        <v>7</v>
      </c>
      <c r="E1089" s="31">
        <v>9</v>
      </c>
      <c r="F1089" s="71" t="s">
        <v>102</v>
      </c>
      <c r="G1089" s="72" t="s">
        <v>30</v>
      </c>
      <c r="H1089" s="72" t="s">
        <v>95</v>
      </c>
      <c r="I1089" s="73" t="s">
        <v>502</v>
      </c>
      <c r="J1089" s="32" t="s">
        <v>15</v>
      </c>
      <c r="K1089" s="1">
        <f t="shared" ref="K1089:M1089" si="476">K1090+K1091</f>
        <v>1756.8999999999999</v>
      </c>
      <c r="L1089" s="1">
        <f t="shared" si="476"/>
        <v>1756.8999999999999</v>
      </c>
      <c r="M1089" s="1">
        <f t="shared" si="476"/>
        <v>1714.3000000000002</v>
      </c>
      <c r="N1089" s="65">
        <f t="shared" si="450"/>
        <v>97.575274631453141</v>
      </c>
    </row>
    <row r="1090" spans="1:14" ht="94.5" customHeight="1" outlineLevel="1" x14ac:dyDescent="0.25">
      <c r="A1090" s="28"/>
      <c r="B1090" s="29" t="s">
        <v>27</v>
      </c>
      <c r="C1090" s="30">
        <v>925</v>
      </c>
      <c r="D1090" s="31">
        <v>7</v>
      </c>
      <c r="E1090" s="31">
        <v>9</v>
      </c>
      <c r="F1090" s="71" t="s">
        <v>102</v>
      </c>
      <c r="G1090" s="72" t="s">
        <v>30</v>
      </c>
      <c r="H1090" s="72" t="s">
        <v>95</v>
      </c>
      <c r="I1090" s="73" t="s">
        <v>502</v>
      </c>
      <c r="J1090" s="32" t="s">
        <v>28</v>
      </c>
      <c r="K1090" s="1">
        <v>1610.1</v>
      </c>
      <c r="L1090" s="1">
        <v>1610.1</v>
      </c>
      <c r="M1090" s="1">
        <v>1574.4</v>
      </c>
      <c r="N1090" s="65">
        <f t="shared" si="450"/>
        <v>97.782746413266267</v>
      </c>
    </row>
    <row r="1091" spans="1:14" ht="33.75" customHeight="1" outlineLevel="1" x14ac:dyDescent="0.25">
      <c r="A1091" s="28"/>
      <c r="B1091" s="29" t="s">
        <v>33</v>
      </c>
      <c r="C1091" s="30">
        <v>925</v>
      </c>
      <c r="D1091" s="31">
        <v>7</v>
      </c>
      <c r="E1091" s="31">
        <v>9</v>
      </c>
      <c r="F1091" s="71" t="s">
        <v>102</v>
      </c>
      <c r="G1091" s="72" t="s">
        <v>30</v>
      </c>
      <c r="H1091" s="72" t="s">
        <v>95</v>
      </c>
      <c r="I1091" s="73" t="s">
        <v>502</v>
      </c>
      <c r="J1091" s="32" t="s">
        <v>34</v>
      </c>
      <c r="K1091" s="1">
        <v>146.80000000000001</v>
      </c>
      <c r="L1091" s="1">
        <v>146.80000000000001</v>
      </c>
      <c r="M1091" s="1">
        <v>139.9</v>
      </c>
      <c r="N1091" s="65">
        <f t="shared" si="450"/>
        <v>95.299727520435965</v>
      </c>
    </row>
    <row r="1092" spans="1:14" ht="201.75" customHeight="1" outlineLevel="1" x14ac:dyDescent="0.25">
      <c r="A1092" s="28" t="s">
        <v>15</v>
      </c>
      <c r="B1092" s="29" t="s">
        <v>561</v>
      </c>
      <c r="C1092" s="30">
        <v>925</v>
      </c>
      <c r="D1092" s="31">
        <v>7</v>
      </c>
      <c r="E1092" s="31">
        <v>9</v>
      </c>
      <c r="F1092" s="71" t="s">
        <v>102</v>
      </c>
      <c r="G1092" s="72" t="s">
        <v>30</v>
      </c>
      <c r="H1092" s="72" t="s">
        <v>95</v>
      </c>
      <c r="I1092" s="73" t="s">
        <v>562</v>
      </c>
      <c r="J1092" s="32" t="s">
        <v>15</v>
      </c>
      <c r="K1092" s="1">
        <f t="shared" ref="K1092:M1092" si="477">K1093+K1094</f>
        <v>958.4</v>
      </c>
      <c r="L1092" s="1">
        <f t="shared" si="477"/>
        <v>958.4</v>
      </c>
      <c r="M1092" s="1">
        <f t="shared" si="477"/>
        <v>942.2</v>
      </c>
      <c r="N1092" s="65">
        <f t="shared" si="450"/>
        <v>98.309682804674466</v>
      </c>
    </row>
    <row r="1093" spans="1:14" ht="94.5" customHeight="1" outlineLevel="1" x14ac:dyDescent="0.25">
      <c r="A1093" s="28"/>
      <c r="B1093" s="29" t="s">
        <v>27</v>
      </c>
      <c r="C1093" s="30">
        <v>925</v>
      </c>
      <c r="D1093" s="31">
        <v>7</v>
      </c>
      <c r="E1093" s="31">
        <v>9</v>
      </c>
      <c r="F1093" s="71" t="s">
        <v>102</v>
      </c>
      <c r="G1093" s="72" t="s">
        <v>30</v>
      </c>
      <c r="H1093" s="72" t="s">
        <v>95</v>
      </c>
      <c r="I1093" s="73" t="s">
        <v>562</v>
      </c>
      <c r="J1093" s="32" t="s">
        <v>28</v>
      </c>
      <c r="K1093" s="1">
        <v>766.2</v>
      </c>
      <c r="L1093" s="1">
        <v>766.2</v>
      </c>
      <c r="M1093" s="1">
        <v>750</v>
      </c>
      <c r="N1093" s="65">
        <f t="shared" si="450"/>
        <v>97.885669537979638</v>
      </c>
    </row>
    <row r="1094" spans="1:14" ht="33.75" customHeight="1" outlineLevel="1" x14ac:dyDescent="0.25">
      <c r="A1094" s="28"/>
      <c r="B1094" s="29" t="s">
        <v>33</v>
      </c>
      <c r="C1094" s="30">
        <v>925</v>
      </c>
      <c r="D1094" s="31">
        <v>7</v>
      </c>
      <c r="E1094" s="31">
        <v>9</v>
      </c>
      <c r="F1094" s="71" t="s">
        <v>102</v>
      </c>
      <c r="G1094" s="72" t="s">
        <v>30</v>
      </c>
      <c r="H1094" s="72" t="s">
        <v>95</v>
      </c>
      <c r="I1094" s="73" t="s">
        <v>562</v>
      </c>
      <c r="J1094" s="32" t="s">
        <v>34</v>
      </c>
      <c r="K1094" s="1">
        <v>192.19999999999996</v>
      </c>
      <c r="L1094" s="1">
        <v>192.19999999999996</v>
      </c>
      <c r="M1094" s="1">
        <v>192.2</v>
      </c>
      <c r="N1094" s="65">
        <f t="shared" si="450"/>
        <v>100.00000000000003</v>
      </c>
    </row>
    <row r="1095" spans="1:14" ht="94.5" customHeight="1" outlineLevel="1" x14ac:dyDescent="0.25">
      <c r="A1095" s="28"/>
      <c r="B1095" s="29" t="s">
        <v>588</v>
      </c>
      <c r="C1095" s="30">
        <v>925</v>
      </c>
      <c r="D1095" s="31">
        <v>7</v>
      </c>
      <c r="E1095" s="31">
        <v>9</v>
      </c>
      <c r="F1095" s="71" t="s">
        <v>102</v>
      </c>
      <c r="G1095" s="72" t="s">
        <v>30</v>
      </c>
      <c r="H1095" s="72" t="s">
        <v>95</v>
      </c>
      <c r="I1095" s="78" t="s">
        <v>589</v>
      </c>
      <c r="J1095" s="32"/>
      <c r="K1095" s="1">
        <f t="shared" ref="K1095:M1095" si="478">K1096</f>
        <v>125.4</v>
      </c>
      <c r="L1095" s="1">
        <f t="shared" si="478"/>
        <v>125.4</v>
      </c>
      <c r="M1095" s="1">
        <f t="shared" si="478"/>
        <v>125.4</v>
      </c>
      <c r="N1095" s="65">
        <f t="shared" si="450"/>
        <v>100</v>
      </c>
    </row>
    <row r="1096" spans="1:14" ht="30.75" customHeight="1" outlineLevel="1" x14ac:dyDescent="0.25">
      <c r="A1096" s="28"/>
      <c r="B1096" s="29" t="s">
        <v>33</v>
      </c>
      <c r="C1096" s="30">
        <v>925</v>
      </c>
      <c r="D1096" s="31">
        <v>7</v>
      </c>
      <c r="E1096" s="31">
        <v>9</v>
      </c>
      <c r="F1096" s="71" t="s">
        <v>102</v>
      </c>
      <c r="G1096" s="72" t="s">
        <v>30</v>
      </c>
      <c r="H1096" s="72" t="s">
        <v>95</v>
      </c>
      <c r="I1096" s="78" t="s">
        <v>589</v>
      </c>
      <c r="J1096" s="32">
        <v>200</v>
      </c>
      <c r="K1096" s="1">
        <v>125.4</v>
      </c>
      <c r="L1096" s="1">
        <v>125.4</v>
      </c>
      <c r="M1096" s="1">
        <v>125.4</v>
      </c>
      <c r="N1096" s="65">
        <f t="shared" si="450"/>
        <v>100</v>
      </c>
    </row>
    <row r="1097" spans="1:14" ht="31.5" customHeight="1" outlineLevel="1" x14ac:dyDescent="0.25">
      <c r="A1097" s="28" t="s">
        <v>15</v>
      </c>
      <c r="B1097" s="29" t="s">
        <v>127</v>
      </c>
      <c r="C1097" s="30">
        <v>925</v>
      </c>
      <c r="D1097" s="31">
        <v>7</v>
      </c>
      <c r="E1097" s="31">
        <v>9</v>
      </c>
      <c r="F1097" s="71" t="s">
        <v>102</v>
      </c>
      <c r="G1097" s="72" t="s">
        <v>30</v>
      </c>
      <c r="H1097" s="72" t="s">
        <v>102</v>
      </c>
      <c r="I1097" s="73" t="s">
        <v>22</v>
      </c>
      <c r="J1097" s="32" t="s">
        <v>15</v>
      </c>
      <c r="K1097" s="1">
        <f t="shared" ref="K1097:M1097" si="479">K1098+K1103+K1105+K1108+K1110+K1113+K1115+K1118</f>
        <v>577865.10000000009</v>
      </c>
      <c r="L1097" s="1">
        <f t="shared" si="479"/>
        <v>577865.10000000009</v>
      </c>
      <c r="M1097" s="1">
        <f t="shared" si="479"/>
        <v>560053.9</v>
      </c>
      <c r="N1097" s="65">
        <f t="shared" si="450"/>
        <v>96.917758141130165</v>
      </c>
    </row>
    <row r="1098" spans="1:14" ht="30" customHeight="1" outlineLevel="1" x14ac:dyDescent="0.25">
      <c r="A1098" s="28" t="s">
        <v>15</v>
      </c>
      <c r="B1098" s="29" t="s">
        <v>96</v>
      </c>
      <c r="C1098" s="30">
        <v>925</v>
      </c>
      <c r="D1098" s="31">
        <v>7</v>
      </c>
      <c r="E1098" s="31">
        <v>9</v>
      </c>
      <c r="F1098" s="71" t="s">
        <v>102</v>
      </c>
      <c r="G1098" s="72" t="s">
        <v>30</v>
      </c>
      <c r="H1098" s="72" t="s">
        <v>102</v>
      </c>
      <c r="I1098" s="73" t="s">
        <v>97</v>
      </c>
      <c r="J1098" s="32" t="s">
        <v>15</v>
      </c>
      <c r="K1098" s="1">
        <f t="shared" ref="K1098:M1098" si="480">K1099+K1100+K1101+K1102</f>
        <v>488608.7</v>
      </c>
      <c r="L1098" s="1">
        <f t="shared" si="480"/>
        <v>488608.7</v>
      </c>
      <c r="M1098" s="1">
        <f t="shared" si="480"/>
        <v>471999.6</v>
      </c>
      <c r="N1098" s="65">
        <f t="shared" si="450"/>
        <v>96.600735926314854</v>
      </c>
    </row>
    <row r="1099" spans="1:14" ht="94.5" customHeight="1" outlineLevel="1" x14ac:dyDescent="0.25">
      <c r="A1099" s="28"/>
      <c r="B1099" s="29" t="s">
        <v>27</v>
      </c>
      <c r="C1099" s="30">
        <v>925</v>
      </c>
      <c r="D1099" s="31">
        <v>7</v>
      </c>
      <c r="E1099" s="31">
        <v>9</v>
      </c>
      <c r="F1099" s="71" t="s">
        <v>102</v>
      </c>
      <c r="G1099" s="72" t="s">
        <v>30</v>
      </c>
      <c r="H1099" s="72" t="s">
        <v>102</v>
      </c>
      <c r="I1099" s="73" t="s">
        <v>97</v>
      </c>
      <c r="J1099" s="32" t="s">
        <v>28</v>
      </c>
      <c r="K1099" s="1">
        <v>408371.4</v>
      </c>
      <c r="L1099" s="1">
        <v>408371.4</v>
      </c>
      <c r="M1099" s="1">
        <v>407763.1</v>
      </c>
      <c r="N1099" s="65">
        <f t="shared" si="450"/>
        <v>99.851042457919419</v>
      </c>
    </row>
    <row r="1100" spans="1:14" ht="33.75" customHeight="1" outlineLevel="1" x14ac:dyDescent="0.25">
      <c r="A1100" s="28"/>
      <c r="B1100" s="29" t="s">
        <v>33</v>
      </c>
      <c r="C1100" s="30">
        <v>925</v>
      </c>
      <c r="D1100" s="31">
        <v>7</v>
      </c>
      <c r="E1100" s="31">
        <v>9</v>
      </c>
      <c r="F1100" s="71" t="s">
        <v>102</v>
      </c>
      <c r="G1100" s="72" t="s">
        <v>30</v>
      </c>
      <c r="H1100" s="72" t="s">
        <v>102</v>
      </c>
      <c r="I1100" s="73" t="s">
        <v>97</v>
      </c>
      <c r="J1100" s="32" t="s">
        <v>34</v>
      </c>
      <c r="K1100" s="1">
        <v>79487</v>
      </c>
      <c r="L1100" s="1">
        <v>79487</v>
      </c>
      <c r="M1100" s="1">
        <v>63540.6</v>
      </c>
      <c r="N1100" s="65">
        <f t="shared" si="450"/>
        <v>79.938354699510612</v>
      </c>
    </row>
    <row r="1101" spans="1:14" ht="30.75" customHeight="1" outlineLevel="1" x14ac:dyDescent="0.25">
      <c r="A1101" s="28"/>
      <c r="B1101" s="29" t="s">
        <v>62</v>
      </c>
      <c r="C1101" s="30">
        <v>925</v>
      </c>
      <c r="D1101" s="31">
        <v>7</v>
      </c>
      <c r="E1101" s="31">
        <v>9</v>
      </c>
      <c r="F1101" s="71" t="s">
        <v>102</v>
      </c>
      <c r="G1101" s="72" t="s">
        <v>30</v>
      </c>
      <c r="H1101" s="72" t="s">
        <v>102</v>
      </c>
      <c r="I1101" s="73" t="s">
        <v>97</v>
      </c>
      <c r="J1101" s="32">
        <v>300</v>
      </c>
      <c r="K1101" s="1">
        <v>3.1</v>
      </c>
      <c r="L1101" s="1">
        <v>3.1</v>
      </c>
      <c r="M1101" s="1">
        <v>3</v>
      </c>
      <c r="N1101" s="65">
        <f t="shared" si="450"/>
        <v>96.774193548387089</v>
      </c>
    </row>
    <row r="1102" spans="1:14" ht="15.75" customHeight="1" outlineLevel="1" x14ac:dyDescent="0.25">
      <c r="A1102" s="28"/>
      <c r="B1102" s="29" t="s">
        <v>35</v>
      </c>
      <c r="C1102" s="30">
        <v>925</v>
      </c>
      <c r="D1102" s="31">
        <v>7</v>
      </c>
      <c r="E1102" s="31">
        <v>9</v>
      </c>
      <c r="F1102" s="71" t="s">
        <v>102</v>
      </c>
      <c r="G1102" s="72" t="s">
        <v>30</v>
      </c>
      <c r="H1102" s="72" t="s">
        <v>102</v>
      </c>
      <c r="I1102" s="73" t="s">
        <v>97</v>
      </c>
      <c r="J1102" s="32" t="s">
        <v>36</v>
      </c>
      <c r="K1102" s="1">
        <v>747.2</v>
      </c>
      <c r="L1102" s="1">
        <v>747.2</v>
      </c>
      <c r="M1102" s="1">
        <v>692.9</v>
      </c>
      <c r="N1102" s="65">
        <f t="shared" si="450"/>
        <v>92.732869379014986</v>
      </c>
    </row>
    <row r="1103" spans="1:14" ht="63" customHeight="1" outlineLevel="1" x14ac:dyDescent="0.25">
      <c r="A1103" s="28"/>
      <c r="B1103" s="29" t="s">
        <v>514</v>
      </c>
      <c r="C1103" s="30">
        <v>925</v>
      </c>
      <c r="D1103" s="31">
        <v>7</v>
      </c>
      <c r="E1103" s="31">
        <v>9</v>
      </c>
      <c r="F1103" s="71" t="s">
        <v>102</v>
      </c>
      <c r="G1103" s="72" t="s">
        <v>30</v>
      </c>
      <c r="H1103" s="72" t="s">
        <v>102</v>
      </c>
      <c r="I1103" s="73">
        <v>11460</v>
      </c>
      <c r="J1103" s="32"/>
      <c r="K1103" s="1">
        <f t="shared" ref="K1103:M1103" si="481">K1104</f>
        <v>15</v>
      </c>
      <c r="L1103" s="1">
        <f t="shared" si="481"/>
        <v>15</v>
      </c>
      <c r="M1103" s="1">
        <f t="shared" si="481"/>
        <v>15</v>
      </c>
      <c r="N1103" s="65">
        <f t="shared" ref="N1103:N1166" si="482">M1103/L1103*100</f>
        <v>100</v>
      </c>
    </row>
    <row r="1104" spans="1:14" ht="33.75" customHeight="1" outlineLevel="1" x14ac:dyDescent="0.25">
      <c r="A1104" s="28"/>
      <c r="B1104" s="29" t="s">
        <v>33</v>
      </c>
      <c r="C1104" s="30">
        <v>925</v>
      </c>
      <c r="D1104" s="31">
        <v>7</v>
      </c>
      <c r="E1104" s="31">
        <v>9</v>
      </c>
      <c r="F1104" s="71" t="s">
        <v>102</v>
      </c>
      <c r="G1104" s="72" t="s">
        <v>30</v>
      </c>
      <c r="H1104" s="72" t="s">
        <v>102</v>
      </c>
      <c r="I1104" s="73">
        <v>11460</v>
      </c>
      <c r="J1104" s="32" t="s">
        <v>34</v>
      </c>
      <c r="K1104" s="1">
        <v>15</v>
      </c>
      <c r="L1104" s="1">
        <v>15</v>
      </c>
      <c r="M1104" s="1">
        <v>15</v>
      </c>
      <c r="N1104" s="65">
        <f t="shared" si="482"/>
        <v>100</v>
      </c>
    </row>
    <row r="1105" spans="1:14" ht="109.5" customHeight="1" outlineLevel="1" x14ac:dyDescent="0.25">
      <c r="A1105" s="28" t="s">
        <v>15</v>
      </c>
      <c r="B1105" s="29" t="s">
        <v>593</v>
      </c>
      <c r="C1105" s="30">
        <v>925</v>
      </c>
      <c r="D1105" s="31">
        <v>7</v>
      </c>
      <c r="E1105" s="31">
        <v>9</v>
      </c>
      <c r="F1105" s="71" t="s">
        <v>102</v>
      </c>
      <c r="G1105" s="72" t="s">
        <v>30</v>
      </c>
      <c r="H1105" s="72" t="s">
        <v>102</v>
      </c>
      <c r="I1105" s="73" t="s">
        <v>594</v>
      </c>
      <c r="J1105" s="32" t="s">
        <v>15</v>
      </c>
      <c r="K1105" s="1">
        <f t="shared" ref="K1105:M1105" si="483">K1106+K1107</f>
        <v>1948.2</v>
      </c>
      <c r="L1105" s="1">
        <f t="shared" si="483"/>
        <v>1948.2</v>
      </c>
      <c r="M1105" s="1">
        <f t="shared" si="483"/>
        <v>1948.2</v>
      </c>
      <c r="N1105" s="65">
        <f t="shared" si="482"/>
        <v>100</v>
      </c>
    </row>
    <row r="1106" spans="1:14" ht="94.5" customHeight="1" outlineLevel="1" x14ac:dyDescent="0.25">
      <c r="A1106" s="28"/>
      <c r="B1106" s="29" t="s">
        <v>27</v>
      </c>
      <c r="C1106" s="30">
        <v>925</v>
      </c>
      <c r="D1106" s="31">
        <v>7</v>
      </c>
      <c r="E1106" s="31">
        <v>9</v>
      </c>
      <c r="F1106" s="71" t="s">
        <v>102</v>
      </c>
      <c r="G1106" s="72" t="s">
        <v>30</v>
      </c>
      <c r="H1106" s="72" t="s">
        <v>102</v>
      </c>
      <c r="I1106" s="73" t="s">
        <v>594</v>
      </c>
      <c r="J1106" s="32" t="s">
        <v>28</v>
      </c>
      <c r="K1106" s="1">
        <v>655.7</v>
      </c>
      <c r="L1106" s="1">
        <v>655.7</v>
      </c>
      <c r="M1106" s="1">
        <v>655.7</v>
      </c>
      <c r="N1106" s="65">
        <f t="shared" si="482"/>
        <v>100</v>
      </c>
    </row>
    <row r="1107" spans="1:14" ht="33.75" customHeight="1" outlineLevel="1" x14ac:dyDescent="0.25">
      <c r="A1107" s="28"/>
      <c r="B1107" s="29" t="s">
        <v>33</v>
      </c>
      <c r="C1107" s="30">
        <v>925</v>
      </c>
      <c r="D1107" s="31">
        <v>7</v>
      </c>
      <c r="E1107" s="31">
        <v>9</v>
      </c>
      <c r="F1107" s="71" t="s">
        <v>102</v>
      </c>
      <c r="G1107" s="72" t="s">
        <v>30</v>
      </c>
      <c r="H1107" s="72" t="s">
        <v>102</v>
      </c>
      <c r="I1107" s="73" t="s">
        <v>594</v>
      </c>
      <c r="J1107" s="32" t="s">
        <v>34</v>
      </c>
      <c r="K1107" s="1">
        <v>1292.5</v>
      </c>
      <c r="L1107" s="1">
        <v>1292.5</v>
      </c>
      <c r="M1107" s="1">
        <v>1292.5</v>
      </c>
      <c r="N1107" s="65">
        <f t="shared" si="482"/>
        <v>100</v>
      </c>
    </row>
    <row r="1108" spans="1:14" ht="157.5" customHeight="1" outlineLevel="1" x14ac:dyDescent="0.25">
      <c r="A1108" s="28" t="s">
        <v>15</v>
      </c>
      <c r="B1108" s="29" t="s">
        <v>508</v>
      </c>
      <c r="C1108" s="30">
        <v>925</v>
      </c>
      <c r="D1108" s="31">
        <v>7</v>
      </c>
      <c r="E1108" s="31">
        <v>9</v>
      </c>
      <c r="F1108" s="71" t="s">
        <v>102</v>
      </c>
      <c r="G1108" s="72" t="s">
        <v>30</v>
      </c>
      <c r="H1108" s="72" t="s">
        <v>102</v>
      </c>
      <c r="I1108" s="73" t="s">
        <v>509</v>
      </c>
      <c r="J1108" s="32" t="s">
        <v>15</v>
      </c>
      <c r="K1108" s="1">
        <f t="shared" ref="K1108:M1108" si="484">K1109</f>
        <v>177</v>
      </c>
      <c r="L1108" s="1">
        <f t="shared" si="484"/>
        <v>177</v>
      </c>
      <c r="M1108" s="1">
        <f t="shared" si="484"/>
        <v>177</v>
      </c>
      <c r="N1108" s="65">
        <f t="shared" si="482"/>
        <v>100</v>
      </c>
    </row>
    <row r="1109" spans="1:14" ht="33.75" customHeight="1" outlineLevel="1" x14ac:dyDescent="0.25">
      <c r="A1109" s="28"/>
      <c r="B1109" s="29" t="s">
        <v>33</v>
      </c>
      <c r="C1109" s="30">
        <v>925</v>
      </c>
      <c r="D1109" s="31">
        <v>7</v>
      </c>
      <c r="E1109" s="31">
        <v>9</v>
      </c>
      <c r="F1109" s="71" t="s">
        <v>102</v>
      </c>
      <c r="G1109" s="72" t="s">
        <v>30</v>
      </c>
      <c r="H1109" s="72" t="s">
        <v>102</v>
      </c>
      <c r="I1109" s="73" t="s">
        <v>509</v>
      </c>
      <c r="J1109" s="32" t="s">
        <v>34</v>
      </c>
      <c r="K1109" s="1">
        <v>177</v>
      </c>
      <c r="L1109" s="1">
        <v>177</v>
      </c>
      <c r="M1109" s="1">
        <v>177</v>
      </c>
      <c r="N1109" s="65">
        <f t="shared" si="482"/>
        <v>100</v>
      </c>
    </row>
    <row r="1110" spans="1:14" ht="96" customHeight="1" outlineLevel="1" x14ac:dyDescent="0.25">
      <c r="A1110" s="28" t="s">
        <v>15</v>
      </c>
      <c r="B1110" s="29" t="s">
        <v>499</v>
      </c>
      <c r="C1110" s="30">
        <v>925</v>
      </c>
      <c r="D1110" s="31">
        <v>7</v>
      </c>
      <c r="E1110" s="31">
        <v>9</v>
      </c>
      <c r="F1110" s="71" t="s">
        <v>102</v>
      </c>
      <c r="G1110" s="72" t="s">
        <v>30</v>
      </c>
      <c r="H1110" s="72" t="s">
        <v>102</v>
      </c>
      <c r="I1110" s="73" t="s">
        <v>500</v>
      </c>
      <c r="J1110" s="32" t="s">
        <v>15</v>
      </c>
      <c r="K1110" s="1">
        <f t="shared" ref="K1110:M1110" si="485">K1111+K1112</f>
        <v>83082.3</v>
      </c>
      <c r="L1110" s="1">
        <f t="shared" si="485"/>
        <v>83082.3</v>
      </c>
      <c r="M1110" s="1">
        <f t="shared" si="485"/>
        <v>81880.2</v>
      </c>
      <c r="N1110" s="65">
        <f t="shared" si="482"/>
        <v>98.55312142297457</v>
      </c>
    </row>
    <row r="1111" spans="1:14" ht="94.5" customHeight="1" outlineLevel="1" x14ac:dyDescent="0.25">
      <c r="A1111" s="28"/>
      <c r="B1111" s="29" t="s">
        <v>27</v>
      </c>
      <c r="C1111" s="30">
        <v>925</v>
      </c>
      <c r="D1111" s="31">
        <v>7</v>
      </c>
      <c r="E1111" s="31">
        <v>9</v>
      </c>
      <c r="F1111" s="71" t="s">
        <v>102</v>
      </c>
      <c r="G1111" s="72" t="s">
        <v>30</v>
      </c>
      <c r="H1111" s="72" t="s">
        <v>102</v>
      </c>
      <c r="I1111" s="73" t="s">
        <v>500</v>
      </c>
      <c r="J1111" s="32" t="s">
        <v>28</v>
      </c>
      <c r="K1111" s="1">
        <v>60141.9</v>
      </c>
      <c r="L1111" s="1">
        <v>60141.9</v>
      </c>
      <c r="M1111" s="1">
        <v>60141.9</v>
      </c>
      <c r="N1111" s="65">
        <f t="shared" si="482"/>
        <v>100</v>
      </c>
    </row>
    <row r="1112" spans="1:14" ht="33.75" customHeight="1" outlineLevel="1" x14ac:dyDescent="0.25">
      <c r="A1112" s="28"/>
      <c r="B1112" s="29" t="s">
        <v>33</v>
      </c>
      <c r="C1112" s="30">
        <v>925</v>
      </c>
      <c r="D1112" s="31">
        <v>7</v>
      </c>
      <c r="E1112" s="31">
        <v>9</v>
      </c>
      <c r="F1112" s="71" t="s">
        <v>102</v>
      </c>
      <c r="G1112" s="72" t="s">
        <v>30</v>
      </c>
      <c r="H1112" s="72" t="s">
        <v>102</v>
      </c>
      <c r="I1112" s="73" t="s">
        <v>500</v>
      </c>
      <c r="J1112" s="32" t="s">
        <v>34</v>
      </c>
      <c r="K1112" s="1">
        <v>22940.400000000001</v>
      </c>
      <c r="L1112" s="1">
        <v>22940.400000000001</v>
      </c>
      <c r="M1112" s="1">
        <v>21738.3</v>
      </c>
      <c r="N1112" s="65">
        <f t="shared" si="482"/>
        <v>94.759899565831446</v>
      </c>
    </row>
    <row r="1113" spans="1:14" ht="78.75" customHeight="1" outlineLevel="1" x14ac:dyDescent="0.25">
      <c r="A1113" s="28" t="s">
        <v>15</v>
      </c>
      <c r="B1113" s="29" t="s">
        <v>533</v>
      </c>
      <c r="C1113" s="30">
        <v>925</v>
      </c>
      <c r="D1113" s="31">
        <v>7</v>
      </c>
      <c r="E1113" s="31">
        <v>9</v>
      </c>
      <c r="F1113" s="71" t="s">
        <v>102</v>
      </c>
      <c r="G1113" s="72" t="s">
        <v>30</v>
      </c>
      <c r="H1113" s="72" t="s">
        <v>102</v>
      </c>
      <c r="I1113" s="73" t="s">
        <v>534</v>
      </c>
      <c r="J1113" s="32" t="s">
        <v>15</v>
      </c>
      <c r="K1113" s="1">
        <f t="shared" ref="K1113:M1113" si="486">K1114</f>
        <v>130.9</v>
      </c>
      <c r="L1113" s="1">
        <f t="shared" si="486"/>
        <v>130.9</v>
      </c>
      <c r="M1113" s="1">
        <f t="shared" si="486"/>
        <v>130.9</v>
      </c>
      <c r="N1113" s="65">
        <f t="shared" si="482"/>
        <v>100</v>
      </c>
    </row>
    <row r="1114" spans="1:14" ht="33.75" customHeight="1" outlineLevel="1" x14ac:dyDescent="0.25">
      <c r="A1114" s="28"/>
      <c r="B1114" s="29" t="s">
        <v>33</v>
      </c>
      <c r="C1114" s="30">
        <v>925</v>
      </c>
      <c r="D1114" s="31">
        <v>7</v>
      </c>
      <c r="E1114" s="31">
        <v>9</v>
      </c>
      <c r="F1114" s="71" t="s">
        <v>102</v>
      </c>
      <c r="G1114" s="72" t="s">
        <v>30</v>
      </c>
      <c r="H1114" s="72" t="s">
        <v>102</v>
      </c>
      <c r="I1114" s="73" t="s">
        <v>534</v>
      </c>
      <c r="J1114" s="32" t="s">
        <v>34</v>
      </c>
      <c r="K1114" s="1">
        <v>130.9</v>
      </c>
      <c r="L1114" s="1">
        <v>130.9</v>
      </c>
      <c r="M1114" s="1">
        <v>130.9</v>
      </c>
      <c r="N1114" s="65">
        <f t="shared" si="482"/>
        <v>100</v>
      </c>
    </row>
    <row r="1115" spans="1:14" ht="66" customHeight="1" outlineLevel="1" x14ac:dyDescent="0.25">
      <c r="A1115" s="28" t="s">
        <v>15</v>
      </c>
      <c r="B1115" s="29" t="s">
        <v>501</v>
      </c>
      <c r="C1115" s="30">
        <v>925</v>
      </c>
      <c r="D1115" s="31">
        <v>7</v>
      </c>
      <c r="E1115" s="31">
        <v>9</v>
      </c>
      <c r="F1115" s="71" t="s">
        <v>102</v>
      </c>
      <c r="G1115" s="72" t="s">
        <v>30</v>
      </c>
      <c r="H1115" s="72" t="s">
        <v>102</v>
      </c>
      <c r="I1115" s="73" t="s">
        <v>502</v>
      </c>
      <c r="J1115" s="32" t="s">
        <v>15</v>
      </c>
      <c r="K1115" s="1">
        <f t="shared" ref="K1115:M1115" si="487">K1116+K1117</f>
        <v>3700.2999999999997</v>
      </c>
      <c r="L1115" s="1">
        <f t="shared" si="487"/>
        <v>3700.2999999999997</v>
      </c>
      <c r="M1115" s="1">
        <f t="shared" si="487"/>
        <v>3700.3</v>
      </c>
      <c r="N1115" s="65">
        <f t="shared" si="482"/>
        <v>100.00000000000003</v>
      </c>
    </row>
    <row r="1116" spans="1:14" ht="94.5" customHeight="1" outlineLevel="1" x14ac:dyDescent="0.25">
      <c r="A1116" s="28"/>
      <c r="B1116" s="29" t="s">
        <v>27</v>
      </c>
      <c r="C1116" s="30">
        <v>925</v>
      </c>
      <c r="D1116" s="31">
        <v>7</v>
      </c>
      <c r="E1116" s="31">
        <v>9</v>
      </c>
      <c r="F1116" s="71" t="s">
        <v>102</v>
      </c>
      <c r="G1116" s="72" t="s">
        <v>30</v>
      </c>
      <c r="H1116" s="72" t="s">
        <v>102</v>
      </c>
      <c r="I1116" s="73" t="s">
        <v>502</v>
      </c>
      <c r="J1116" s="32" t="s">
        <v>28</v>
      </c>
      <c r="K1116" s="1">
        <v>1311.1999999999998</v>
      </c>
      <c r="L1116" s="1">
        <v>1311.1999999999998</v>
      </c>
      <c r="M1116" s="1">
        <v>1311.2</v>
      </c>
      <c r="N1116" s="65">
        <f t="shared" si="482"/>
        <v>100.00000000000003</v>
      </c>
    </row>
    <row r="1117" spans="1:14" ht="33.75" customHeight="1" outlineLevel="1" x14ac:dyDescent="0.25">
      <c r="A1117" s="28"/>
      <c r="B1117" s="29" t="s">
        <v>33</v>
      </c>
      <c r="C1117" s="30">
        <v>925</v>
      </c>
      <c r="D1117" s="31">
        <v>7</v>
      </c>
      <c r="E1117" s="31">
        <v>9</v>
      </c>
      <c r="F1117" s="71" t="s">
        <v>102</v>
      </c>
      <c r="G1117" s="72" t="s">
        <v>30</v>
      </c>
      <c r="H1117" s="72" t="s">
        <v>102</v>
      </c>
      <c r="I1117" s="73" t="s">
        <v>502</v>
      </c>
      <c r="J1117" s="32" t="s">
        <v>34</v>
      </c>
      <c r="K1117" s="1">
        <v>2389.1</v>
      </c>
      <c r="L1117" s="1">
        <v>2389.1</v>
      </c>
      <c r="M1117" s="1">
        <v>2389.1</v>
      </c>
      <c r="N1117" s="65">
        <f t="shared" si="482"/>
        <v>100</v>
      </c>
    </row>
    <row r="1118" spans="1:14" ht="204" customHeight="1" outlineLevel="1" x14ac:dyDescent="0.25">
      <c r="A1118" s="28" t="s">
        <v>15</v>
      </c>
      <c r="B1118" s="29" t="s">
        <v>561</v>
      </c>
      <c r="C1118" s="30">
        <v>925</v>
      </c>
      <c r="D1118" s="31">
        <v>7</v>
      </c>
      <c r="E1118" s="31">
        <v>9</v>
      </c>
      <c r="F1118" s="71" t="s">
        <v>102</v>
      </c>
      <c r="G1118" s="72" t="s">
        <v>30</v>
      </c>
      <c r="H1118" s="72" t="s">
        <v>102</v>
      </c>
      <c r="I1118" s="73" t="s">
        <v>562</v>
      </c>
      <c r="J1118" s="32" t="s">
        <v>15</v>
      </c>
      <c r="K1118" s="1">
        <f t="shared" ref="K1118:M1118" si="488">K1119</f>
        <v>202.7</v>
      </c>
      <c r="L1118" s="1">
        <f t="shared" si="488"/>
        <v>202.7</v>
      </c>
      <c r="M1118" s="1">
        <f t="shared" si="488"/>
        <v>202.7</v>
      </c>
      <c r="N1118" s="65">
        <f t="shared" si="482"/>
        <v>100</v>
      </c>
    </row>
    <row r="1119" spans="1:14" ht="33.75" customHeight="1" outlineLevel="1" x14ac:dyDescent="0.25">
      <c r="A1119" s="28"/>
      <c r="B1119" s="29" t="s">
        <v>33</v>
      </c>
      <c r="C1119" s="30">
        <v>925</v>
      </c>
      <c r="D1119" s="31">
        <v>7</v>
      </c>
      <c r="E1119" s="31">
        <v>9</v>
      </c>
      <c r="F1119" s="71" t="s">
        <v>102</v>
      </c>
      <c r="G1119" s="72" t="s">
        <v>30</v>
      </c>
      <c r="H1119" s="72" t="s">
        <v>102</v>
      </c>
      <c r="I1119" s="73" t="s">
        <v>562</v>
      </c>
      <c r="J1119" s="32" t="s">
        <v>34</v>
      </c>
      <c r="K1119" s="1">
        <v>202.7</v>
      </c>
      <c r="L1119" s="1">
        <v>202.7</v>
      </c>
      <c r="M1119" s="1">
        <v>202.7</v>
      </c>
      <c r="N1119" s="65">
        <f t="shared" si="482"/>
        <v>100</v>
      </c>
    </row>
    <row r="1120" spans="1:14" ht="18" customHeight="1" outlineLevel="1" x14ac:dyDescent="0.25">
      <c r="A1120" s="28" t="s">
        <v>15</v>
      </c>
      <c r="B1120" s="29" t="s">
        <v>595</v>
      </c>
      <c r="C1120" s="30">
        <v>925</v>
      </c>
      <c r="D1120" s="31">
        <v>7</v>
      </c>
      <c r="E1120" s="31">
        <v>9</v>
      </c>
      <c r="F1120" s="71" t="s">
        <v>102</v>
      </c>
      <c r="G1120" s="72" t="s">
        <v>30</v>
      </c>
      <c r="H1120" s="72" t="s">
        <v>386</v>
      </c>
      <c r="I1120" s="73" t="s">
        <v>22</v>
      </c>
      <c r="J1120" s="32" t="s">
        <v>15</v>
      </c>
      <c r="K1120" s="1">
        <f t="shared" ref="K1120:M1121" si="489">K1121</f>
        <v>2107.6</v>
      </c>
      <c r="L1120" s="1">
        <f t="shared" si="489"/>
        <v>2107.6</v>
      </c>
      <c r="M1120" s="1">
        <f t="shared" si="489"/>
        <v>1827.3</v>
      </c>
      <c r="N1120" s="65">
        <f t="shared" si="482"/>
        <v>86.700512431201375</v>
      </c>
    </row>
    <row r="1121" spans="1:14" ht="31.5" customHeight="1" outlineLevel="1" x14ac:dyDescent="0.25">
      <c r="A1121" s="28" t="s">
        <v>15</v>
      </c>
      <c r="B1121" s="29" t="s">
        <v>590</v>
      </c>
      <c r="C1121" s="30">
        <v>925</v>
      </c>
      <c r="D1121" s="31">
        <v>7</v>
      </c>
      <c r="E1121" s="31">
        <v>9</v>
      </c>
      <c r="F1121" s="71" t="s">
        <v>102</v>
      </c>
      <c r="G1121" s="72" t="s">
        <v>30</v>
      </c>
      <c r="H1121" s="72" t="s">
        <v>386</v>
      </c>
      <c r="I1121" s="73" t="s">
        <v>591</v>
      </c>
      <c r="J1121" s="32" t="s">
        <v>15</v>
      </c>
      <c r="K1121" s="1">
        <f t="shared" si="489"/>
        <v>2107.6</v>
      </c>
      <c r="L1121" s="1">
        <f t="shared" si="489"/>
        <v>2107.6</v>
      </c>
      <c r="M1121" s="1">
        <f t="shared" si="489"/>
        <v>1827.3</v>
      </c>
      <c r="N1121" s="65">
        <f t="shared" si="482"/>
        <v>86.700512431201375</v>
      </c>
    </row>
    <row r="1122" spans="1:14" ht="33.75" customHeight="1" outlineLevel="1" x14ac:dyDescent="0.25">
      <c r="A1122" s="28"/>
      <c r="B1122" s="29" t="s">
        <v>33</v>
      </c>
      <c r="C1122" s="30">
        <v>925</v>
      </c>
      <c r="D1122" s="31">
        <v>7</v>
      </c>
      <c r="E1122" s="31">
        <v>9</v>
      </c>
      <c r="F1122" s="71" t="s">
        <v>102</v>
      </c>
      <c r="G1122" s="72" t="s">
        <v>30</v>
      </c>
      <c r="H1122" s="72" t="s">
        <v>386</v>
      </c>
      <c r="I1122" s="73" t="s">
        <v>591</v>
      </c>
      <c r="J1122" s="32" t="s">
        <v>34</v>
      </c>
      <c r="K1122" s="1">
        <v>2107.6</v>
      </c>
      <c r="L1122" s="1">
        <v>2107.6</v>
      </c>
      <c r="M1122" s="1">
        <v>1827.3</v>
      </c>
      <c r="N1122" s="65">
        <f t="shared" si="482"/>
        <v>86.700512431201375</v>
      </c>
    </row>
    <row r="1123" spans="1:14" ht="94.5" customHeight="1" outlineLevel="1" x14ac:dyDescent="0.25">
      <c r="A1123" s="28" t="s">
        <v>15</v>
      </c>
      <c r="B1123" s="29" t="s">
        <v>596</v>
      </c>
      <c r="C1123" s="30">
        <v>925</v>
      </c>
      <c r="D1123" s="31">
        <v>7</v>
      </c>
      <c r="E1123" s="31">
        <v>9</v>
      </c>
      <c r="F1123" s="71" t="s">
        <v>102</v>
      </c>
      <c r="G1123" s="72" t="s">
        <v>30</v>
      </c>
      <c r="H1123" s="72" t="s">
        <v>238</v>
      </c>
      <c r="I1123" s="73" t="s">
        <v>22</v>
      </c>
      <c r="J1123" s="32" t="s">
        <v>15</v>
      </c>
      <c r="K1123" s="1">
        <f t="shared" ref="K1123:M1123" si="490">K1124+K1126</f>
        <v>12525</v>
      </c>
      <c r="L1123" s="1">
        <f t="shared" si="490"/>
        <v>12525</v>
      </c>
      <c r="M1123" s="1">
        <f t="shared" si="490"/>
        <v>12500</v>
      </c>
      <c r="N1123" s="65">
        <f t="shared" si="482"/>
        <v>99.800399201596804</v>
      </c>
    </row>
    <row r="1124" spans="1:14" ht="97.5" customHeight="1" outlineLevel="1" x14ac:dyDescent="0.25">
      <c r="A1124" s="28" t="s">
        <v>15</v>
      </c>
      <c r="B1124" s="29" t="s">
        <v>597</v>
      </c>
      <c r="C1124" s="30">
        <v>925</v>
      </c>
      <c r="D1124" s="31">
        <v>7</v>
      </c>
      <c r="E1124" s="31">
        <v>9</v>
      </c>
      <c r="F1124" s="71" t="s">
        <v>102</v>
      </c>
      <c r="G1124" s="72" t="s">
        <v>30</v>
      </c>
      <c r="H1124" s="72" t="s">
        <v>238</v>
      </c>
      <c r="I1124" s="73" t="s">
        <v>598</v>
      </c>
      <c r="J1124" s="32" t="s">
        <v>15</v>
      </c>
      <c r="K1124" s="1">
        <f t="shared" ref="K1124:M1124" si="491">K1125</f>
        <v>7250</v>
      </c>
      <c r="L1124" s="1">
        <f t="shared" si="491"/>
        <v>7250</v>
      </c>
      <c r="M1124" s="1">
        <f t="shared" si="491"/>
        <v>7250</v>
      </c>
      <c r="N1124" s="65">
        <f t="shared" si="482"/>
        <v>100</v>
      </c>
    </row>
    <row r="1125" spans="1:14" ht="30.75" customHeight="1" outlineLevel="1" x14ac:dyDescent="0.25">
      <c r="A1125" s="28"/>
      <c r="B1125" s="29" t="s">
        <v>62</v>
      </c>
      <c r="C1125" s="30">
        <v>925</v>
      </c>
      <c r="D1125" s="31">
        <v>7</v>
      </c>
      <c r="E1125" s="31">
        <v>9</v>
      </c>
      <c r="F1125" s="71" t="s">
        <v>102</v>
      </c>
      <c r="G1125" s="72" t="s">
        <v>30</v>
      </c>
      <c r="H1125" s="72" t="s">
        <v>238</v>
      </c>
      <c r="I1125" s="73" t="s">
        <v>598</v>
      </c>
      <c r="J1125" s="32" t="s">
        <v>130</v>
      </c>
      <c r="K1125" s="1">
        <v>7250</v>
      </c>
      <c r="L1125" s="1">
        <v>7250</v>
      </c>
      <c r="M1125" s="1">
        <v>7250</v>
      </c>
      <c r="N1125" s="65">
        <f t="shared" si="482"/>
        <v>100</v>
      </c>
    </row>
    <row r="1126" spans="1:14" ht="112.5" customHeight="1" outlineLevel="1" x14ac:dyDescent="0.25">
      <c r="A1126" s="28" t="s">
        <v>15</v>
      </c>
      <c r="B1126" s="29" t="s">
        <v>599</v>
      </c>
      <c r="C1126" s="30">
        <v>925</v>
      </c>
      <c r="D1126" s="31">
        <v>7</v>
      </c>
      <c r="E1126" s="31">
        <v>9</v>
      </c>
      <c r="F1126" s="71" t="s">
        <v>102</v>
      </c>
      <c r="G1126" s="72" t="s">
        <v>30</v>
      </c>
      <c r="H1126" s="72" t="s">
        <v>238</v>
      </c>
      <c r="I1126" s="73" t="s">
        <v>600</v>
      </c>
      <c r="J1126" s="32" t="s">
        <v>15</v>
      </c>
      <c r="K1126" s="1">
        <f t="shared" ref="K1126:M1126" si="492">K1127</f>
        <v>5275</v>
      </c>
      <c r="L1126" s="1">
        <f t="shared" si="492"/>
        <v>5275</v>
      </c>
      <c r="M1126" s="1">
        <f t="shared" si="492"/>
        <v>5250</v>
      </c>
      <c r="N1126" s="65">
        <f t="shared" si="482"/>
        <v>99.526066350710892</v>
      </c>
    </row>
    <row r="1127" spans="1:14" ht="30.75" customHeight="1" outlineLevel="1" x14ac:dyDescent="0.25">
      <c r="A1127" s="28"/>
      <c r="B1127" s="29" t="s">
        <v>62</v>
      </c>
      <c r="C1127" s="30">
        <v>925</v>
      </c>
      <c r="D1127" s="31">
        <v>7</v>
      </c>
      <c r="E1127" s="31">
        <v>9</v>
      </c>
      <c r="F1127" s="71" t="s">
        <v>102</v>
      </c>
      <c r="G1127" s="72" t="s">
        <v>30</v>
      </c>
      <c r="H1127" s="72" t="s">
        <v>238</v>
      </c>
      <c r="I1127" s="73" t="s">
        <v>600</v>
      </c>
      <c r="J1127" s="32" t="s">
        <v>130</v>
      </c>
      <c r="K1127" s="1">
        <v>5275</v>
      </c>
      <c r="L1127" s="1">
        <v>5275</v>
      </c>
      <c r="M1127" s="1">
        <v>5250</v>
      </c>
      <c r="N1127" s="65">
        <f t="shared" si="482"/>
        <v>99.526066350710892</v>
      </c>
    </row>
    <row r="1128" spans="1:14" ht="46.5" customHeight="1" outlineLevel="1" x14ac:dyDescent="0.25">
      <c r="A1128" s="28"/>
      <c r="B1128" s="29" t="s">
        <v>560</v>
      </c>
      <c r="C1128" s="30">
        <v>925</v>
      </c>
      <c r="D1128" s="31">
        <v>7</v>
      </c>
      <c r="E1128" s="31">
        <v>9</v>
      </c>
      <c r="F1128" s="71" t="s">
        <v>102</v>
      </c>
      <c r="G1128" s="72" t="s">
        <v>30</v>
      </c>
      <c r="H1128" s="77" t="s">
        <v>469</v>
      </c>
      <c r="I1128" s="73" t="s">
        <v>22</v>
      </c>
      <c r="J1128" s="32"/>
      <c r="K1128" s="1">
        <f t="shared" ref="K1128:M1129" si="493">K1129</f>
        <v>1239.9000000000001</v>
      </c>
      <c r="L1128" s="1">
        <f t="shared" si="493"/>
        <v>1239.9000000000001</v>
      </c>
      <c r="M1128" s="1">
        <f t="shared" si="493"/>
        <v>1239.9000000000001</v>
      </c>
      <c r="N1128" s="65">
        <f t="shared" si="482"/>
        <v>100</v>
      </c>
    </row>
    <row r="1129" spans="1:14" ht="204.75" customHeight="1" outlineLevel="1" x14ac:dyDescent="0.25">
      <c r="A1129" s="28"/>
      <c r="B1129" s="29" t="s">
        <v>561</v>
      </c>
      <c r="C1129" s="30">
        <v>925</v>
      </c>
      <c r="D1129" s="31">
        <v>7</v>
      </c>
      <c r="E1129" s="31">
        <v>9</v>
      </c>
      <c r="F1129" s="71" t="s">
        <v>102</v>
      </c>
      <c r="G1129" s="72" t="s">
        <v>30</v>
      </c>
      <c r="H1129" s="77" t="s">
        <v>469</v>
      </c>
      <c r="I1129" s="73">
        <v>62500</v>
      </c>
      <c r="J1129" s="32"/>
      <c r="K1129" s="1">
        <f t="shared" si="493"/>
        <v>1239.9000000000001</v>
      </c>
      <c r="L1129" s="1">
        <f t="shared" si="493"/>
        <v>1239.9000000000001</v>
      </c>
      <c r="M1129" s="1">
        <f t="shared" si="493"/>
        <v>1239.9000000000001</v>
      </c>
      <c r="N1129" s="65">
        <f t="shared" si="482"/>
        <v>100</v>
      </c>
    </row>
    <row r="1130" spans="1:14" ht="94.5" customHeight="1" outlineLevel="1" x14ac:dyDescent="0.25">
      <c r="A1130" s="28"/>
      <c r="B1130" s="29" t="s">
        <v>27</v>
      </c>
      <c r="C1130" s="30">
        <v>925</v>
      </c>
      <c r="D1130" s="31">
        <v>7</v>
      </c>
      <c r="E1130" s="31">
        <v>9</v>
      </c>
      <c r="F1130" s="71" t="s">
        <v>102</v>
      </c>
      <c r="G1130" s="72" t="s">
        <v>30</v>
      </c>
      <c r="H1130" s="77" t="s">
        <v>469</v>
      </c>
      <c r="I1130" s="73">
        <v>62500</v>
      </c>
      <c r="J1130" s="32">
        <v>100</v>
      </c>
      <c r="K1130" s="1">
        <v>1239.9000000000001</v>
      </c>
      <c r="L1130" s="1">
        <v>1239.9000000000001</v>
      </c>
      <c r="M1130" s="1">
        <v>1239.9000000000001</v>
      </c>
      <c r="N1130" s="65">
        <f t="shared" si="482"/>
        <v>100</v>
      </c>
    </row>
    <row r="1131" spans="1:14" ht="48" customHeight="1" outlineLevel="1" x14ac:dyDescent="0.25">
      <c r="A1131" s="28"/>
      <c r="B1131" s="29" t="s">
        <v>129</v>
      </c>
      <c r="C1131" s="30">
        <v>925</v>
      </c>
      <c r="D1131" s="31">
        <v>7</v>
      </c>
      <c r="E1131" s="31">
        <v>9</v>
      </c>
      <c r="F1131" s="71" t="s">
        <v>102</v>
      </c>
      <c r="G1131" s="72" t="s">
        <v>30</v>
      </c>
      <c r="H1131" s="77" t="s">
        <v>470</v>
      </c>
      <c r="I1131" s="73" t="s">
        <v>22</v>
      </c>
      <c r="J1131" s="32"/>
      <c r="K1131" s="1">
        <f t="shared" ref="K1131:M1132" si="494">K1132</f>
        <v>410</v>
      </c>
      <c r="L1131" s="1">
        <f t="shared" si="494"/>
        <v>410</v>
      </c>
      <c r="M1131" s="1">
        <f t="shared" si="494"/>
        <v>410</v>
      </c>
      <c r="N1131" s="65">
        <f t="shared" si="482"/>
        <v>100</v>
      </c>
    </row>
    <row r="1132" spans="1:14" ht="32.25" customHeight="1" outlineLevel="1" x14ac:dyDescent="0.25">
      <c r="A1132" s="28"/>
      <c r="B1132" s="29" t="s">
        <v>105</v>
      </c>
      <c r="C1132" s="30">
        <v>925</v>
      </c>
      <c r="D1132" s="31">
        <v>7</v>
      </c>
      <c r="E1132" s="31">
        <v>9</v>
      </c>
      <c r="F1132" s="71" t="s">
        <v>102</v>
      </c>
      <c r="G1132" s="72" t="s">
        <v>30</v>
      </c>
      <c r="H1132" s="77" t="s">
        <v>470</v>
      </c>
      <c r="I1132" s="73" t="s">
        <v>106</v>
      </c>
      <c r="J1132" s="32"/>
      <c r="K1132" s="1">
        <f t="shared" si="494"/>
        <v>410</v>
      </c>
      <c r="L1132" s="1">
        <f t="shared" si="494"/>
        <v>410</v>
      </c>
      <c r="M1132" s="1">
        <f t="shared" si="494"/>
        <v>410</v>
      </c>
      <c r="N1132" s="65">
        <f t="shared" si="482"/>
        <v>100</v>
      </c>
    </row>
    <row r="1133" spans="1:14" ht="33.75" customHeight="1" outlineLevel="1" x14ac:dyDescent="0.25">
      <c r="A1133" s="28"/>
      <c r="B1133" s="29" t="s">
        <v>33</v>
      </c>
      <c r="C1133" s="30">
        <v>925</v>
      </c>
      <c r="D1133" s="31">
        <v>7</v>
      </c>
      <c r="E1133" s="31">
        <v>9</v>
      </c>
      <c r="F1133" s="71" t="s">
        <v>102</v>
      </c>
      <c r="G1133" s="72" t="s">
        <v>30</v>
      </c>
      <c r="H1133" s="77" t="s">
        <v>470</v>
      </c>
      <c r="I1133" s="73" t="s">
        <v>106</v>
      </c>
      <c r="J1133" s="32">
        <v>200</v>
      </c>
      <c r="K1133" s="1">
        <v>410</v>
      </c>
      <c r="L1133" s="1">
        <v>410</v>
      </c>
      <c r="M1133" s="1">
        <v>410</v>
      </c>
      <c r="N1133" s="65">
        <f t="shared" si="482"/>
        <v>100</v>
      </c>
    </row>
    <row r="1134" spans="1:14" ht="30" customHeight="1" outlineLevel="1" x14ac:dyDescent="0.25">
      <c r="A1134" s="28" t="s">
        <v>15</v>
      </c>
      <c r="B1134" s="29" t="s">
        <v>584</v>
      </c>
      <c r="C1134" s="30">
        <v>925</v>
      </c>
      <c r="D1134" s="31">
        <v>7</v>
      </c>
      <c r="E1134" s="31">
        <v>9</v>
      </c>
      <c r="F1134" s="71" t="s">
        <v>469</v>
      </c>
      <c r="G1134" s="72" t="s">
        <v>20</v>
      </c>
      <c r="H1134" s="72" t="s">
        <v>21</v>
      </c>
      <c r="I1134" s="73" t="s">
        <v>22</v>
      </c>
      <c r="J1134" s="32" t="s">
        <v>15</v>
      </c>
      <c r="K1134" s="1">
        <f t="shared" ref="K1134:M1137" si="495">K1135</f>
        <v>2025.4</v>
      </c>
      <c r="L1134" s="1">
        <f t="shared" si="495"/>
        <v>2025.4</v>
      </c>
      <c r="M1134" s="1">
        <f t="shared" si="495"/>
        <v>2025.4</v>
      </c>
      <c r="N1134" s="65">
        <f t="shared" si="482"/>
        <v>100</v>
      </c>
    </row>
    <row r="1135" spans="1:14" ht="31.5" customHeight="1" outlineLevel="1" x14ac:dyDescent="0.25">
      <c r="A1135" s="28" t="s">
        <v>15</v>
      </c>
      <c r="B1135" s="29" t="s">
        <v>585</v>
      </c>
      <c r="C1135" s="30">
        <v>925</v>
      </c>
      <c r="D1135" s="31">
        <v>7</v>
      </c>
      <c r="E1135" s="31">
        <v>9</v>
      </c>
      <c r="F1135" s="71" t="s">
        <v>469</v>
      </c>
      <c r="G1135" s="72" t="s">
        <v>24</v>
      </c>
      <c r="H1135" s="72" t="s">
        <v>21</v>
      </c>
      <c r="I1135" s="73" t="s">
        <v>22</v>
      </c>
      <c r="J1135" s="32" t="s">
        <v>15</v>
      </c>
      <c r="K1135" s="1">
        <f t="shared" si="495"/>
        <v>2025.4</v>
      </c>
      <c r="L1135" s="1">
        <f t="shared" si="495"/>
        <v>2025.4</v>
      </c>
      <c r="M1135" s="1">
        <f t="shared" si="495"/>
        <v>2025.4</v>
      </c>
      <c r="N1135" s="65">
        <f t="shared" si="482"/>
        <v>100</v>
      </c>
    </row>
    <row r="1136" spans="1:14" ht="31.5" customHeight="1" outlineLevel="1" x14ac:dyDescent="0.25">
      <c r="A1136" s="28" t="s">
        <v>15</v>
      </c>
      <c r="B1136" s="29" t="s">
        <v>601</v>
      </c>
      <c r="C1136" s="30">
        <v>925</v>
      </c>
      <c r="D1136" s="31">
        <v>7</v>
      </c>
      <c r="E1136" s="31">
        <v>9</v>
      </c>
      <c r="F1136" s="71" t="s">
        <v>469</v>
      </c>
      <c r="G1136" s="72" t="s">
        <v>24</v>
      </c>
      <c r="H1136" s="72" t="s">
        <v>95</v>
      </c>
      <c r="I1136" s="73" t="s">
        <v>22</v>
      </c>
      <c r="J1136" s="32" t="s">
        <v>15</v>
      </c>
      <c r="K1136" s="1">
        <f t="shared" si="495"/>
        <v>2025.4</v>
      </c>
      <c r="L1136" s="1">
        <f t="shared" si="495"/>
        <v>2025.4</v>
      </c>
      <c r="M1136" s="1">
        <f t="shared" si="495"/>
        <v>2025.4</v>
      </c>
      <c r="N1136" s="65">
        <f t="shared" si="482"/>
        <v>100</v>
      </c>
    </row>
    <row r="1137" spans="1:14" ht="94.5" customHeight="1" outlineLevel="1" x14ac:dyDescent="0.25">
      <c r="A1137" s="28" t="s">
        <v>15</v>
      </c>
      <c r="B1137" s="29" t="s">
        <v>602</v>
      </c>
      <c r="C1137" s="30">
        <v>925</v>
      </c>
      <c r="D1137" s="31">
        <v>7</v>
      </c>
      <c r="E1137" s="31">
        <v>9</v>
      </c>
      <c r="F1137" s="71" t="s">
        <v>469</v>
      </c>
      <c r="G1137" s="72" t="s">
        <v>24</v>
      </c>
      <c r="H1137" s="72" t="s">
        <v>95</v>
      </c>
      <c r="I1137" s="78" t="s">
        <v>603</v>
      </c>
      <c r="J1137" s="32" t="s">
        <v>15</v>
      </c>
      <c r="K1137" s="1">
        <f t="shared" si="495"/>
        <v>2025.4</v>
      </c>
      <c r="L1137" s="1">
        <f t="shared" si="495"/>
        <v>2025.4</v>
      </c>
      <c r="M1137" s="1">
        <f t="shared" si="495"/>
        <v>2025.4</v>
      </c>
      <c r="N1137" s="65">
        <f t="shared" si="482"/>
        <v>100</v>
      </c>
    </row>
    <row r="1138" spans="1:14" ht="47.25" customHeight="1" outlineLevel="1" x14ac:dyDescent="0.25">
      <c r="A1138" s="28"/>
      <c r="B1138" s="29" t="s">
        <v>161</v>
      </c>
      <c r="C1138" s="30">
        <v>925</v>
      </c>
      <c r="D1138" s="31">
        <v>7</v>
      </c>
      <c r="E1138" s="31">
        <v>9</v>
      </c>
      <c r="F1138" s="71" t="s">
        <v>469</v>
      </c>
      <c r="G1138" s="72" t="s">
        <v>24</v>
      </c>
      <c r="H1138" s="72" t="s">
        <v>95</v>
      </c>
      <c r="I1138" s="78" t="s">
        <v>603</v>
      </c>
      <c r="J1138" s="32" t="s">
        <v>162</v>
      </c>
      <c r="K1138" s="1">
        <v>2025.4</v>
      </c>
      <c r="L1138" s="1">
        <v>2025.4</v>
      </c>
      <c r="M1138" s="1">
        <v>2025.4</v>
      </c>
      <c r="N1138" s="65">
        <f t="shared" si="482"/>
        <v>100</v>
      </c>
    </row>
    <row r="1139" spans="1:14" ht="65.099999999999994" customHeight="1" outlineLevel="1" x14ac:dyDescent="0.25">
      <c r="A1139" s="28" t="s">
        <v>15</v>
      </c>
      <c r="B1139" s="29" t="s">
        <v>604</v>
      </c>
      <c r="C1139" s="30">
        <v>925</v>
      </c>
      <c r="D1139" s="31">
        <v>7</v>
      </c>
      <c r="E1139" s="31">
        <v>9</v>
      </c>
      <c r="F1139" s="71" t="s">
        <v>470</v>
      </c>
      <c r="G1139" s="72" t="s">
        <v>20</v>
      </c>
      <c r="H1139" s="72" t="s">
        <v>21</v>
      </c>
      <c r="I1139" s="73" t="s">
        <v>22</v>
      </c>
      <c r="J1139" s="32" t="s">
        <v>15</v>
      </c>
      <c r="K1139" s="1">
        <f t="shared" ref="K1139:M1142" si="496">K1140</f>
        <v>885.2</v>
      </c>
      <c r="L1139" s="1">
        <f t="shared" si="496"/>
        <v>885.2</v>
      </c>
      <c r="M1139" s="1">
        <f t="shared" si="496"/>
        <v>885.2</v>
      </c>
      <c r="N1139" s="65">
        <f t="shared" si="482"/>
        <v>100</v>
      </c>
    </row>
    <row r="1140" spans="1:14" ht="66" customHeight="1" outlineLevel="1" x14ac:dyDescent="0.25">
      <c r="A1140" s="28" t="s">
        <v>15</v>
      </c>
      <c r="B1140" s="29" t="s">
        <v>605</v>
      </c>
      <c r="C1140" s="30">
        <v>925</v>
      </c>
      <c r="D1140" s="31">
        <v>7</v>
      </c>
      <c r="E1140" s="31">
        <v>9</v>
      </c>
      <c r="F1140" s="71" t="s">
        <v>470</v>
      </c>
      <c r="G1140" s="72" t="s">
        <v>30</v>
      </c>
      <c r="H1140" s="72" t="s">
        <v>21</v>
      </c>
      <c r="I1140" s="73" t="s">
        <v>22</v>
      </c>
      <c r="J1140" s="32" t="s">
        <v>15</v>
      </c>
      <c r="K1140" s="1">
        <f t="shared" si="496"/>
        <v>885.2</v>
      </c>
      <c r="L1140" s="1">
        <f t="shared" si="496"/>
        <v>885.2</v>
      </c>
      <c r="M1140" s="1">
        <f t="shared" si="496"/>
        <v>885.2</v>
      </c>
      <c r="N1140" s="65">
        <f t="shared" si="482"/>
        <v>100</v>
      </c>
    </row>
    <row r="1141" spans="1:14" ht="65.25" customHeight="1" outlineLevel="1" x14ac:dyDescent="0.25">
      <c r="A1141" s="28" t="s">
        <v>15</v>
      </c>
      <c r="B1141" s="29" t="s">
        <v>606</v>
      </c>
      <c r="C1141" s="30">
        <v>925</v>
      </c>
      <c r="D1141" s="31">
        <v>7</v>
      </c>
      <c r="E1141" s="31">
        <v>9</v>
      </c>
      <c r="F1141" s="71" t="s">
        <v>470</v>
      </c>
      <c r="G1141" s="72" t="s">
        <v>30</v>
      </c>
      <c r="H1141" s="72" t="s">
        <v>95</v>
      </c>
      <c r="I1141" s="73" t="s">
        <v>22</v>
      </c>
      <c r="J1141" s="32" t="s">
        <v>15</v>
      </c>
      <c r="K1141" s="1">
        <f t="shared" si="496"/>
        <v>885.2</v>
      </c>
      <c r="L1141" s="1">
        <f t="shared" si="496"/>
        <v>885.2</v>
      </c>
      <c r="M1141" s="1">
        <f t="shared" si="496"/>
        <v>885.2</v>
      </c>
      <c r="N1141" s="65">
        <f t="shared" si="482"/>
        <v>100</v>
      </c>
    </row>
    <row r="1142" spans="1:14" ht="48.75" customHeight="1" outlineLevel="1" x14ac:dyDescent="0.25">
      <c r="A1142" s="28" t="s">
        <v>15</v>
      </c>
      <c r="B1142" s="29" t="s">
        <v>607</v>
      </c>
      <c r="C1142" s="30">
        <v>925</v>
      </c>
      <c r="D1142" s="31">
        <v>7</v>
      </c>
      <c r="E1142" s="31">
        <v>9</v>
      </c>
      <c r="F1142" s="71" t="s">
        <v>470</v>
      </c>
      <c r="G1142" s="72" t="s">
        <v>30</v>
      </c>
      <c r="H1142" s="72" t="s">
        <v>95</v>
      </c>
      <c r="I1142" s="73" t="s">
        <v>608</v>
      </c>
      <c r="J1142" s="32" t="s">
        <v>15</v>
      </c>
      <c r="K1142" s="1">
        <f t="shared" si="496"/>
        <v>885.2</v>
      </c>
      <c r="L1142" s="1">
        <f t="shared" si="496"/>
        <v>885.2</v>
      </c>
      <c r="M1142" s="1">
        <f t="shared" si="496"/>
        <v>885.2</v>
      </c>
      <c r="N1142" s="65">
        <f t="shared" si="482"/>
        <v>100</v>
      </c>
    </row>
    <row r="1143" spans="1:14" ht="47.25" customHeight="1" outlineLevel="1" x14ac:dyDescent="0.25">
      <c r="A1143" s="28"/>
      <c r="B1143" s="29" t="s">
        <v>161</v>
      </c>
      <c r="C1143" s="30">
        <v>925</v>
      </c>
      <c r="D1143" s="31">
        <v>7</v>
      </c>
      <c r="E1143" s="31">
        <v>9</v>
      </c>
      <c r="F1143" s="71" t="s">
        <v>470</v>
      </c>
      <c r="G1143" s="72" t="s">
        <v>30</v>
      </c>
      <c r="H1143" s="72" t="s">
        <v>95</v>
      </c>
      <c r="I1143" s="73" t="s">
        <v>608</v>
      </c>
      <c r="J1143" s="32" t="s">
        <v>162</v>
      </c>
      <c r="K1143" s="1">
        <v>885.2</v>
      </c>
      <c r="L1143" s="1">
        <v>885.2</v>
      </c>
      <c r="M1143" s="1">
        <v>885.2</v>
      </c>
      <c r="N1143" s="65">
        <f t="shared" si="482"/>
        <v>100</v>
      </c>
    </row>
    <row r="1144" spans="1:14" ht="65.25" customHeight="1" outlineLevel="1" x14ac:dyDescent="0.25">
      <c r="A1144" s="28" t="s">
        <v>15</v>
      </c>
      <c r="B1144" s="29" t="s">
        <v>609</v>
      </c>
      <c r="C1144" s="30">
        <v>925</v>
      </c>
      <c r="D1144" s="31">
        <v>7</v>
      </c>
      <c r="E1144" s="31">
        <v>9</v>
      </c>
      <c r="F1144" s="71" t="s">
        <v>334</v>
      </c>
      <c r="G1144" s="72" t="s">
        <v>20</v>
      </c>
      <c r="H1144" s="72" t="s">
        <v>21</v>
      </c>
      <c r="I1144" s="73" t="s">
        <v>22</v>
      </c>
      <c r="J1144" s="32" t="s">
        <v>15</v>
      </c>
      <c r="K1144" s="1">
        <f t="shared" ref="K1144:M1147" si="497">K1145</f>
        <v>5107.3</v>
      </c>
      <c r="L1144" s="1">
        <f t="shared" si="497"/>
        <v>5107.3</v>
      </c>
      <c r="M1144" s="1">
        <f t="shared" si="497"/>
        <v>5107.3</v>
      </c>
      <c r="N1144" s="65">
        <f t="shared" si="482"/>
        <v>100</v>
      </c>
    </row>
    <row r="1145" spans="1:14" ht="79.5" customHeight="1" outlineLevel="1" x14ac:dyDescent="0.25">
      <c r="A1145" s="28" t="s">
        <v>15</v>
      </c>
      <c r="B1145" s="29" t="s">
        <v>610</v>
      </c>
      <c r="C1145" s="30">
        <v>925</v>
      </c>
      <c r="D1145" s="31">
        <v>7</v>
      </c>
      <c r="E1145" s="31">
        <v>9</v>
      </c>
      <c r="F1145" s="71" t="s">
        <v>334</v>
      </c>
      <c r="G1145" s="72" t="s">
        <v>24</v>
      </c>
      <c r="H1145" s="72" t="s">
        <v>21</v>
      </c>
      <c r="I1145" s="73" t="s">
        <v>22</v>
      </c>
      <c r="J1145" s="32" t="s">
        <v>15</v>
      </c>
      <c r="K1145" s="1">
        <f t="shared" si="497"/>
        <v>5107.3</v>
      </c>
      <c r="L1145" s="1">
        <f t="shared" si="497"/>
        <v>5107.3</v>
      </c>
      <c r="M1145" s="1">
        <f t="shared" si="497"/>
        <v>5107.3</v>
      </c>
      <c r="N1145" s="65">
        <f t="shared" si="482"/>
        <v>100</v>
      </c>
    </row>
    <row r="1146" spans="1:14" ht="47.25" customHeight="1" outlineLevel="1" x14ac:dyDescent="0.25">
      <c r="A1146" s="28" t="s">
        <v>15</v>
      </c>
      <c r="B1146" s="29" t="s">
        <v>611</v>
      </c>
      <c r="C1146" s="30">
        <v>925</v>
      </c>
      <c r="D1146" s="31">
        <v>7</v>
      </c>
      <c r="E1146" s="31">
        <v>9</v>
      </c>
      <c r="F1146" s="71" t="s">
        <v>334</v>
      </c>
      <c r="G1146" s="72" t="s">
        <v>24</v>
      </c>
      <c r="H1146" s="72" t="s">
        <v>95</v>
      </c>
      <c r="I1146" s="73" t="s">
        <v>22</v>
      </c>
      <c r="J1146" s="32" t="s">
        <v>15</v>
      </c>
      <c r="K1146" s="1">
        <f t="shared" si="497"/>
        <v>5107.3</v>
      </c>
      <c r="L1146" s="1">
        <f t="shared" si="497"/>
        <v>5107.3</v>
      </c>
      <c r="M1146" s="1">
        <f t="shared" si="497"/>
        <v>5107.3</v>
      </c>
      <c r="N1146" s="65">
        <f t="shared" si="482"/>
        <v>100</v>
      </c>
    </row>
    <row r="1147" spans="1:14" ht="31.5" customHeight="1" outlineLevel="1" x14ac:dyDescent="0.25">
      <c r="A1147" s="28" t="s">
        <v>15</v>
      </c>
      <c r="B1147" s="29" t="s">
        <v>612</v>
      </c>
      <c r="C1147" s="30">
        <v>925</v>
      </c>
      <c r="D1147" s="31">
        <v>7</v>
      </c>
      <c r="E1147" s="31">
        <v>9</v>
      </c>
      <c r="F1147" s="71" t="s">
        <v>334</v>
      </c>
      <c r="G1147" s="72" t="s">
        <v>24</v>
      </c>
      <c r="H1147" s="72" t="s">
        <v>95</v>
      </c>
      <c r="I1147" s="73" t="s">
        <v>613</v>
      </c>
      <c r="J1147" s="32" t="s">
        <v>15</v>
      </c>
      <c r="K1147" s="1">
        <f t="shared" si="497"/>
        <v>5107.3</v>
      </c>
      <c r="L1147" s="1">
        <f t="shared" si="497"/>
        <v>5107.3</v>
      </c>
      <c r="M1147" s="1">
        <f t="shared" si="497"/>
        <v>5107.3</v>
      </c>
      <c r="N1147" s="65">
        <f t="shared" si="482"/>
        <v>100</v>
      </c>
    </row>
    <row r="1148" spans="1:14" ht="47.25" customHeight="1" outlineLevel="1" x14ac:dyDescent="0.25">
      <c r="A1148" s="28"/>
      <c r="B1148" s="29" t="s">
        <v>161</v>
      </c>
      <c r="C1148" s="30">
        <v>925</v>
      </c>
      <c r="D1148" s="31">
        <v>7</v>
      </c>
      <c r="E1148" s="31">
        <v>9</v>
      </c>
      <c r="F1148" s="71" t="s">
        <v>334</v>
      </c>
      <c r="G1148" s="72" t="s">
        <v>24</v>
      </c>
      <c r="H1148" s="72" t="s">
        <v>95</v>
      </c>
      <c r="I1148" s="73" t="s">
        <v>613</v>
      </c>
      <c r="J1148" s="32" t="s">
        <v>162</v>
      </c>
      <c r="K1148" s="1">
        <v>5107.3</v>
      </c>
      <c r="L1148" s="1">
        <v>5107.3</v>
      </c>
      <c r="M1148" s="1">
        <v>5107.3</v>
      </c>
      <c r="N1148" s="65">
        <f t="shared" si="482"/>
        <v>100</v>
      </c>
    </row>
    <row r="1149" spans="1:14" ht="15.75" customHeight="1" outlineLevel="1" x14ac:dyDescent="0.25">
      <c r="A1149" s="28" t="s">
        <v>15</v>
      </c>
      <c r="B1149" s="29" t="s">
        <v>202</v>
      </c>
      <c r="C1149" s="30">
        <v>925</v>
      </c>
      <c r="D1149" s="31">
        <v>10</v>
      </c>
      <c r="E1149" s="31" t="s">
        <v>15</v>
      </c>
      <c r="F1149" s="71" t="s">
        <v>15</v>
      </c>
      <c r="G1149" s="72" t="s">
        <v>15</v>
      </c>
      <c r="H1149" s="72" t="s">
        <v>15</v>
      </c>
      <c r="I1149" s="73" t="s">
        <v>15</v>
      </c>
      <c r="J1149" s="32" t="s">
        <v>15</v>
      </c>
      <c r="K1149" s="1">
        <f t="shared" ref="K1149:M1149" si="498">K1150+K1174</f>
        <v>319371</v>
      </c>
      <c r="L1149" s="1">
        <f t="shared" si="498"/>
        <v>319371</v>
      </c>
      <c r="M1149" s="1">
        <f t="shared" si="498"/>
        <v>316092.59999999998</v>
      </c>
      <c r="N1149" s="65">
        <f t="shared" si="482"/>
        <v>98.973482251049717</v>
      </c>
    </row>
    <row r="1150" spans="1:14" ht="15.75" customHeight="1" outlineLevel="1" x14ac:dyDescent="0.25">
      <c r="A1150" s="28" t="s">
        <v>15</v>
      </c>
      <c r="B1150" s="29" t="s">
        <v>614</v>
      </c>
      <c r="C1150" s="30">
        <v>925</v>
      </c>
      <c r="D1150" s="31">
        <v>10</v>
      </c>
      <c r="E1150" s="31">
        <v>3</v>
      </c>
      <c r="F1150" s="71" t="s">
        <v>15</v>
      </c>
      <c r="G1150" s="72" t="s">
        <v>15</v>
      </c>
      <c r="H1150" s="72" t="s">
        <v>15</v>
      </c>
      <c r="I1150" s="73" t="s">
        <v>15</v>
      </c>
      <c r="J1150" s="32" t="s">
        <v>15</v>
      </c>
      <c r="K1150" s="1">
        <f t="shared" ref="K1150:M1152" si="499">K1151</f>
        <v>187438.1</v>
      </c>
      <c r="L1150" s="1">
        <f t="shared" si="499"/>
        <v>187438.1</v>
      </c>
      <c r="M1150" s="1">
        <f t="shared" si="499"/>
        <v>187347.6</v>
      </c>
      <c r="N1150" s="65">
        <f t="shared" si="482"/>
        <v>99.951717393635548</v>
      </c>
    </row>
    <row r="1151" spans="1:14" ht="64.5" customHeight="1" outlineLevel="1" x14ac:dyDescent="0.25">
      <c r="A1151" s="28" t="s">
        <v>15</v>
      </c>
      <c r="B1151" s="29" t="s">
        <v>188</v>
      </c>
      <c r="C1151" s="30">
        <v>925</v>
      </c>
      <c r="D1151" s="31">
        <v>10</v>
      </c>
      <c r="E1151" s="31">
        <v>3</v>
      </c>
      <c r="F1151" s="71" t="s">
        <v>102</v>
      </c>
      <c r="G1151" s="72" t="s">
        <v>20</v>
      </c>
      <c r="H1151" s="72" t="s">
        <v>21</v>
      </c>
      <c r="I1151" s="73" t="s">
        <v>22</v>
      </c>
      <c r="J1151" s="32" t="s">
        <v>15</v>
      </c>
      <c r="K1151" s="1">
        <f t="shared" si="499"/>
        <v>187438.1</v>
      </c>
      <c r="L1151" s="1">
        <f t="shared" si="499"/>
        <v>187438.1</v>
      </c>
      <c r="M1151" s="1">
        <f t="shared" si="499"/>
        <v>187347.6</v>
      </c>
      <c r="N1151" s="65">
        <f t="shared" si="482"/>
        <v>99.951717393635548</v>
      </c>
    </row>
    <row r="1152" spans="1:14" ht="64.5" customHeight="1" outlineLevel="1" x14ac:dyDescent="0.25">
      <c r="A1152" s="28" t="s">
        <v>15</v>
      </c>
      <c r="B1152" s="29" t="s">
        <v>491</v>
      </c>
      <c r="C1152" s="30">
        <v>925</v>
      </c>
      <c r="D1152" s="31">
        <v>10</v>
      </c>
      <c r="E1152" s="31">
        <v>3</v>
      </c>
      <c r="F1152" s="71" t="s">
        <v>102</v>
      </c>
      <c r="G1152" s="72" t="s">
        <v>24</v>
      </c>
      <c r="H1152" s="72" t="s">
        <v>21</v>
      </c>
      <c r="I1152" s="73" t="s">
        <v>22</v>
      </c>
      <c r="J1152" s="32" t="s">
        <v>15</v>
      </c>
      <c r="K1152" s="1">
        <f t="shared" si="499"/>
        <v>187438.1</v>
      </c>
      <c r="L1152" s="1">
        <f t="shared" si="499"/>
        <v>187438.1</v>
      </c>
      <c r="M1152" s="1">
        <f t="shared" si="499"/>
        <v>187347.6</v>
      </c>
      <c r="N1152" s="65">
        <f t="shared" si="482"/>
        <v>99.951717393635548</v>
      </c>
    </row>
    <row r="1153" spans="1:14" ht="47.25" customHeight="1" outlineLevel="1" x14ac:dyDescent="0.25">
      <c r="A1153" s="28" t="s">
        <v>15</v>
      </c>
      <c r="B1153" s="29" t="s">
        <v>507</v>
      </c>
      <c r="C1153" s="30">
        <v>925</v>
      </c>
      <c r="D1153" s="31">
        <v>10</v>
      </c>
      <c r="E1153" s="31">
        <v>3</v>
      </c>
      <c r="F1153" s="71" t="s">
        <v>102</v>
      </c>
      <c r="G1153" s="72" t="s">
        <v>24</v>
      </c>
      <c r="H1153" s="72" t="s">
        <v>102</v>
      </c>
      <c r="I1153" s="73" t="s">
        <v>22</v>
      </c>
      <c r="J1153" s="32" t="s">
        <v>15</v>
      </c>
      <c r="K1153" s="1">
        <f t="shared" ref="K1153:M1153" si="500">K1154+K1156+K1158+K1160+K1162+K1166+K1164+K1171+K1168</f>
        <v>187438.1</v>
      </c>
      <c r="L1153" s="1">
        <f t="shared" si="500"/>
        <v>187438.1</v>
      </c>
      <c r="M1153" s="1">
        <f t="shared" si="500"/>
        <v>187347.6</v>
      </c>
      <c r="N1153" s="65">
        <f t="shared" si="482"/>
        <v>99.951717393635548</v>
      </c>
    </row>
    <row r="1154" spans="1:14" ht="189.75" customHeight="1" outlineLevel="1" x14ac:dyDescent="0.25">
      <c r="A1154" s="28" t="s">
        <v>15</v>
      </c>
      <c r="B1154" s="29" t="s">
        <v>615</v>
      </c>
      <c r="C1154" s="30">
        <v>925</v>
      </c>
      <c r="D1154" s="31">
        <v>10</v>
      </c>
      <c r="E1154" s="31">
        <v>3</v>
      </c>
      <c r="F1154" s="71" t="s">
        <v>102</v>
      </c>
      <c r="G1154" s="72" t="s">
        <v>24</v>
      </c>
      <c r="H1154" s="72" t="s">
        <v>102</v>
      </c>
      <c r="I1154" s="73" t="s">
        <v>616</v>
      </c>
      <c r="J1154" s="32" t="s">
        <v>15</v>
      </c>
      <c r="K1154" s="1">
        <f t="shared" ref="K1154:M1154" si="501">K1155</f>
        <v>545.20000000000005</v>
      </c>
      <c r="L1154" s="1">
        <f t="shared" si="501"/>
        <v>545.20000000000005</v>
      </c>
      <c r="M1154" s="1">
        <f t="shared" si="501"/>
        <v>540.20000000000005</v>
      </c>
      <c r="N1154" s="65">
        <f t="shared" si="482"/>
        <v>99.082905355832722</v>
      </c>
    </row>
    <row r="1155" spans="1:14" ht="47.25" customHeight="1" outlineLevel="1" x14ac:dyDescent="0.25">
      <c r="A1155" s="28"/>
      <c r="B1155" s="29" t="s">
        <v>161</v>
      </c>
      <c r="C1155" s="30">
        <v>925</v>
      </c>
      <c r="D1155" s="31">
        <v>10</v>
      </c>
      <c r="E1155" s="31">
        <v>3</v>
      </c>
      <c r="F1155" s="71" t="s">
        <v>102</v>
      </c>
      <c r="G1155" s="72" t="s">
        <v>24</v>
      </c>
      <c r="H1155" s="72" t="s">
        <v>102</v>
      </c>
      <c r="I1155" s="73" t="s">
        <v>616</v>
      </c>
      <c r="J1155" s="32" t="s">
        <v>162</v>
      </c>
      <c r="K1155" s="1">
        <v>545.20000000000005</v>
      </c>
      <c r="L1155" s="1">
        <v>545.20000000000005</v>
      </c>
      <c r="M1155" s="1">
        <v>540.20000000000005</v>
      </c>
      <c r="N1155" s="65">
        <f t="shared" si="482"/>
        <v>99.082905355832722</v>
      </c>
    </row>
    <row r="1156" spans="1:14" ht="96.75" customHeight="1" outlineLevel="1" x14ac:dyDescent="0.25">
      <c r="A1156" s="28" t="s">
        <v>15</v>
      </c>
      <c r="B1156" s="29" t="s">
        <v>617</v>
      </c>
      <c r="C1156" s="30">
        <v>925</v>
      </c>
      <c r="D1156" s="31">
        <v>10</v>
      </c>
      <c r="E1156" s="31">
        <v>3</v>
      </c>
      <c r="F1156" s="71" t="s">
        <v>102</v>
      </c>
      <c r="G1156" s="72" t="s">
        <v>24</v>
      </c>
      <c r="H1156" s="72" t="s">
        <v>102</v>
      </c>
      <c r="I1156" s="73" t="s">
        <v>618</v>
      </c>
      <c r="J1156" s="32" t="s">
        <v>15</v>
      </c>
      <c r="K1156" s="1">
        <f t="shared" ref="K1156:M1156" si="502">K1157</f>
        <v>17962.900000000001</v>
      </c>
      <c r="L1156" s="1">
        <f t="shared" si="502"/>
        <v>17962.900000000001</v>
      </c>
      <c r="M1156" s="1">
        <f t="shared" si="502"/>
        <v>17962.900000000001</v>
      </c>
      <c r="N1156" s="65">
        <f t="shared" si="482"/>
        <v>100</v>
      </c>
    </row>
    <row r="1157" spans="1:14" ht="47.25" customHeight="1" outlineLevel="1" x14ac:dyDescent="0.25">
      <c r="A1157" s="28"/>
      <c r="B1157" s="29" t="s">
        <v>161</v>
      </c>
      <c r="C1157" s="30">
        <v>925</v>
      </c>
      <c r="D1157" s="31">
        <v>10</v>
      </c>
      <c r="E1157" s="31">
        <v>3</v>
      </c>
      <c r="F1157" s="71" t="s">
        <v>102</v>
      </c>
      <c r="G1157" s="72" t="s">
        <v>24</v>
      </c>
      <c r="H1157" s="72" t="s">
        <v>102</v>
      </c>
      <c r="I1157" s="73" t="s">
        <v>618</v>
      </c>
      <c r="J1157" s="32" t="s">
        <v>162</v>
      </c>
      <c r="K1157" s="1">
        <v>17962.900000000001</v>
      </c>
      <c r="L1157" s="1">
        <v>17962.900000000001</v>
      </c>
      <c r="M1157" s="1">
        <v>17962.900000000001</v>
      </c>
      <c r="N1157" s="65">
        <f t="shared" si="482"/>
        <v>100</v>
      </c>
    </row>
    <row r="1158" spans="1:14" ht="110.25" customHeight="1" outlineLevel="1" x14ac:dyDescent="0.25">
      <c r="A1158" s="28" t="s">
        <v>15</v>
      </c>
      <c r="B1158" s="29" t="s">
        <v>619</v>
      </c>
      <c r="C1158" s="30">
        <v>925</v>
      </c>
      <c r="D1158" s="31">
        <v>10</v>
      </c>
      <c r="E1158" s="31">
        <v>3</v>
      </c>
      <c r="F1158" s="71" t="s">
        <v>102</v>
      </c>
      <c r="G1158" s="72" t="s">
        <v>24</v>
      </c>
      <c r="H1158" s="72" t="s">
        <v>102</v>
      </c>
      <c r="I1158" s="73" t="s">
        <v>620</v>
      </c>
      <c r="J1158" s="32" t="s">
        <v>15</v>
      </c>
      <c r="K1158" s="1">
        <f t="shared" ref="K1158:M1158" si="503">K1159</f>
        <v>36891.300000000003</v>
      </c>
      <c r="L1158" s="1">
        <f t="shared" si="503"/>
        <v>36891.300000000003</v>
      </c>
      <c r="M1158" s="1">
        <f t="shared" si="503"/>
        <v>36886</v>
      </c>
      <c r="N1158" s="65">
        <f t="shared" si="482"/>
        <v>99.985633469137696</v>
      </c>
    </row>
    <row r="1159" spans="1:14" ht="47.25" customHeight="1" outlineLevel="1" x14ac:dyDescent="0.25">
      <c r="A1159" s="28"/>
      <c r="B1159" s="29" t="s">
        <v>161</v>
      </c>
      <c r="C1159" s="30">
        <v>925</v>
      </c>
      <c r="D1159" s="31">
        <v>10</v>
      </c>
      <c r="E1159" s="31">
        <v>3</v>
      </c>
      <c r="F1159" s="71" t="s">
        <v>102</v>
      </c>
      <c r="G1159" s="72" t="s">
        <v>24</v>
      </c>
      <c r="H1159" s="72" t="s">
        <v>102</v>
      </c>
      <c r="I1159" s="73" t="s">
        <v>620</v>
      </c>
      <c r="J1159" s="32" t="s">
        <v>162</v>
      </c>
      <c r="K1159" s="1">
        <v>36891.300000000003</v>
      </c>
      <c r="L1159" s="1">
        <v>36891.300000000003</v>
      </c>
      <c r="M1159" s="1">
        <v>36886</v>
      </c>
      <c r="N1159" s="65">
        <f t="shared" si="482"/>
        <v>99.985633469137696</v>
      </c>
    </row>
    <row r="1160" spans="1:14" ht="127.5" customHeight="1" outlineLevel="1" x14ac:dyDescent="0.25">
      <c r="A1160" s="28" t="s">
        <v>15</v>
      </c>
      <c r="B1160" s="29" t="s">
        <v>621</v>
      </c>
      <c r="C1160" s="30">
        <v>925</v>
      </c>
      <c r="D1160" s="31">
        <v>10</v>
      </c>
      <c r="E1160" s="31">
        <v>3</v>
      </c>
      <c r="F1160" s="71" t="s">
        <v>102</v>
      </c>
      <c r="G1160" s="72" t="s">
        <v>24</v>
      </c>
      <c r="H1160" s="72" t="s">
        <v>102</v>
      </c>
      <c r="I1160" s="73" t="s">
        <v>622</v>
      </c>
      <c r="J1160" s="32" t="s">
        <v>15</v>
      </c>
      <c r="K1160" s="1">
        <f t="shared" ref="K1160:M1160" si="504">K1161</f>
        <v>930.9</v>
      </c>
      <c r="L1160" s="1">
        <f t="shared" si="504"/>
        <v>930.9</v>
      </c>
      <c r="M1160" s="1">
        <f t="shared" si="504"/>
        <v>930</v>
      </c>
      <c r="N1160" s="65">
        <f t="shared" si="482"/>
        <v>99.903319368353209</v>
      </c>
    </row>
    <row r="1161" spans="1:14" ht="47.25" customHeight="1" outlineLevel="1" x14ac:dyDescent="0.25">
      <c r="A1161" s="28"/>
      <c r="B1161" s="29" t="s">
        <v>161</v>
      </c>
      <c r="C1161" s="30">
        <v>925</v>
      </c>
      <c r="D1161" s="31">
        <v>10</v>
      </c>
      <c r="E1161" s="31">
        <v>3</v>
      </c>
      <c r="F1161" s="71" t="s">
        <v>102</v>
      </c>
      <c r="G1161" s="72" t="s">
        <v>24</v>
      </c>
      <c r="H1161" s="72" t="s">
        <v>102</v>
      </c>
      <c r="I1161" s="73" t="s">
        <v>622</v>
      </c>
      <c r="J1161" s="32" t="s">
        <v>162</v>
      </c>
      <c r="K1161" s="1">
        <v>930.9</v>
      </c>
      <c r="L1161" s="1">
        <v>930.9</v>
      </c>
      <c r="M1161" s="1">
        <v>930</v>
      </c>
      <c r="N1161" s="65">
        <f t="shared" si="482"/>
        <v>99.903319368353209</v>
      </c>
    </row>
    <row r="1162" spans="1:14" ht="204" customHeight="1" outlineLevel="1" x14ac:dyDescent="0.25">
      <c r="A1162" s="28"/>
      <c r="B1162" s="29" t="s">
        <v>623</v>
      </c>
      <c r="C1162" s="30">
        <v>925</v>
      </c>
      <c r="D1162" s="31">
        <v>10</v>
      </c>
      <c r="E1162" s="31">
        <v>3</v>
      </c>
      <c r="F1162" s="71" t="s">
        <v>102</v>
      </c>
      <c r="G1162" s="72" t="s">
        <v>24</v>
      </c>
      <c r="H1162" s="72" t="s">
        <v>102</v>
      </c>
      <c r="I1162" s="73">
        <v>23340</v>
      </c>
      <c r="J1162" s="32"/>
      <c r="K1162" s="1">
        <f t="shared" ref="K1162:M1162" si="505">K1163</f>
        <v>1579.3</v>
      </c>
      <c r="L1162" s="1">
        <f t="shared" si="505"/>
        <v>1579.3</v>
      </c>
      <c r="M1162" s="1">
        <f t="shared" si="505"/>
        <v>1579.3</v>
      </c>
      <c r="N1162" s="65">
        <f t="shared" si="482"/>
        <v>100</v>
      </c>
    </row>
    <row r="1163" spans="1:14" ht="47.25" customHeight="1" outlineLevel="1" x14ac:dyDescent="0.25">
      <c r="A1163" s="28"/>
      <c r="B1163" s="29" t="s">
        <v>161</v>
      </c>
      <c r="C1163" s="30">
        <v>925</v>
      </c>
      <c r="D1163" s="31">
        <v>10</v>
      </c>
      <c r="E1163" s="31">
        <v>3</v>
      </c>
      <c r="F1163" s="71" t="s">
        <v>102</v>
      </c>
      <c r="G1163" s="72" t="s">
        <v>24</v>
      </c>
      <c r="H1163" s="72" t="s">
        <v>102</v>
      </c>
      <c r="I1163" s="73">
        <v>23340</v>
      </c>
      <c r="J1163" s="32" t="s">
        <v>162</v>
      </c>
      <c r="K1163" s="1">
        <v>1579.3</v>
      </c>
      <c r="L1163" s="1">
        <v>1579.3</v>
      </c>
      <c r="M1163" s="1">
        <v>1579.3</v>
      </c>
      <c r="N1163" s="65">
        <f t="shared" si="482"/>
        <v>100</v>
      </c>
    </row>
    <row r="1164" spans="1:14" ht="187.5" customHeight="1" outlineLevel="1" x14ac:dyDescent="0.25">
      <c r="A1164" s="28"/>
      <c r="B1164" s="29" t="s">
        <v>624</v>
      </c>
      <c r="C1164" s="30">
        <v>925</v>
      </c>
      <c r="D1164" s="31">
        <v>10</v>
      </c>
      <c r="E1164" s="31">
        <v>3</v>
      </c>
      <c r="F1164" s="71" t="s">
        <v>102</v>
      </c>
      <c r="G1164" s="72" t="s">
        <v>24</v>
      </c>
      <c r="H1164" s="72" t="s">
        <v>102</v>
      </c>
      <c r="I1164" s="73">
        <v>23350</v>
      </c>
      <c r="J1164" s="32"/>
      <c r="K1164" s="1">
        <f t="shared" ref="K1164:M1164" si="506">K1165</f>
        <v>881.1</v>
      </c>
      <c r="L1164" s="1">
        <f t="shared" si="506"/>
        <v>881.1</v>
      </c>
      <c r="M1164" s="1">
        <f t="shared" si="506"/>
        <v>881.1</v>
      </c>
      <c r="N1164" s="65">
        <f t="shared" si="482"/>
        <v>100</v>
      </c>
    </row>
    <row r="1165" spans="1:14" ht="47.25" customHeight="1" outlineLevel="1" x14ac:dyDescent="0.25">
      <c r="A1165" s="28"/>
      <c r="B1165" s="29" t="s">
        <v>161</v>
      </c>
      <c r="C1165" s="30">
        <v>925</v>
      </c>
      <c r="D1165" s="31">
        <v>10</v>
      </c>
      <c r="E1165" s="31">
        <v>3</v>
      </c>
      <c r="F1165" s="71" t="s">
        <v>102</v>
      </c>
      <c r="G1165" s="72" t="s">
        <v>24</v>
      </c>
      <c r="H1165" s="72" t="s">
        <v>102</v>
      </c>
      <c r="I1165" s="73">
        <v>23350</v>
      </c>
      <c r="J1165" s="32" t="s">
        <v>162</v>
      </c>
      <c r="K1165" s="1">
        <v>881.1</v>
      </c>
      <c r="L1165" s="1">
        <v>881.1</v>
      </c>
      <c r="M1165" s="1">
        <v>881.1</v>
      </c>
      <c r="N1165" s="65">
        <f t="shared" si="482"/>
        <v>100</v>
      </c>
    </row>
    <row r="1166" spans="1:14" ht="111.75" customHeight="1" outlineLevel="1" x14ac:dyDescent="0.25">
      <c r="A1166" s="28" t="s">
        <v>15</v>
      </c>
      <c r="B1166" s="29" t="s">
        <v>625</v>
      </c>
      <c r="C1166" s="30">
        <v>925</v>
      </c>
      <c r="D1166" s="31">
        <v>10</v>
      </c>
      <c r="E1166" s="31">
        <v>3</v>
      </c>
      <c r="F1166" s="71" t="s">
        <v>102</v>
      </c>
      <c r="G1166" s="72" t="s">
        <v>24</v>
      </c>
      <c r="H1166" s="72" t="s">
        <v>102</v>
      </c>
      <c r="I1166" s="73" t="s">
        <v>626</v>
      </c>
      <c r="J1166" s="32" t="s">
        <v>15</v>
      </c>
      <c r="K1166" s="1">
        <f t="shared" ref="K1166:M1166" si="507">K1167</f>
        <v>2873.6</v>
      </c>
      <c r="L1166" s="1">
        <f t="shared" si="507"/>
        <v>2873.6</v>
      </c>
      <c r="M1166" s="1">
        <f t="shared" si="507"/>
        <v>2794.4</v>
      </c>
      <c r="N1166" s="65">
        <f t="shared" si="482"/>
        <v>97.243875278396445</v>
      </c>
    </row>
    <row r="1167" spans="1:14" ht="47.25" customHeight="1" outlineLevel="1" x14ac:dyDescent="0.25">
      <c r="A1167" s="28"/>
      <c r="B1167" s="29" t="s">
        <v>161</v>
      </c>
      <c r="C1167" s="30">
        <v>925</v>
      </c>
      <c r="D1167" s="31">
        <v>10</v>
      </c>
      <c r="E1167" s="31">
        <v>3</v>
      </c>
      <c r="F1167" s="71" t="s">
        <v>102</v>
      </c>
      <c r="G1167" s="72" t="s">
        <v>24</v>
      </c>
      <c r="H1167" s="72" t="s">
        <v>102</v>
      </c>
      <c r="I1167" s="73" t="s">
        <v>626</v>
      </c>
      <c r="J1167" s="32" t="s">
        <v>162</v>
      </c>
      <c r="K1167" s="1">
        <v>2873.6</v>
      </c>
      <c r="L1167" s="1">
        <v>2873.6</v>
      </c>
      <c r="M1167" s="1">
        <v>2794.4</v>
      </c>
      <c r="N1167" s="65">
        <f t="shared" ref="N1167:N1230" si="508">M1167/L1167*100</f>
        <v>97.243875278396445</v>
      </c>
    </row>
    <row r="1168" spans="1:14" ht="140.25" customHeight="1" outlineLevel="1" x14ac:dyDescent="0.25">
      <c r="A1168" s="28"/>
      <c r="B1168" s="29" t="s">
        <v>627</v>
      </c>
      <c r="C1168" s="30">
        <v>925</v>
      </c>
      <c r="D1168" s="31">
        <v>10</v>
      </c>
      <c r="E1168" s="31">
        <v>3</v>
      </c>
      <c r="F1168" s="71" t="s">
        <v>102</v>
      </c>
      <c r="G1168" s="72" t="s">
        <v>24</v>
      </c>
      <c r="H1168" s="77" t="s">
        <v>102</v>
      </c>
      <c r="I1168" s="78" t="s">
        <v>628</v>
      </c>
      <c r="J1168" s="32"/>
      <c r="K1168" s="1">
        <f t="shared" ref="K1168:M1168" si="509">K1169+K1170</f>
        <v>116752.5</v>
      </c>
      <c r="L1168" s="1">
        <f t="shared" si="509"/>
        <v>116752.5</v>
      </c>
      <c r="M1168" s="1">
        <f t="shared" si="509"/>
        <v>116752.4</v>
      </c>
      <c r="N1168" s="65">
        <f t="shared" si="508"/>
        <v>99.999914348729149</v>
      </c>
    </row>
    <row r="1169" spans="1:14" ht="30.75" customHeight="1" outlineLevel="1" x14ac:dyDescent="0.25">
      <c r="A1169" s="28"/>
      <c r="B1169" s="29" t="s">
        <v>62</v>
      </c>
      <c r="C1169" s="30">
        <v>925</v>
      </c>
      <c r="D1169" s="31">
        <v>10</v>
      </c>
      <c r="E1169" s="31">
        <v>3</v>
      </c>
      <c r="F1169" s="71" t="s">
        <v>102</v>
      </c>
      <c r="G1169" s="72" t="s">
        <v>24</v>
      </c>
      <c r="H1169" s="77" t="s">
        <v>102</v>
      </c>
      <c r="I1169" s="78" t="s">
        <v>628</v>
      </c>
      <c r="J1169" s="32">
        <v>300</v>
      </c>
      <c r="K1169" s="1">
        <v>299.5</v>
      </c>
      <c r="L1169" s="1">
        <v>299.5</v>
      </c>
      <c r="M1169" s="1">
        <v>299.5</v>
      </c>
      <c r="N1169" s="65">
        <f t="shared" si="508"/>
        <v>100</v>
      </c>
    </row>
    <row r="1170" spans="1:14" ht="47.25" customHeight="1" outlineLevel="1" x14ac:dyDescent="0.25">
      <c r="A1170" s="28"/>
      <c r="B1170" s="29" t="s">
        <v>161</v>
      </c>
      <c r="C1170" s="30">
        <v>925</v>
      </c>
      <c r="D1170" s="31">
        <v>10</v>
      </c>
      <c r="E1170" s="31">
        <v>3</v>
      </c>
      <c r="F1170" s="71" t="s">
        <v>102</v>
      </c>
      <c r="G1170" s="72" t="s">
        <v>24</v>
      </c>
      <c r="H1170" s="77" t="s">
        <v>102</v>
      </c>
      <c r="I1170" s="78" t="s">
        <v>628</v>
      </c>
      <c r="J1170" s="32">
        <v>600</v>
      </c>
      <c r="K1170" s="1">
        <v>116453</v>
      </c>
      <c r="L1170" s="1">
        <v>116453</v>
      </c>
      <c r="M1170" s="1">
        <v>116452.9</v>
      </c>
      <c r="N1170" s="65">
        <f t="shared" si="508"/>
        <v>99.999914128446662</v>
      </c>
    </row>
    <row r="1171" spans="1:14" ht="330.75" customHeight="1" outlineLevel="1" x14ac:dyDescent="0.25">
      <c r="A1171" s="28"/>
      <c r="B1171" s="29" t="s">
        <v>629</v>
      </c>
      <c r="C1171" s="30">
        <v>925</v>
      </c>
      <c r="D1171" s="31">
        <v>10</v>
      </c>
      <c r="E1171" s="31">
        <v>3</v>
      </c>
      <c r="F1171" s="71" t="s">
        <v>102</v>
      </c>
      <c r="G1171" s="72" t="s">
        <v>24</v>
      </c>
      <c r="H1171" s="72" t="s">
        <v>102</v>
      </c>
      <c r="I1171" s="73">
        <v>23390</v>
      </c>
      <c r="J1171" s="32"/>
      <c r="K1171" s="1">
        <f t="shared" ref="K1171:M1171" si="510">K1173+K1172</f>
        <v>9021.2999999999993</v>
      </c>
      <c r="L1171" s="1">
        <f t="shared" si="510"/>
        <v>9021.2999999999993</v>
      </c>
      <c r="M1171" s="1">
        <f t="shared" si="510"/>
        <v>9021.2999999999993</v>
      </c>
      <c r="N1171" s="65">
        <f t="shared" si="508"/>
        <v>100</v>
      </c>
    </row>
    <row r="1172" spans="1:14" ht="30.75" customHeight="1" outlineLevel="1" x14ac:dyDescent="0.25">
      <c r="A1172" s="28"/>
      <c r="B1172" s="29" t="s">
        <v>62</v>
      </c>
      <c r="C1172" s="30">
        <v>925</v>
      </c>
      <c r="D1172" s="31">
        <v>10</v>
      </c>
      <c r="E1172" s="31">
        <v>3</v>
      </c>
      <c r="F1172" s="71" t="s">
        <v>102</v>
      </c>
      <c r="G1172" s="72" t="s">
        <v>24</v>
      </c>
      <c r="H1172" s="72" t="s">
        <v>102</v>
      </c>
      <c r="I1172" s="73">
        <v>23390</v>
      </c>
      <c r="J1172" s="32">
        <v>300</v>
      </c>
      <c r="K1172" s="1">
        <v>1</v>
      </c>
      <c r="L1172" s="1">
        <v>1</v>
      </c>
      <c r="M1172" s="1">
        <v>1</v>
      </c>
      <c r="N1172" s="65">
        <f t="shared" si="508"/>
        <v>100</v>
      </c>
    </row>
    <row r="1173" spans="1:14" ht="47.25" customHeight="1" outlineLevel="1" x14ac:dyDescent="0.25">
      <c r="A1173" s="28"/>
      <c r="B1173" s="29" t="s">
        <v>161</v>
      </c>
      <c r="C1173" s="30">
        <v>925</v>
      </c>
      <c r="D1173" s="31">
        <v>10</v>
      </c>
      <c r="E1173" s="31">
        <v>3</v>
      </c>
      <c r="F1173" s="71" t="s">
        <v>102</v>
      </c>
      <c r="G1173" s="72" t="s">
        <v>24</v>
      </c>
      <c r="H1173" s="72" t="s">
        <v>102</v>
      </c>
      <c r="I1173" s="73">
        <v>23390</v>
      </c>
      <c r="J1173" s="32" t="s">
        <v>162</v>
      </c>
      <c r="K1173" s="1">
        <v>9020.2999999999993</v>
      </c>
      <c r="L1173" s="1">
        <v>9020.2999999999993</v>
      </c>
      <c r="M1173" s="1">
        <v>9020.2999999999993</v>
      </c>
      <c r="N1173" s="65">
        <f t="shared" si="508"/>
        <v>100</v>
      </c>
    </row>
    <row r="1174" spans="1:14" ht="15.75" customHeight="1" outlineLevel="1" x14ac:dyDescent="0.25">
      <c r="A1174" s="28" t="s">
        <v>15</v>
      </c>
      <c r="B1174" s="29" t="s">
        <v>203</v>
      </c>
      <c r="C1174" s="30">
        <v>925</v>
      </c>
      <c r="D1174" s="31">
        <v>10</v>
      </c>
      <c r="E1174" s="31">
        <v>4</v>
      </c>
      <c r="F1174" s="71" t="s">
        <v>15</v>
      </c>
      <c r="G1174" s="72" t="s">
        <v>15</v>
      </c>
      <c r="H1174" s="72" t="s">
        <v>15</v>
      </c>
      <c r="I1174" s="73" t="s">
        <v>15</v>
      </c>
      <c r="J1174" s="32" t="s">
        <v>15</v>
      </c>
      <c r="K1174" s="1">
        <f t="shared" ref="K1174:M1177" si="511">K1175</f>
        <v>131932.9</v>
      </c>
      <c r="L1174" s="1">
        <f t="shared" si="511"/>
        <v>131932.9</v>
      </c>
      <c r="M1174" s="1">
        <f t="shared" si="511"/>
        <v>128745</v>
      </c>
      <c r="N1174" s="65">
        <f t="shared" si="508"/>
        <v>97.583695954534463</v>
      </c>
    </row>
    <row r="1175" spans="1:14" ht="62.25" customHeight="1" outlineLevel="1" x14ac:dyDescent="0.25">
      <c r="A1175" s="28" t="s">
        <v>15</v>
      </c>
      <c r="B1175" s="29" t="s">
        <v>188</v>
      </c>
      <c r="C1175" s="30">
        <v>925</v>
      </c>
      <c r="D1175" s="31">
        <v>10</v>
      </c>
      <c r="E1175" s="31">
        <v>4</v>
      </c>
      <c r="F1175" s="71" t="s">
        <v>102</v>
      </c>
      <c r="G1175" s="72" t="s">
        <v>20</v>
      </c>
      <c r="H1175" s="72" t="s">
        <v>21</v>
      </c>
      <c r="I1175" s="73" t="s">
        <v>22</v>
      </c>
      <c r="J1175" s="32" t="s">
        <v>15</v>
      </c>
      <c r="K1175" s="1">
        <f t="shared" si="511"/>
        <v>131932.9</v>
      </c>
      <c r="L1175" s="1">
        <f t="shared" si="511"/>
        <v>131932.9</v>
      </c>
      <c r="M1175" s="1">
        <f t="shared" si="511"/>
        <v>128745</v>
      </c>
      <c r="N1175" s="65">
        <f t="shared" si="508"/>
        <v>97.583695954534463</v>
      </c>
    </row>
    <row r="1176" spans="1:14" ht="96.75" customHeight="1" outlineLevel="1" x14ac:dyDescent="0.25">
      <c r="A1176" s="28" t="s">
        <v>15</v>
      </c>
      <c r="B1176" s="29" t="s">
        <v>189</v>
      </c>
      <c r="C1176" s="30">
        <v>925</v>
      </c>
      <c r="D1176" s="31">
        <v>10</v>
      </c>
      <c r="E1176" s="31">
        <v>4</v>
      </c>
      <c r="F1176" s="71" t="s">
        <v>102</v>
      </c>
      <c r="G1176" s="72" t="s">
        <v>30</v>
      </c>
      <c r="H1176" s="72" t="s">
        <v>21</v>
      </c>
      <c r="I1176" s="73" t="s">
        <v>22</v>
      </c>
      <c r="J1176" s="32" t="s">
        <v>15</v>
      </c>
      <c r="K1176" s="1">
        <f t="shared" si="511"/>
        <v>131932.9</v>
      </c>
      <c r="L1176" s="1">
        <f t="shared" si="511"/>
        <v>131932.9</v>
      </c>
      <c r="M1176" s="1">
        <f t="shared" si="511"/>
        <v>128745</v>
      </c>
      <c r="N1176" s="65">
        <f t="shared" si="508"/>
        <v>97.583695954534463</v>
      </c>
    </row>
    <row r="1177" spans="1:14" ht="15.75" customHeight="1" outlineLevel="1" x14ac:dyDescent="0.25">
      <c r="A1177" s="28" t="s">
        <v>15</v>
      </c>
      <c r="B1177" s="29" t="s">
        <v>595</v>
      </c>
      <c r="C1177" s="30">
        <v>925</v>
      </c>
      <c r="D1177" s="31">
        <v>10</v>
      </c>
      <c r="E1177" s="31">
        <v>4</v>
      </c>
      <c r="F1177" s="71" t="s">
        <v>102</v>
      </c>
      <c r="G1177" s="72" t="s">
        <v>30</v>
      </c>
      <c r="H1177" s="77" t="s">
        <v>386</v>
      </c>
      <c r="I1177" s="73" t="s">
        <v>22</v>
      </c>
      <c r="J1177" s="32" t="s">
        <v>15</v>
      </c>
      <c r="K1177" s="1">
        <f t="shared" si="511"/>
        <v>131932.9</v>
      </c>
      <c r="L1177" s="1">
        <f t="shared" si="511"/>
        <v>131932.9</v>
      </c>
      <c r="M1177" s="1">
        <f t="shared" si="511"/>
        <v>128745</v>
      </c>
      <c r="N1177" s="65">
        <f t="shared" si="508"/>
        <v>97.583695954534463</v>
      </c>
    </row>
    <row r="1178" spans="1:14" ht="110.25" customHeight="1" outlineLevel="1" x14ac:dyDescent="0.25">
      <c r="A1178" s="28" t="s">
        <v>15</v>
      </c>
      <c r="B1178" s="29" t="s">
        <v>593</v>
      </c>
      <c r="C1178" s="30">
        <v>925</v>
      </c>
      <c r="D1178" s="31">
        <v>10</v>
      </c>
      <c r="E1178" s="31">
        <v>4</v>
      </c>
      <c r="F1178" s="71" t="s">
        <v>102</v>
      </c>
      <c r="G1178" s="72" t="s">
        <v>30</v>
      </c>
      <c r="H1178" s="77" t="s">
        <v>386</v>
      </c>
      <c r="I1178" s="73" t="s">
        <v>594</v>
      </c>
      <c r="J1178" s="32" t="s">
        <v>15</v>
      </c>
      <c r="K1178" s="1">
        <f t="shared" ref="K1178:M1178" si="512">K1179+K1180</f>
        <v>131932.9</v>
      </c>
      <c r="L1178" s="1">
        <f t="shared" si="512"/>
        <v>131932.9</v>
      </c>
      <c r="M1178" s="1">
        <f t="shared" si="512"/>
        <v>128745</v>
      </c>
      <c r="N1178" s="65">
        <f t="shared" si="508"/>
        <v>97.583695954534463</v>
      </c>
    </row>
    <row r="1179" spans="1:14" ht="33.75" customHeight="1" outlineLevel="1" x14ac:dyDescent="0.25">
      <c r="A1179" s="28"/>
      <c r="B1179" s="29" t="s">
        <v>33</v>
      </c>
      <c r="C1179" s="30">
        <v>925</v>
      </c>
      <c r="D1179" s="31">
        <v>10</v>
      </c>
      <c r="E1179" s="31">
        <v>4</v>
      </c>
      <c r="F1179" s="71" t="s">
        <v>102</v>
      </c>
      <c r="G1179" s="72" t="s">
        <v>30</v>
      </c>
      <c r="H1179" s="77" t="s">
        <v>386</v>
      </c>
      <c r="I1179" s="73" t="s">
        <v>594</v>
      </c>
      <c r="J1179" s="32" t="s">
        <v>34</v>
      </c>
      <c r="K1179" s="1">
        <v>0.6</v>
      </c>
      <c r="L1179" s="1">
        <v>0.6</v>
      </c>
      <c r="M1179" s="1">
        <v>0.5</v>
      </c>
      <c r="N1179" s="65">
        <f t="shared" si="508"/>
        <v>83.333333333333343</v>
      </c>
    </row>
    <row r="1180" spans="1:14" ht="30.75" customHeight="1" outlineLevel="1" x14ac:dyDescent="0.25">
      <c r="A1180" s="28"/>
      <c r="B1180" s="29" t="s">
        <v>62</v>
      </c>
      <c r="C1180" s="30">
        <v>925</v>
      </c>
      <c r="D1180" s="31">
        <v>10</v>
      </c>
      <c r="E1180" s="31">
        <v>4</v>
      </c>
      <c r="F1180" s="71" t="s">
        <v>102</v>
      </c>
      <c r="G1180" s="72" t="s">
        <v>30</v>
      </c>
      <c r="H1180" s="77" t="s">
        <v>386</v>
      </c>
      <c r="I1180" s="73" t="s">
        <v>594</v>
      </c>
      <c r="J1180" s="32" t="s">
        <v>130</v>
      </c>
      <c r="K1180" s="1">
        <v>131932.29999999999</v>
      </c>
      <c r="L1180" s="1">
        <v>131932.29999999999</v>
      </c>
      <c r="M1180" s="1">
        <v>128744.5</v>
      </c>
      <c r="N1180" s="65">
        <f t="shared" si="508"/>
        <v>97.583760762148472</v>
      </c>
    </row>
    <row r="1181" spans="1:14" ht="15.75" customHeight="1" outlineLevel="1" x14ac:dyDescent="0.25">
      <c r="A1181" s="28" t="s">
        <v>15</v>
      </c>
      <c r="B1181" s="29" t="s">
        <v>341</v>
      </c>
      <c r="C1181" s="30">
        <v>925</v>
      </c>
      <c r="D1181" s="31">
        <v>11</v>
      </c>
      <c r="E1181" s="31" t="s">
        <v>15</v>
      </c>
      <c r="F1181" s="71" t="s">
        <v>15</v>
      </c>
      <c r="G1181" s="72" t="s">
        <v>15</v>
      </c>
      <c r="H1181" s="77" t="s">
        <v>15</v>
      </c>
      <c r="I1181" s="73" t="s">
        <v>15</v>
      </c>
      <c r="J1181" s="32" t="s">
        <v>15</v>
      </c>
      <c r="K1181" s="1">
        <f t="shared" ref="K1181:M1181" si="513">K1182</f>
        <v>26295.199999999997</v>
      </c>
      <c r="L1181" s="1">
        <f t="shared" si="513"/>
        <v>26295.199999999997</v>
      </c>
      <c r="M1181" s="1">
        <f t="shared" si="513"/>
        <v>26284.699999999997</v>
      </c>
      <c r="N1181" s="65">
        <f t="shared" si="508"/>
        <v>99.960068757796094</v>
      </c>
    </row>
    <row r="1182" spans="1:14" ht="15.75" customHeight="1" outlineLevel="1" x14ac:dyDescent="0.25">
      <c r="A1182" s="28" t="s">
        <v>15</v>
      </c>
      <c r="B1182" s="29" t="s">
        <v>342</v>
      </c>
      <c r="C1182" s="30">
        <v>925</v>
      </c>
      <c r="D1182" s="31">
        <v>11</v>
      </c>
      <c r="E1182" s="31">
        <v>1</v>
      </c>
      <c r="F1182" s="71" t="s">
        <v>15</v>
      </c>
      <c r="G1182" s="72" t="s">
        <v>15</v>
      </c>
      <c r="H1182" s="77" t="s">
        <v>15</v>
      </c>
      <c r="I1182" s="73" t="s">
        <v>15</v>
      </c>
      <c r="J1182" s="32" t="s">
        <v>15</v>
      </c>
      <c r="K1182" s="1">
        <f t="shared" ref="K1182:M1182" si="514">K1183+K1191</f>
        <v>26295.199999999997</v>
      </c>
      <c r="L1182" s="1">
        <f t="shared" si="514"/>
        <v>26295.199999999997</v>
      </c>
      <c r="M1182" s="1">
        <f t="shared" si="514"/>
        <v>26284.699999999997</v>
      </c>
      <c r="N1182" s="65">
        <f t="shared" si="508"/>
        <v>99.960068757796094</v>
      </c>
    </row>
    <row r="1183" spans="1:14" ht="64.5" customHeight="1" outlineLevel="1" x14ac:dyDescent="0.25">
      <c r="A1183" s="28" t="s">
        <v>15</v>
      </c>
      <c r="B1183" s="29" t="s">
        <v>188</v>
      </c>
      <c r="C1183" s="30">
        <v>925</v>
      </c>
      <c r="D1183" s="31">
        <v>11</v>
      </c>
      <c r="E1183" s="31">
        <v>1</v>
      </c>
      <c r="F1183" s="71" t="s">
        <v>102</v>
      </c>
      <c r="G1183" s="72" t="s">
        <v>20</v>
      </c>
      <c r="H1183" s="77" t="s">
        <v>21</v>
      </c>
      <c r="I1183" s="73" t="s">
        <v>22</v>
      </c>
      <c r="J1183" s="32" t="s">
        <v>15</v>
      </c>
      <c r="K1183" s="1">
        <f t="shared" ref="K1183:M1183" si="515">K1184</f>
        <v>26193.599999999999</v>
      </c>
      <c r="L1183" s="1">
        <f t="shared" si="515"/>
        <v>26193.599999999999</v>
      </c>
      <c r="M1183" s="1">
        <f t="shared" si="515"/>
        <v>26193.599999999999</v>
      </c>
      <c r="N1183" s="65">
        <f t="shared" si="508"/>
        <v>100</v>
      </c>
    </row>
    <row r="1184" spans="1:14" ht="66" customHeight="1" outlineLevel="1" x14ac:dyDescent="0.25">
      <c r="A1184" s="28" t="s">
        <v>15</v>
      </c>
      <c r="B1184" s="29" t="s">
        <v>491</v>
      </c>
      <c r="C1184" s="30">
        <v>925</v>
      </c>
      <c r="D1184" s="31">
        <v>11</v>
      </c>
      <c r="E1184" s="31">
        <v>1</v>
      </c>
      <c r="F1184" s="71" t="s">
        <v>102</v>
      </c>
      <c r="G1184" s="72" t="s">
        <v>24</v>
      </c>
      <c r="H1184" s="77" t="s">
        <v>21</v>
      </c>
      <c r="I1184" s="78" t="s">
        <v>22</v>
      </c>
      <c r="J1184" s="32" t="s">
        <v>15</v>
      </c>
      <c r="K1184" s="1">
        <f t="shared" ref="K1184:M1184" si="516">K1185+K1188</f>
        <v>26193.599999999999</v>
      </c>
      <c r="L1184" s="1">
        <f t="shared" si="516"/>
        <v>26193.599999999999</v>
      </c>
      <c r="M1184" s="1">
        <f t="shared" si="516"/>
        <v>26193.599999999999</v>
      </c>
      <c r="N1184" s="65">
        <f t="shared" si="508"/>
        <v>100</v>
      </c>
    </row>
    <row r="1185" spans="1:14" ht="94.5" customHeight="1" outlineLevel="1" x14ac:dyDescent="0.25">
      <c r="A1185" s="28" t="s">
        <v>15</v>
      </c>
      <c r="B1185" s="29" t="s">
        <v>492</v>
      </c>
      <c r="C1185" s="30">
        <v>925</v>
      </c>
      <c r="D1185" s="31">
        <v>11</v>
      </c>
      <c r="E1185" s="31">
        <v>1</v>
      </c>
      <c r="F1185" s="71" t="s">
        <v>102</v>
      </c>
      <c r="G1185" s="72" t="s">
        <v>24</v>
      </c>
      <c r="H1185" s="77" t="s">
        <v>95</v>
      </c>
      <c r="I1185" s="78" t="s">
        <v>22</v>
      </c>
      <c r="J1185" s="32" t="s">
        <v>15</v>
      </c>
      <c r="K1185" s="1">
        <f t="shared" ref="K1185:M1186" si="517">K1186</f>
        <v>26113.599999999999</v>
      </c>
      <c r="L1185" s="1">
        <f t="shared" si="517"/>
        <v>26113.599999999999</v>
      </c>
      <c r="M1185" s="1">
        <f t="shared" si="517"/>
        <v>26113.599999999999</v>
      </c>
      <c r="N1185" s="65">
        <f t="shared" si="508"/>
        <v>100</v>
      </c>
    </row>
    <row r="1186" spans="1:14" ht="31.5" customHeight="1" outlineLevel="1" x14ac:dyDescent="0.25">
      <c r="A1186" s="28" t="s">
        <v>15</v>
      </c>
      <c r="B1186" s="29" t="s">
        <v>96</v>
      </c>
      <c r="C1186" s="30">
        <v>925</v>
      </c>
      <c r="D1186" s="31">
        <v>11</v>
      </c>
      <c r="E1186" s="31">
        <v>1</v>
      </c>
      <c r="F1186" s="71" t="s">
        <v>102</v>
      </c>
      <c r="G1186" s="72" t="s">
        <v>24</v>
      </c>
      <c r="H1186" s="77" t="s">
        <v>95</v>
      </c>
      <c r="I1186" s="78" t="s">
        <v>97</v>
      </c>
      <c r="J1186" s="32" t="s">
        <v>15</v>
      </c>
      <c r="K1186" s="1">
        <f t="shared" si="517"/>
        <v>26113.599999999999</v>
      </c>
      <c r="L1186" s="1">
        <f t="shared" si="517"/>
        <v>26113.599999999999</v>
      </c>
      <c r="M1186" s="1">
        <f t="shared" si="517"/>
        <v>26113.599999999999</v>
      </c>
      <c r="N1186" s="65">
        <f t="shared" si="508"/>
        <v>100</v>
      </c>
    </row>
    <row r="1187" spans="1:14" ht="47.25" customHeight="1" outlineLevel="1" x14ac:dyDescent="0.25">
      <c r="A1187" s="28"/>
      <c r="B1187" s="29" t="s">
        <v>161</v>
      </c>
      <c r="C1187" s="30">
        <v>925</v>
      </c>
      <c r="D1187" s="31">
        <v>11</v>
      </c>
      <c r="E1187" s="31">
        <v>1</v>
      </c>
      <c r="F1187" s="71" t="s">
        <v>102</v>
      </c>
      <c r="G1187" s="72" t="s">
        <v>24</v>
      </c>
      <c r="H1187" s="72" t="s">
        <v>95</v>
      </c>
      <c r="I1187" s="73" t="s">
        <v>97</v>
      </c>
      <c r="J1187" s="32" t="s">
        <v>162</v>
      </c>
      <c r="K1187" s="1">
        <v>26113.599999999999</v>
      </c>
      <c r="L1187" s="1">
        <v>26113.599999999999</v>
      </c>
      <c r="M1187" s="1">
        <v>26113.599999999999</v>
      </c>
      <c r="N1187" s="65">
        <f t="shared" si="508"/>
        <v>100</v>
      </c>
    </row>
    <row r="1188" spans="1:14" ht="48" customHeight="1" outlineLevel="1" x14ac:dyDescent="0.25">
      <c r="A1188" s="28"/>
      <c r="B1188" s="29" t="s">
        <v>129</v>
      </c>
      <c r="C1188" s="30">
        <v>925</v>
      </c>
      <c r="D1188" s="31">
        <v>11</v>
      </c>
      <c r="E1188" s="31">
        <v>1</v>
      </c>
      <c r="F1188" s="71" t="s">
        <v>102</v>
      </c>
      <c r="G1188" s="72" t="s">
        <v>24</v>
      </c>
      <c r="H1188" s="77" t="s">
        <v>470</v>
      </c>
      <c r="I1188" s="73" t="s">
        <v>22</v>
      </c>
      <c r="J1188" s="32"/>
      <c r="K1188" s="1">
        <f t="shared" ref="K1188:M1189" si="518">K1189</f>
        <v>80</v>
      </c>
      <c r="L1188" s="1">
        <f t="shared" si="518"/>
        <v>80</v>
      </c>
      <c r="M1188" s="1">
        <f t="shared" si="518"/>
        <v>80</v>
      </c>
      <c r="N1188" s="65">
        <f t="shared" si="508"/>
        <v>100</v>
      </c>
    </row>
    <row r="1189" spans="1:14" ht="63" customHeight="1" outlineLevel="1" x14ac:dyDescent="0.25">
      <c r="A1189" s="28"/>
      <c r="B1189" s="29" t="s">
        <v>520</v>
      </c>
      <c r="C1189" s="30">
        <v>925</v>
      </c>
      <c r="D1189" s="31">
        <v>11</v>
      </c>
      <c r="E1189" s="31">
        <v>1</v>
      </c>
      <c r="F1189" s="71" t="s">
        <v>102</v>
      </c>
      <c r="G1189" s="72" t="s">
        <v>24</v>
      </c>
      <c r="H1189" s="77" t="s">
        <v>470</v>
      </c>
      <c r="I1189" s="73" t="s">
        <v>521</v>
      </c>
      <c r="J1189" s="32"/>
      <c r="K1189" s="1">
        <f t="shared" si="518"/>
        <v>80</v>
      </c>
      <c r="L1189" s="1">
        <f t="shared" si="518"/>
        <v>80</v>
      </c>
      <c r="M1189" s="1">
        <f t="shared" si="518"/>
        <v>80</v>
      </c>
      <c r="N1189" s="65">
        <f t="shared" si="508"/>
        <v>100</v>
      </c>
    </row>
    <row r="1190" spans="1:14" ht="47.25" customHeight="1" outlineLevel="1" x14ac:dyDescent="0.25">
      <c r="A1190" s="28"/>
      <c r="B1190" s="29" t="s">
        <v>161</v>
      </c>
      <c r="C1190" s="30">
        <v>925</v>
      </c>
      <c r="D1190" s="31">
        <v>11</v>
      </c>
      <c r="E1190" s="31">
        <v>1</v>
      </c>
      <c r="F1190" s="71" t="s">
        <v>102</v>
      </c>
      <c r="G1190" s="72" t="s">
        <v>24</v>
      </c>
      <c r="H1190" s="77" t="s">
        <v>470</v>
      </c>
      <c r="I1190" s="73" t="s">
        <v>521</v>
      </c>
      <c r="J1190" s="32" t="s">
        <v>162</v>
      </c>
      <c r="K1190" s="1">
        <v>80</v>
      </c>
      <c r="L1190" s="1">
        <v>80</v>
      </c>
      <c r="M1190" s="1">
        <v>80</v>
      </c>
      <c r="N1190" s="65">
        <f t="shared" si="508"/>
        <v>100</v>
      </c>
    </row>
    <row r="1191" spans="1:14" ht="65.099999999999994" customHeight="1" outlineLevel="1" x14ac:dyDescent="0.25">
      <c r="A1191" s="28" t="s">
        <v>15</v>
      </c>
      <c r="B1191" s="29" t="s">
        <v>343</v>
      </c>
      <c r="C1191" s="30">
        <v>925</v>
      </c>
      <c r="D1191" s="31">
        <v>11</v>
      </c>
      <c r="E1191" s="31">
        <v>1</v>
      </c>
      <c r="F1191" s="71" t="s">
        <v>344</v>
      </c>
      <c r="G1191" s="72" t="s">
        <v>20</v>
      </c>
      <c r="H1191" s="72" t="s">
        <v>21</v>
      </c>
      <c r="I1191" s="73" t="s">
        <v>22</v>
      </c>
      <c r="J1191" s="32" t="s">
        <v>15</v>
      </c>
      <c r="K1191" s="1">
        <f t="shared" ref="K1191:M1194" si="519">K1192</f>
        <v>101.6</v>
      </c>
      <c r="L1191" s="1">
        <f t="shared" si="519"/>
        <v>101.6</v>
      </c>
      <c r="M1191" s="1">
        <f t="shared" si="519"/>
        <v>91.1</v>
      </c>
      <c r="N1191" s="65">
        <f t="shared" si="508"/>
        <v>89.665354330708652</v>
      </c>
    </row>
    <row r="1192" spans="1:14" ht="31.5" customHeight="1" outlineLevel="1" x14ac:dyDescent="0.25">
      <c r="A1192" s="28" t="s">
        <v>15</v>
      </c>
      <c r="B1192" s="29" t="s">
        <v>574</v>
      </c>
      <c r="C1192" s="30">
        <v>925</v>
      </c>
      <c r="D1192" s="31">
        <v>11</v>
      </c>
      <c r="E1192" s="31">
        <v>1</v>
      </c>
      <c r="F1192" s="71" t="s">
        <v>344</v>
      </c>
      <c r="G1192" s="72" t="s">
        <v>24</v>
      </c>
      <c r="H1192" s="72" t="s">
        <v>21</v>
      </c>
      <c r="I1192" s="73" t="s">
        <v>22</v>
      </c>
      <c r="J1192" s="32" t="s">
        <v>15</v>
      </c>
      <c r="K1192" s="1">
        <f t="shared" si="519"/>
        <v>101.6</v>
      </c>
      <c r="L1192" s="1">
        <f t="shared" si="519"/>
        <v>101.6</v>
      </c>
      <c r="M1192" s="1">
        <f t="shared" si="519"/>
        <v>91.1</v>
      </c>
      <c r="N1192" s="65">
        <f t="shared" si="508"/>
        <v>89.665354330708652</v>
      </c>
    </row>
    <row r="1193" spans="1:14" ht="63.75" customHeight="1" outlineLevel="1" x14ac:dyDescent="0.25">
      <c r="A1193" s="28" t="s">
        <v>15</v>
      </c>
      <c r="B1193" s="29" t="s">
        <v>575</v>
      </c>
      <c r="C1193" s="30">
        <v>925</v>
      </c>
      <c r="D1193" s="31">
        <v>11</v>
      </c>
      <c r="E1193" s="31">
        <v>1</v>
      </c>
      <c r="F1193" s="71" t="s">
        <v>344</v>
      </c>
      <c r="G1193" s="72" t="s">
        <v>24</v>
      </c>
      <c r="H1193" s="72" t="s">
        <v>95</v>
      </c>
      <c r="I1193" s="73" t="s">
        <v>22</v>
      </c>
      <c r="J1193" s="32" t="s">
        <v>15</v>
      </c>
      <c r="K1193" s="1">
        <f t="shared" si="519"/>
        <v>101.6</v>
      </c>
      <c r="L1193" s="1">
        <f t="shared" si="519"/>
        <v>101.6</v>
      </c>
      <c r="M1193" s="1">
        <f t="shared" si="519"/>
        <v>91.1</v>
      </c>
      <c r="N1193" s="65">
        <f t="shared" si="508"/>
        <v>89.665354330708652</v>
      </c>
    </row>
    <row r="1194" spans="1:14" ht="159" customHeight="1" outlineLevel="1" x14ac:dyDescent="0.25">
      <c r="A1194" s="28" t="s">
        <v>15</v>
      </c>
      <c r="B1194" s="29" t="s">
        <v>576</v>
      </c>
      <c r="C1194" s="30">
        <v>925</v>
      </c>
      <c r="D1194" s="31">
        <v>11</v>
      </c>
      <c r="E1194" s="31">
        <v>1</v>
      </c>
      <c r="F1194" s="71" t="s">
        <v>344</v>
      </c>
      <c r="G1194" s="72" t="s">
        <v>24</v>
      </c>
      <c r="H1194" s="72" t="s">
        <v>95</v>
      </c>
      <c r="I1194" s="73" t="s">
        <v>577</v>
      </c>
      <c r="J1194" s="32" t="s">
        <v>15</v>
      </c>
      <c r="K1194" s="1">
        <f t="shared" si="519"/>
        <v>101.6</v>
      </c>
      <c r="L1194" s="1">
        <f t="shared" si="519"/>
        <v>101.6</v>
      </c>
      <c r="M1194" s="1">
        <f t="shared" si="519"/>
        <v>91.1</v>
      </c>
      <c r="N1194" s="65">
        <f t="shared" si="508"/>
        <v>89.665354330708652</v>
      </c>
    </row>
    <row r="1195" spans="1:14" ht="47.25" customHeight="1" outlineLevel="1" x14ac:dyDescent="0.25">
      <c r="A1195" s="28"/>
      <c r="B1195" s="29" t="s">
        <v>161</v>
      </c>
      <c r="C1195" s="30">
        <v>925</v>
      </c>
      <c r="D1195" s="31">
        <v>11</v>
      </c>
      <c r="E1195" s="31">
        <v>1</v>
      </c>
      <c r="F1195" s="71" t="s">
        <v>344</v>
      </c>
      <c r="G1195" s="72" t="s">
        <v>24</v>
      </c>
      <c r="H1195" s="72" t="s">
        <v>95</v>
      </c>
      <c r="I1195" s="73" t="s">
        <v>577</v>
      </c>
      <c r="J1195" s="32" t="s">
        <v>162</v>
      </c>
      <c r="K1195" s="1">
        <v>101.6</v>
      </c>
      <c r="L1195" s="1">
        <v>101.6</v>
      </c>
      <c r="M1195" s="1">
        <v>91.1</v>
      </c>
      <c r="N1195" s="65">
        <f t="shared" si="508"/>
        <v>89.665354330708652</v>
      </c>
    </row>
    <row r="1196" spans="1:14" s="27" customFormat="1" ht="47.25" customHeight="1" outlineLevel="1" x14ac:dyDescent="0.25">
      <c r="A1196" s="34" t="s">
        <v>630</v>
      </c>
      <c r="B1196" s="35" t="s">
        <v>631</v>
      </c>
      <c r="C1196" s="36">
        <v>926</v>
      </c>
      <c r="D1196" s="37" t="s">
        <v>15</v>
      </c>
      <c r="E1196" s="37" t="s">
        <v>15</v>
      </c>
      <c r="F1196" s="74" t="s">
        <v>15</v>
      </c>
      <c r="G1196" s="75" t="s">
        <v>15</v>
      </c>
      <c r="H1196" s="75" t="s">
        <v>15</v>
      </c>
      <c r="I1196" s="76" t="s">
        <v>15</v>
      </c>
      <c r="J1196" s="38" t="s">
        <v>15</v>
      </c>
      <c r="K1196" s="39">
        <f t="shared" ref="K1196:M1196" si="520">K1197+K1208+K1256+K1372</f>
        <v>2059108.0999999999</v>
      </c>
      <c r="L1196" s="39">
        <f t="shared" si="520"/>
        <v>2059108.0999999999</v>
      </c>
      <c r="M1196" s="39">
        <f t="shared" si="520"/>
        <v>2058503.7999999998</v>
      </c>
      <c r="N1196" s="66">
        <f t="shared" si="508"/>
        <v>99.970652342147545</v>
      </c>
    </row>
    <row r="1197" spans="1:14" ht="15.75" customHeight="1" outlineLevel="1" x14ac:dyDescent="0.25">
      <c r="A1197" s="28" t="s">
        <v>15</v>
      </c>
      <c r="B1197" s="29" t="s">
        <v>138</v>
      </c>
      <c r="C1197" s="30">
        <v>926</v>
      </c>
      <c r="D1197" s="31">
        <v>4</v>
      </c>
      <c r="E1197" s="31" t="s">
        <v>15</v>
      </c>
      <c r="F1197" s="71" t="s">
        <v>15</v>
      </c>
      <c r="G1197" s="72" t="s">
        <v>15</v>
      </c>
      <c r="H1197" s="72" t="s">
        <v>15</v>
      </c>
      <c r="I1197" s="73" t="s">
        <v>15</v>
      </c>
      <c r="J1197" s="32" t="s">
        <v>15</v>
      </c>
      <c r="K1197" s="1">
        <f t="shared" ref="K1197:M1198" si="521">K1198</f>
        <v>2656.7</v>
      </c>
      <c r="L1197" s="1">
        <f t="shared" si="521"/>
        <v>2656.7</v>
      </c>
      <c r="M1197" s="1">
        <f t="shared" si="521"/>
        <v>2656.7</v>
      </c>
      <c r="N1197" s="65">
        <f t="shared" si="508"/>
        <v>100</v>
      </c>
    </row>
    <row r="1198" spans="1:14" ht="15.75" outlineLevel="1" x14ac:dyDescent="0.25">
      <c r="A1198" s="28" t="s">
        <v>15</v>
      </c>
      <c r="B1198" s="29" t="s">
        <v>480</v>
      </c>
      <c r="C1198" s="30">
        <v>926</v>
      </c>
      <c r="D1198" s="31">
        <v>4</v>
      </c>
      <c r="E1198" s="31">
        <v>1</v>
      </c>
      <c r="F1198" s="71" t="s">
        <v>15</v>
      </c>
      <c r="G1198" s="72" t="s">
        <v>15</v>
      </c>
      <c r="H1198" s="72" t="s">
        <v>15</v>
      </c>
      <c r="I1198" s="73" t="s">
        <v>15</v>
      </c>
      <c r="J1198" s="32" t="s">
        <v>15</v>
      </c>
      <c r="K1198" s="1">
        <f t="shared" si="521"/>
        <v>2656.7</v>
      </c>
      <c r="L1198" s="1">
        <f t="shared" si="521"/>
        <v>2656.7</v>
      </c>
      <c r="M1198" s="1">
        <f t="shared" si="521"/>
        <v>2656.7</v>
      </c>
      <c r="N1198" s="65">
        <f t="shared" si="508"/>
        <v>100</v>
      </c>
    </row>
    <row r="1199" spans="1:14" ht="64.5" customHeight="1" outlineLevel="1" x14ac:dyDescent="0.25">
      <c r="A1199" s="28" t="s">
        <v>15</v>
      </c>
      <c r="B1199" s="29" t="s">
        <v>481</v>
      </c>
      <c r="C1199" s="30">
        <v>926</v>
      </c>
      <c r="D1199" s="31">
        <v>4</v>
      </c>
      <c r="E1199" s="31">
        <v>1</v>
      </c>
      <c r="F1199" s="71" t="s">
        <v>482</v>
      </c>
      <c r="G1199" s="72" t="s">
        <v>20</v>
      </c>
      <c r="H1199" s="72" t="s">
        <v>21</v>
      </c>
      <c r="I1199" s="73" t="s">
        <v>22</v>
      </c>
      <c r="J1199" s="32" t="s">
        <v>15</v>
      </c>
      <c r="K1199" s="1">
        <f t="shared" ref="K1199:M1199" si="522">K1200+K1204</f>
        <v>2656.7</v>
      </c>
      <c r="L1199" s="1">
        <f t="shared" si="522"/>
        <v>2656.7</v>
      </c>
      <c r="M1199" s="1">
        <f t="shared" si="522"/>
        <v>2656.7</v>
      </c>
      <c r="N1199" s="65">
        <f t="shared" si="508"/>
        <v>100</v>
      </c>
    </row>
    <row r="1200" spans="1:14" ht="48.75" customHeight="1" outlineLevel="1" x14ac:dyDescent="0.25">
      <c r="A1200" s="28" t="s">
        <v>15</v>
      </c>
      <c r="B1200" s="29" t="s">
        <v>483</v>
      </c>
      <c r="C1200" s="30">
        <v>926</v>
      </c>
      <c r="D1200" s="31">
        <v>4</v>
      </c>
      <c r="E1200" s="31">
        <v>1</v>
      </c>
      <c r="F1200" s="71" t="s">
        <v>482</v>
      </c>
      <c r="G1200" s="72" t="s">
        <v>24</v>
      </c>
      <c r="H1200" s="72" t="s">
        <v>21</v>
      </c>
      <c r="I1200" s="73" t="s">
        <v>22</v>
      </c>
      <c r="J1200" s="32" t="s">
        <v>15</v>
      </c>
      <c r="K1200" s="1">
        <f t="shared" ref="K1200:M1202" si="523">K1201</f>
        <v>1945.4</v>
      </c>
      <c r="L1200" s="1">
        <f t="shared" si="523"/>
        <v>1945.4</v>
      </c>
      <c r="M1200" s="1">
        <f t="shared" si="523"/>
        <v>1945.4</v>
      </c>
      <c r="N1200" s="65">
        <f t="shared" si="508"/>
        <v>100</v>
      </c>
    </row>
    <row r="1201" spans="1:14" ht="47.25" customHeight="1" outlineLevel="1" x14ac:dyDescent="0.25">
      <c r="A1201" s="28" t="s">
        <v>15</v>
      </c>
      <c r="B1201" s="29" t="s">
        <v>484</v>
      </c>
      <c r="C1201" s="30">
        <v>926</v>
      </c>
      <c r="D1201" s="31">
        <v>4</v>
      </c>
      <c r="E1201" s="31">
        <v>1</v>
      </c>
      <c r="F1201" s="71" t="s">
        <v>482</v>
      </c>
      <c r="G1201" s="72" t="s">
        <v>24</v>
      </c>
      <c r="H1201" s="72" t="s">
        <v>95</v>
      </c>
      <c r="I1201" s="73" t="s">
        <v>22</v>
      </c>
      <c r="J1201" s="32" t="s">
        <v>15</v>
      </c>
      <c r="K1201" s="1">
        <f t="shared" si="523"/>
        <v>1945.4</v>
      </c>
      <c r="L1201" s="1">
        <f t="shared" si="523"/>
        <v>1945.4</v>
      </c>
      <c r="M1201" s="1">
        <f t="shared" si="523"/>
        <v>1945.4</v>
      </c>
      <c r="N1201" s="65">
        <f t="shared" si="508"/>
        <v>100</v>
      </c>
    </row>
    <row r="1202" spans="1:14" ht="31.5" customHeight="1" outlineLevel="1" x14ac:dyDescent="0.25">
      <c r="A1202" s="28" t="s">
        <v>15</v>
      </c>
      <c r="B1202" s="29" t="s">
        <v>485</v>
      </c>
      <c r="C1202" s="30">
        <v>926</v>
      </c>
      <c r="D1202" s="31">
        <v>4</v>
      </c>
      <c r="E1202" s="31">
        <v>1</v>
      </c>
      <c r="F1202" s="71" t="s">
        <v>482</v>
      </c>
      <c r="G1202" s="72" t="s">
        <v>24</v>
      </c>
      <c r="H1202" s="72" t="s">
        <v>95</v>
      </c>
      <c r="I1202" s="73" t="s">
        <v>486</v>
      </c>
      <c r="J1202" s="32" t="s">
        <v>15</v>
      </c>
      <c r="K1202" s="1">
        <f t="shared" si="523"/>
        <v>1945.4</v>
      </c>
      <c r="L1202" s="1">
        <f t="shared" si="523"/>
        <v>1945.4</v>
      </c>
      <c r="M1202" s="1">
        <f t="shared" si="523"/>
        <v>1945.4</v>
      </c>
      <c r="N1202" s="65">
        <f t="shared" si="508"/>
        <v>100</v>
      </c>
    </row>
    <row r="1203" spans="1:14" ht="47.25" customHeight="1" outlineLevel="1" x14ac:dyDescent="0.25">
      <c r="A1203" s="28"/>
      <c r="B1203" s="29" t="s">
        <v>161</v>
      </c>
      <c r="C1203" s="30">
        <v>926</v>
      </c>
      <c r="D1203" s="31">
        <v>4</v>
      </c>
      <c r="E1203" s="31">
        <v>1</v>
      </c>
      <c r="F1203" s="71" t="s">
        <v>482</v>
      </c>
      <c r="G1203" s="72" t="s">
        <v>24</v>
      </c>
      <c r="H1203" s="72" t="s">
        <v>95</v>
      </c>
      <c r="I1203" s="73" t="s">
        <v>486</v>
      </c>
      <c r="J1203" s="32" t="s">
        <v>162</v>
      </c>
      <c r="K1203" s="1">
        <v>1945.4</v>
      </c>
      <c r="L1203" s="1">
        <v>1945.4</v>
      </c>
      <c r="M1203" s="1">
        <v>1945.4</v>
      </c>
      <c r="N1203" s="65">
        <f t="shared" si="508"/>
        <v>100</v>
      </c>
    </row>
    <row r="1204" spans="1:14" ht="47.25" customHeight="1" outlineLevel="1" x14ac:dyDescent="0.25">
      <c r="A1204" s="28" t="s">
        <v>15</v>
      </c>
      <c r="B1204" s="29" t="s">
        <v>487</v>
      </c>
      <c r="C1204" s="30">
        <v>926</v>
      </c>
      <c r="D1204" s="31">
        <v>4</v>
      </c>
      <c r="E1204" s="31">
        <v>1</v>
      </c>
      <c r="F1204" s="71" t="s">
        <v>482</v>
      </c>
      <c r="G1204" s="72" t="s">
        <v>30</v>
      </c>
      <c r="H1204" s="72" t="s">
        <v>21</v>
      </c>
      <c r="I1204" s="78" t="s">
        <v>22</v>
      </c>
      <c r="J1204" s="32" t="s">
        <v>15</v>
      </c>
      <c r="K1204" s="1">
        <f t="shared" ref="K1204:M1206" si="524">K1205</f>
        <v>711.3</v>
      </c>
      <c r="L1204" s="1">
        <f t="shared" si="524"/>
        <v>711.3</v>
      </c>
      <c r="M1204" s="1">
        <f t="shared" si="524"/>
        <v>711.3</v>
      </c>
      <c r="N1204" s="65">
        <f t="shared" si="508"/>
        <v>100</v>
      </c>
    </row>
    <row r="1205" spans="1:14" ht="47.25" customHeight="1" outlineLevel="1" x14ac:dyDescent="0.25">
      <c r="A1205" s="28" t="s">
        <v>15</v>
      </c>
      <c r="B1205" s="29" t="s">
        <v>488</v>
      </c>
      <c r="C1205" s="30">
        <v>926</v>
      </c>
      <c r="D1205" s="31">
        <v>4</v>
      </c>
      <c r="E1205" s="31">
        <v>1</v>
      </c>
      <c r="F1205" s="71" t="s">
        <v>482</v>
      </c>
      <c r="G1205" s="72" t="s">
        <v>30</v>
      </c>
      <c r="H1205" s="72" t="s">
        <v>95</v>
      </c>
      <c r="I1205" s="78" t="s">
        <v>22</v>
      </c>
      <c r="J1205" s="32" t="s">
        <v>15</v>
      </c>
      <c r="K1205" s="1">
        <f t="shared" si="524"/>
        <v>711.3</v>
      </c>
      <c r="L1205" s="1">
        <f t="shared" si="524"/>
        <v>711.3</v>
      </c>
      <c r="M1205" s="1">
        <f t="shared" si="524"/>
        <v>711.3</v>
      </c>
      <c r="N1205" s="65">
        <f t="shared" si="508"/>
        <v>100</v>
      </c>
    </row>
    <row r="1206" spans="1:14" ht="33.75" customHeight="1" outlineLevel="1" x14ac:dyDescent="0.25">
      <c r="A1206" s="28" t="s">
        <v>15</v>
      </c>
      <c r="B1206" s="29" t="s">
        <v>489</v>
      </c>
      <c r="C1206" s="30">
        <v>926</v>
      </c>
      <c r="D1206" s="31">
        <v>4</v>
      </c>
      <c r="E1206" s="31">
        <v>1</v>
      </c>
      <c r="F1206" s="71" t="s">
        <v>482</v>
      </c>
      <c r="G1206" s="72" t="s">
        <v>30</v>
      </c>
      <c r="H1206" s="72" t="s">
        <v>95</v>
      </c>
      <c r="I1206" s="78" t="s">
        <v>490</v>
      </c>
      <c r="J1206" s="40" t="s">
        <v>15</v>
      </c>
      <c r="K1206" s="1">
        <f t="shared" si="524"/>
        <v>711.3</v>
      </c>
      <c r="L1206" s="1">
        <f t="shared" si="524"/>
        <v>711.3</v>
      </c>
      <c r="M1206" s="1">
        <f t="shared" si="524"/>
        <v>711.3</v>
      </c>
      <c r="N1206" s="65">
        <f t="shared" si="508"/>
        <v>100</v>
      </c>
    </row>
    <row r="1207" spans="1:14" ht="47.25" customHeight="1" outlineLevel="1" x14ac:dyDescent="0.25">
      <c r="A1207" s="28"/>
      <c r="B1207" s="29" t="s">
        <v>161</v>
      </c>
      <c r="C1207" s="30">
        <v>926</v>
      </c>
      <c r="D1207" s="31">
        <v>4</v>
      </c>
      <c r="E1207" s="31">
        <v>1</v>
      </c>
      <c r="F1207" s="71" t="s">
        <v>482</v>
      </c>
      <c r="G1207" s="72" t="s">
        <v>30</v>
      </c>
      <c r="H1207" s="72" t="s">
        <v>95</v>
      </c>
      <c r="I1207" s="78" t="s">
        <v>490</v>
      </c>
      <c r="J1207" s="32" t="s">
        <v>162</v>
      </c>
      <c r="K1207" s="1">
        <v>711.3</v>
      </c>
      <c r="L1207" s="1">
        <v>711.3</v>
      </c>
      <c r="M1207" s="1">
        <v>711.3</v>
      </c>
      <c r="N1207" s="65">
        <f t="shared" si="508"/>
        <v>100</v>
      </c>
    </row>
    <row r="1208" spans="1:14" ht="15.75" customHeight="1" outlineLevel="1" x14ac:dyDescent="0.25">
      <c r="A1208" s="28" t="s">
        <v>15</v>
      </c>
      <c r="B1208" s="29" t="s">
        <v>186</v>
      </c>
      <c r="C1208" s="30">
        <v>926</v>
      </c>
      <c r="D1208" s="31">
        <v>7</v>
      </c>
      <c r="E1208" s="31" t="s">
        <v>15</v>
      </c>
      <c r="F1208" s="71" t="s">
        <v>15</v>
      </c>
      <c r="G1208" s="72" t="s">
        <v>15</v>
      </c>
      <c r="H1208" s="72" t="s">
        <v>15</v>
      </c>
      <c r="I1208" s="73" t="s">
        <v>15</v>
      </c>
      <c r="J1208" s="32" t="s">
        <v>15</v>
      </c>
      <c r="K1208" s="1">
        <f t="shared" ref="K1208:M1208" si="525">K1209+K1231+K1241</f>
        <v>797500.89999999991</v>
      </c>
      <c r="L1208" s="1">
        <f t="shared" si="525"/>
        <v>797500.89999999991</v>
      </c>
      <c r="M1208" s="1">
        <f t="shared" si="525"/>
        <v>797419.99999999988</v>
      </c>
      <c r="N1208" s="65">
        <f t="shared" si="508"/>
        <v>99.989855810821027</v>
      </c>
    </row>
    <row r="1209" spans="1:14" ht="15.75" customHeight="1" outlineLevel="1" x14ac:dyDescent="0.25">
      <c r="A1209" s="28" t="s">
        <v>15</v>
      </c>
      <c r="B1209" s="29" t="s">
        <v>568</v>
      </c>
      <c r="C1209" s="30">
        <v>926</v>
      </c>
      <c r="D1209" s="31">
        <v>7</v>
      </c>
      <c r="E1209" s="31">
        <v>3</v>
      </c>
      <c r="F1209" s="71" t="s">
        <v>15</v>
      </c>
      <c r="G1209" s="72" t="s">
        <v>15</v>
      </c>
      <c r="H1209" s="72" t="s">
        <v>15</v>
      </c>
      <c r="I1209" s="73" t="s">
        <v>15</v>
      </c>
      <c r="J1209" s="32" t="s">
        <v>15</v>
      </c>
      <c r="K1209" s="1">
        <f t="shared" ref="K1209:M1210" si="526">K1210</f>
        <v>793423.89999999991</v>
      </c>
      <c r="L1209" s="1">
        <f t="shared" si="526"/>
        <v>793423.89999999991</v>
      </c>
      <c r="M1209" s="1">
        <f t="shared" si="526"/>
        <v>793343.09999999986</v>
      </c>
      <c r="N1209" s="65">
        <f t="shared" si="508"/>
        <v>99.98981628861948</v>
      </c>
    </row>
    <row r="1210" spans="1:14" ht="65.099999999999994" customHeight="1" outlineLevel="1" x14ac:dyDescent="0.25">
      <c r="A1210" s="28" t="s">
        <v>15</v>
      </c>
      <c r="B1210" s="29" t="s">
        <v>332</v>
      </c>
      <c r="C1210" s="30">
        <v>926</v>
      </c>
      <c r="D1210" s="31">
        <v>7</v>
      </c>
      <c r="E1210" s="31">
        <v>3</v>
      </c>
      <c r="F1210" s="71" t="s">
        <v>254</v>
      </c>
      <c r="G1210" s="72" t="s">
        <v>20</v>
      </c>
      <c r="H1210" s="72" t="s">
        <v>21</v>
      </c>
      <c r="I1210" s="73" t="s">
        <v>22</v>
      </c>
      <c r="J1210" s="32" t="s">
        <v>15</v>
      </c>
      <c r="K1210" s="1">
        <f t="shared" si="526"/>
        <v>793423.89999999991</v>
      </c>
      <c r="L1210" s="1">
        <f t="shared" si="526"/>
        <v>793423.89999999991</v>
      </c>
      <c r="M1210" s="1">
        <f t="shared" si="526"/>
        <v>793343.09999999986</v>
      </c>
      <c r="N1210" s="65">
        <f t="shared" si="508"/>
        <v>99.98981628861948</v>
      </c>
    </row>
    <row r="1211" spans="1:14" ht="65.25" customHeight="1" outlineLevel="1" x14ac:dyDescent="0.25">
      <c r="A1211" s="28" t="s">
        <v>15</v>
      </c>
      <c r="B1211" s="29" t="s">
        <v>333</v>
      </c>
      <c r="C1211" s="30">
        <v>926</v>
      </c>
      <c r="D1211" s="31">
        <v>7</v>
      </c>
      <c r="E1211" s="31">
        <v>3</v>
      </c>
      <c r="F1211" s="71" t="s">
        <v>254</v>
      </c>
      <c r="G1211" s="72" t="s">
        <v>24</v>
      </c>
      <c r="H1211" s="72" t="s">
        <v>21</v>
      </c>
      <c r="I1211" s="73" t="s">
        <v>22</v>
      </c>
      <c r="J1211" s="32" t="s">
        <v>15</v>
      </c>
      <c r="K1211" s="1">
        <f t="shared" ref="K1211:M1211" si="527">K1212+K1223+K1228</f>
        <v>793423.89999999991</v>
      </c>
      <c r="L1211" s="1">
        <f t="shared" si="527"/>
        <v>793423.89999999991</v>
      </c>
      <c r="M1211" s="1">
        <f t="shared" si="527"/>
        <v>793343.09999999986</v>
      </c>
      <c r="N1211" s="65">
        <f t="shared" si="508"/>
        <v>99.98981628861948</v>
      </c>
    </row>
    <row r="1212" spans="1:14" ht="31.5" customHeight="1" outlineLevel="1" x14ac:dyDescent="0.25">
      <c r="A1212" s="28" t="s">
        <v>15</v>
      </c>
      <c r="B1212" s="29" t="s">
        <v>632</v>
      </c>
      <c r="C1212" s="30">
        <v>926</v>
      </c>
      <c r="D1212" s="31">
        <v>7</v>
      </c>
      <c r="E1212" s="31">
        <v>3</v>
      </c>
      <c r="F1212" s="71" t="s">
        <v>254</v>
      </c>
      <c r="G1212" s="72" t="s">
        <v>24</v>
      </c>
      <c r="H1212" s="72" t="s">
        <v>102</v>
      </c>
      <c r="I1212" s="73" t="s">
        <v>22</v>
      </c>
      <c r="J1212" s="32" t="s">
        <v>15</v>
      </c>
      <c r="K1212" s="1">
        <f t="shared" ref="K1212:M1212" si="528">K1213+K1215+K1217+K1219+K1221</f>
        <v>789335.79999999993</v>
      </c>
      <c r="L1212" s="1">
        <f t="shared" si="528"/>
        <v>789335.79999999993</v>
      </c>
      <c r="M1212" s="1">
        <f t="shared" si="528"/>
        <v>789254.99999999988</v>
      </c>
      <c r="N1212" s="65">
        <f t="shared" si="508"/>
        <v>99.989763545502427</v>
      </c>
    </row>
    <row r="1213" spans="1:14" ht="31.5" customHeight="1" outlineLevel="1" x14ac:dyDescent="0.25">
      <c r="A1213" s="28" t="s">
        <v>15</v>
      </c>
      <c r="B1213" s="29" t="s">
        <v>96</v>
      </c>
      <c r="C1213" s="30">
        <v>926</v>
      </c>
      <c r="D1213" s="31">
        <v>7</v>
      </c>
      <c r="E1213" s="31">
        <v>3</v>
      </c>
      <c r="F1213" s="71" t="s">
        <v>254</v>
      </c>
      <c r="G1213" s="72" t="s">
        <v>24</v>
      </c>
      <c r="H1213" s="72" t="s">
        <v>102</v>
      </c>
      <c r="I1213" s="73" t="s">
        <v>97</v>
      </c>
      <c r="J1213" s="32" t="s">
        <v>15</v>
      </c>
      <c r="K1213" s="1">
        <f t="shared" ref="K1213:M1213" si="529">K1214</f>
        <v>768630.4</v>
      </c>
      <c r="L1213" s="1">
        <f t="shared" si="529"/>
        <v>768630.4</v>
      </c>
      <c r="M1213" s="1">
        <f t="shared" si="529"/>
        <v>768549.6</v>
      </c>
      <c r="N1213" s="65">
        <f t="shared" si="508"/>
        <v>99.98948779543457</v>
      </c>
    </row>
    <row r="1214" spans="1:14" ht="47.25" customHeight="1" outlineLevel="1" x14ac:dyDescent="0.25">
      <c r="A1214" s="28"/>
      <c r="B1214" s="29" t="s">
        <v>161</v>
      </c>
      <c r="C1214" s="30">
        <v>926</v>
      </c>
      <c r="D1214" s="31">
        <v>7</v>
      </c>
      <c r="E1214" s="31">
        <v>3</v>
      </c>
      <c r="F1214" s="71" t="s">
        <v>254</v>
      </c>
      <c r="G1214" s="72" t="s">
        <v>24</v>
      </c>
      <c r="H1214" s="72" t="s">
        <v>102</v>
      </c>
      <c r="I1214" s="73" t="s">
        <v>97</v>
      </c>
      <c r="J1214" s="32" t="s">
        <v>162</v>
      </c>
      <c r="K1214" s="1">
        <v>768630.4</v>
      </c>
      <c r="L1214" s="1">
        <v>768630.4</v>
      </c>
      <c r="M1214" s="1">
        <v>768549.6</v>
      </c>
      <c r="N1214" s="65">
        <f t="shared" si="508"/>
        <v>99.98948779543457</v>
      </c>
    </row>
    <row r="1215" spans="1:14" ht="31.5" customHeight="1" outlineLevel="1" x14ac:dyDescent="0.25">
      <c r="A1215" s="28" t="s">
        <v>15</v>
      </c>
      <c r="B1215" s="29" t="s">
        <v>493</v>
      </c>
      <c r="C1215" s="30">
        <v>926</v>
      </c>
      <c r="D1215" s="31">
        <v>7</v>
      </c>
      <c r="E1215" s="31">
        <v>3</v>
      </c>
      <c r="F1215" s="71" t="s">
        <v>254</v>
      </c>
      <c r="G1215" s="72" t="s">
        <v>24</v>
      </c>
      <c r="H1215" s="72" t="s">
        <v>102</v>
      </c>
      <c r="I1215" s="73" t="s">
        <v>494</v>
      </c>
      <c r="J1215" s="32" t="s">
        <v>15</v>
      </c>
      <c r="K1215" s="1">
        <f t="shared" ref="K1215:M1215" si="530">K1216</f>
        <v>4319.2</v>
      </c>
      <c r="L1215" s="1">
        <f t="shared" si="530"/>
        <v>4319.2</v>
      </c>
      <c r="M1215" s="1">
        <f t="shared" si="530"/>
        <v>4319.2</v>
      </c>
      <c r="N1215" s="65">
        <f t="shared" si="508"/>
        <v>100</v>
      </c>
    </row>
    <row r="1216" spans="1:14" ht="47.25" customHeight="1" outlineLevel="1" x14ac:dyDescent="0.25">
      <c r="A1216" s="28"/>
      <c r="B1216" s="29" t="s">
        <v>161</v>
      </c>
      <c r="C1216" s="30">
        <v>926</v>
      </c>
      <c r="D1216" s="31">
        <v>7</v>
      </c>
      <c r="E1216" s="31">
        <v>3</v>
      </c>
      <c r="F1216" s="71" t="s">
        <v>254</v>
      </c>
      <c r="G1216" s="72" t="s">
        <v>24</v>
      </c>
      <c r="H1216" s="72" t="s">
        <v>102</v>
      </c>
      <c r="I1216" s="73" t="s">
        <v>494</v>
      </c>
      <c r="J1216" s="32" t="s">
        <v>162</v>
      </c>
      <c r="K1216" s="1">
        <v>4319.2</v>
      </c>
      <c r="L1216" s="1">
        <v>4319.2</v>
      </c>
      <c r="M1216" s="1">
        <v>4319.2</v>
      </c>
      <c r="N1216" s="65">
        <f t="shared" si="508"/>
        <v>100</v>
      </c>
    </row>
    <row r="1217" spans="1:14" ht="31.5" customHeight="1" outlineLevel="1" x14ac:dyDescent="0.25">
      <c r="A1217" s="28" t="s">
        <v>15</v>
      </c>
      <c r="B1217" s="29" t="s">
        <v>511</v>
      </c>
      <c r="C1217" s="30">
        <v>926</v>
      </c>
      <c r="D1217" s="31">
        <v>7</v>
      </c>
      <c r="E1217" s="31">
        <v>3</v>
      </c>
      <c r="F1217" s="71" t="s">
        <v>254</v>
      </c>
      <c r="G1217" s="72" t="s">
        <v>24</v>
      </c>
      <c r="H1217" s="72" t="s">
        <v>102</v>
      </c>
      <c r="I1217" s="73" t="s">
        <v>512</v>
      </c>
      <c r="J1217" s="32" t="s">
        <v>15</v>
      </c>
      <c r="K1217" s="1">
        <f t="shared" ref="K1217:M1217" si="531">K1218</f>
        <v>9939.2999999999993</v>
      </c>
      <c r="L1217" s="1">
        <f t="shared" si="531"/>
        <v>9939.2999999999993</v>
      </c>
      <c r="M1217" s="1">
        <f t="shared" si="531"/>
        <v>9939.2999999999993</v>
      </c>
      <c r="N1217" s="65">
        <f t="shared" si="508"/>
        <v>100</v>
      </c>
    </row>
    <row r="1218" spans="1:14" ht="47.25" customHeight="1" outlineLevel="1" x14ac:dyDescent="0.25">
      <c r="A1218" s="28"/>
      <c r="B1218" s="29" t="s">
        <v>161</v>
      </c>
      <c r="C1218" s="30">
        <v>926</v>
      </c>
      <c r="D1218" s="31">
        <v>7</v>
      </c>
      <c r="E1218" s="31">
        <v>3</v>
      </c>
      <c r="F1218" s="71" t="s">
        <v>254</v>
      </c>
      <c r="G1218" s="72" t="s">
        <v>24</v>
      </c>
      <c r="H1218" s="72" t="s">
        <v>102</v>
      </c>
      <c r="I1218" s="73" t="s">
        <v>512</v>
      </c>
      <c r="J1218" s="32" t="s">
        <v>162</v>
      </c>
      <c r="K1218" s="1">
        <v>9939.2999999999993</v>
      </c>
      <c r="L1218" s="1">
        <v>9939.2999999999993</v>
      </c>
      <c r="M1218" s="1">
        <v>9939.2999999999993</v>
      </c>
      <c r="N1218" s="65">
        <f t="shared" si="508"/>
        <v>100</v>
      </c>
    </row>
    <row r="1219" spans="1:14" ht="62.25" customHeight="1" outlineLevel="1" x14ac:dyDescent="0.25">
      <c r="A1219" s="28" t="s">
        <v>15</v>
      </c>
      <c r="B1219" s="29" t="s">
        <v>514</v>
      </c>
      <c r="C1219" s="30">
        <v>926</v>
      </c>
      <c r="D1219" s="31">
        <v>7</v>
      </c>
      <c r="E1219" s="31">
        <v>3</v>
      </c>
      <c r="F1219" s="71" t="s">
        <v>254</v>
      </c>
      <c r="G1219" s="72" t="s">
        <v>24</v>
      </c>
      <c r="H1219" s="72" t="s">
        <v>102</v>
      </c>
      <c r="I1219" s="73" t="s">
        <v>515</v>
      </c>
      <c r="J1219" s="32" t="s">
        <v>15</v>
      </c>
      <c r="K1219" s="1">
        <f t="shared" ref="K1219:M1219" si="532">K1220</f>
        <v>6160.2</v>
      </c>
      <c r="L1219" s="1">
        <f t="shared" si="532"/>
        <v>6160.2</v>
      </c>
      <c r="M1219" s="1">
        <f t="shared" si="532"/>
        <v>6160.2</v>
      </c>
      <c r="N1219" s="65">
        <f t="shared" si="508"/>
        <v>100</v>
      </c>
    </row>
    <row r="1220" spans="1:14" ht="47.25" customHeight="1" outlineLevel="1" x14ac:dyDescent="0.25">
      <c r="A1220" s="28"/>
      <c r="B1220" s="29" t="s">
        <v>161</v>
      </c>
      <c r="C1220" s="30">
        <v>926</v>
      </c>
      <c r="D1220" s="31">
        <v>7</v>
      </c>
      <c r="E1220" s="31">
        <v>3</v>
      </c>
      <c r="F1220" s="71" t="s">
        <v>254</v>
      </c>
      <c r="G1220" s="72" t="s">
        <v>24</v>
      </c>
      <c r="H1220" s="72" t="s">
        <v>102</v>
      </c>
      <c r="I1220" s="73" t="s">
        <v>515</v>
      </c>
      <c r="J1220" s="32" t="s">
        <v>162</v>
      </c>
      <c r="K1220" s="1">
        <v>6160.2</v>
      </c>
      <c r="L1220" s="1">
        <v>6160.2</v>
      </c>
      <c r="M1220" s="1">
        <v>6160.2</v>
      </c>
      <c r="N1220" s="65">
        <f t="shared" si="508"/>
        <v>100</v>
      </c>
    </row>
    <row r="1221" spans="1:14" ht="160.5" customHeight="1" outlineLevel="1" x14ac:dyDescent="0.25">
      <c r="A1221" s="28" t="s">
        <v>15</v>
      </c>
      <c r="B1221" s="29" t="s">
        <v>508</v>
      </c>
      <c r="C1221" s="30">
        <v>926</v>
      </c>
      <c r="D1221" s="31">
        <v>7</v>
      </c>
      <c r="E1221" s="31">
        <v>3</v>
      </c>
      <c r="F1221" s="71" t="s">
        <v>254</v>
      </c>
      <c r="G1221" s="72" t="s">
        <v>24</v>
      </c>
      <c r="H1221" s="72" t="s">
        <v>102</v>
      </c>
      <c r="I1221" s="73" t="s">
        <v>509</v>
      </c>
      <c r="J1221" s="32" t="s">
        <v>15</v>
      </c>
      <c r="K1221" s="1">
        <f t="shared" ref="K1221:M1221" si="533">K1222</f>
        <v>286.7</v>
      </c>
      <c r="L1221" s="1">
        <f t="shared" si="533"/>
        <v>286.7</v>
      </c>
      <c r="M1221" s="1">
        <f t="shared" si="533"/>
        <v>286.7</v>
      </c>
      <c r="N1221" s="65">
        <f t="shared" si="508"/>
        <v>100</v>
      </c>
    </row>
    <row r="1222" spans="1:14" ht="47.25" customHeight="1" outlineLevel="1" x14ac:dyDescent="0.25">
      <c r="A1222" s="28"/>
      <c r="B1222" s="29" t="s">
        <v>161</v>
      </c>
      <c r="C1222" s="30">
        <v>926</v>
      </c>
      <c r="D1222" s="31">
        <v>7</v>
      </c>
      <c r="E1222" s="31">
        <v>3</v>
      </c>
      <c r="F1222" s="71" t="s">
        <v>254</v>
      </c>
      <c r="G1222" s="72" t="s">
        <v>24</v>
      </c>
      <c r="H1222" s="72" t="s">
        <v>102</v>
      </c>
      <c r="I1222" s="73" t="s">
        <v>509</v>
      </c>
      <c r="J1222" s="32" t="s">
        <v>162</v>
      </c>
      <c r="K1222" s="1">
        <v>286.7</v>
      </c>
      <c r="L1222" s="1">
        <v>286.7</v>
      </c>
      <c r="M1222" s="1">
        <v>286.7</v>
      </c>
      <c r="N1222" s="65">
        <f t="shared" si="508"/>
        <v>100</v>
      </c>
    </row>
    <row r="1223" spans="1:14" ht="48.75" customHeight="1" outlineLevel="1" x14ac:dyDescent="0.25">
      <c r="A1223" s="28"/>
      <c r="B1223" s="29" t="s">
        <v>129</v>
      </c>
      <c r="C1223" s="30">
        <v>926</v>
      </c>
      <c r="D1223" s="31">
        <v>7</v>
      </c>
      <c r="E1223" s="31">
        <v>3</v>
      </c>
      <c r="F1223" s="71" t="s">
        <v>254</v>
      </c>
      <c r="G1223" s="72" t="s">
        <v>24</v>
      </c>
      <c r="H1223" s="77" t="s">
        <v>353</v>
      </c>
      <c r="I1223" s="73" t="s">
        <v>22</v>
      </c>
      <c r="J1223" s="32"/>
      <c r="K1223" s="1">
        <f t="shared" ref="K1223:M1223" si="534">K1224+K1226</f>
        <v>3138.1</v>
      </c>
      <c r="L1223" s="1">
        <f t="shared" si="534"/>
        <v>3138.1</v>
      </c>
      <c r="M1223" s="1">
        <f t="shared" si="534"/>
        <v>3138.1</v>
      </c>
      <c r="N1223" s="65">
        <f t="shared" si="508"/>
        <v>100</v>
      </c>
    </row>
    <row r="1224" spans="1:14" ht="63" customHeight="1" outlineLevel="1" x14ac:dyDescent="0.25">
      <c r="A1224" s="28"/>
      <c r="B1224" s="29" t="s">
        <v>516</v>
      </c>
      <c r="C1224" s="30">
        <v>926</v>
      </c>
      <c r="D1224" s="31">
        <v>7</v>
      </c>
      <c r="E1224" s="31">
        <v>3</v>
      </c>
      <c r="F1224" s="71" t="s">
        <v>254</v>
      </c>
      <c r="G1224" s="72" t="s">
        <v>24</v>
      </c>
      <c r="H1224" s="77" t="s">
        <v>353</v>
      </c>
      <c r="I1224" s="73" t="s">
        <v>517</v>
      </c>
      <c r="J1224" s="32"/>
      <c r="K1224" s="1">
        <f t="shared" ref="K1224:M1224" si="535">K1225</f>
        <v>3070</v>
      </c>
      <c r="L1224" s="1">
        <f t="shared" si="535"/>
        <v>3070</v>
      </c>
      <c r="M1224" s="1">
        <f t="shared" si="535"/>
        <v>3070</v>
      </c>
      <c r="N1224" s="65">
        <f t="shared" si="508"/>
        <v>100</v>
      </c>
    </row>
    <row r="1225" spans="1:14" ht="47.25" customHeight="1" outlineLevel="1" x14ac:dyDescent="0.25">
      <c r="A1225" s="28"/>
      <c r="B1225" s="29" t="s">
        <v>161</v>
      </c>
      <c r="C1225" s="30">
        <v>926</v>
      </c>
      <c r="D1225" s="31">
        <v>7</v>
      </c>
      <c r="E1225" s="31">
        <v>3</v>
      </c>
      <c r="F1225" s="71" t="s">
        <v>254</v>
      </c>
      <c r="G1225" s="72" t="s">
        <v>24</v>
      </c>
      <c r="H1225" s="77" t="s">
        <v>353</v>
      </c>
      <c r="I1225" s="73" t="s">
        <v>517</v>
      </c>
      <c r="J1225" s="32" t="s">
        <v>162</v>
      </c>
      <c r="K1225" s="1">
        <v>3070</v>
      </c>
      <c r="L1225" s="1">
        <v>3070</v>
      </c>
      <c r="M1225" s="1">
        <v>3070</v>
      </c>
      <c r="N1225" s="65">
        <f t="shared" si="508"/>
        <v>100</v>
      </c>
    </row>
    <row r="1226" spans="1:14" ht="63" customHeight="1" outlineLevel="1" x14ac:dyDescent="0.25">
      <c r="A1226" s="28"/>
      <c r="B1226" s="29" t="s">
        <v>518</v>
      </c>
      <c r="C1226" s="30">
        <v>926</v>
      </c>
      <c r="D1226" s="31">
        <v>7</v>
      </c>
      <c r="E1226" s="31">
        <v>3</v>
      </c>
      <c r="F1226" s="71" t="s">
        <v>254</v>
      </c>
      <c r="G1226" s="72" t="s">
        <v>24</v>
      </c>
      <c r="H1226" s="77" t="s">
        <v>353</v>
      </c>
      <c r="I1226" s="73" t="s">
        <v>519</v>
      </c>
      <c r="J1226" s="32"/>
      <c r="K1226" s="1">
        <f t="shared" ref="K1226:M1226" si="536">K1227</f>
        <v>68.099999999999994</v>
      </c>
      <c r="L1226" s="1">
        <f t="shared" si="536"/>
        <v>68.099999999999994</v>
      </c>
      <c r="M1226" s="1">
        <f t="shared" si="536"/>
        <v>68.099999999999994</v>
      </c>
      <c r="N1226" s="65">
        <f t="shared" si="508"/>
        <v>100</v>
      </c>
    </row>
    <row r="1227" spans="1:14" ht="47.25" customHeight="1" outlineLevel="1" x14ac:dyDescent="0.25">
      <c r="A1227" s="28"/>
      <c r="B1227" s="29" t="s">
        <v>161</v>
      </c>
      <c r="C1227" s="30">
        <v>926</v>
      </c>
      <c r="D1227" s="31">
        <v>7</v>
      </c>
      <c r="E1227" s="31">
        <v>3</v>
      </c>
      <c r="F1227" s="71" t="s">
        <v>254</v>
      </c>
      <c r="G1227" s="72" t="s">
        <v>24</v>
      </c>
      <c r="H1227" s="77" t="s">
        <v>353</v>
      </c>
      <c r="I1227" s="73" t="s">
        <v>519</v>
      </c>
      <c r="J1227" s="32" t="s">
        <v>162</v>
      </c>
      <c r="K1227" s="1">
        <v>68.099999999999994</v>
      </c>
      <c r="L1227" s="1">
        <v>68.099999999999994</v>
      </c>
      <c r="M1227" s="1">
        <v>68.099999999999994</v>
      </c>
      <c r="N1227" s="65">
        <f t="shared" si="508"/>
        <v>100</v>
      </c>
    </row>
    <row r="1228" spans="1:14" ht="48.75" customHeight="1" outlineLevel="1" x14ac:dyDescent="0.25">
      <c r="A1228" s="28"/>
      <c r="B1228" s="29" t="s">
        <v>522</v>
      </c>
      <c r="C1228" s="30">
        <v>926</v>
      </c>
      <c r="D1228" s="31">
        <v>7</v>
      </c>
      <c r="E1228" s="31">
        <v>3</v>
      </c>
      <c r="F1228" s="71" t="s">
        <v>254</v>
      </c>
      <c r="G1228" s="72" t="s">
        <v>24</v>
      </c>
      <c r="H1228" s="72" t="s">
        <v>21</v>
      </c>
      <c r="I1228" s="73" t="s">
        <v>22</v>
      </c>
      <c r="J1228" s="32"/>
      <c r="K1228" s="1">
        <f t="shared" ref="K1228:M1229" si="537">K1229</f>
        <v>950</v>
      </c>
      <c r="L1228" s="1">
        <f t="shared" si="537"/>
        <v>950</v>
      </c>
      <c r="M1228" s="1">
        <f t="shared" si="537"/>
        <v>950</v>
      </c>
      <c r="N1228" s="65">
        <f t="shared" si="508"/>
        <v>100</v>
      </c>
    </row>
    <row r="1229" spans="1:14" ht="47.25" customHeight="1" outlineLevel="1" x14ac:dyDescent="0.25">
      <c r="A1229" s="28"/>
      <c r="B1229" s="29" t="s">
        <v>434</v>
      </c>
      <c r="C1229" s="30">
        <v>926</v>
      </c>
      <c r="D1229" s="31">
        <v>7</v>
      </c>
      <c r="E1229" s="31">
        <v>3</v>
      </c>
      <c r="F1229" s="71" t="s">
        <v>254</v>
      </c>
      <c r="G1229" s="72" t="s">
        <v>24</v>
      </c>
      <c r="H1229" s="77" t="s">
        <v>482</v>
      </c>
      <c r="I1229" s="73">
        <v>62980</v>
      </c>
      <c r="J1229" s="32"/>
      <c r="K1229" s="1">
        <f t="shared" si="537"/>
        <v>950</v>
      </c>
      <c r="L1229" s="1">
        <f t="shared" si="537"/>
        <v>950</v>
      </c>
      <c r="M1229" s="1">
        <f t="shared" si="537"/>
        <v>950</v>
      </c>
      <c r="N1229" s="65">
        <f t="shared" si="508"/>
        <v>100</v>
      </c>
    </row>
    <row r="1230" spans="1:14" ht="47.25" customHeight="1" outlineLevel="1" x14ac:dyDescent="0.25">
      <c r="A1230" s="28"/>
      <c r="B1230" s="29" t="s">
        <v>161</v>
      </c>
      <c r="C1230" s="30">
        <v>926</v>
      </c>
      <c r="D1230" s="31">
        <v>7</v>
      </c>
      <c r="E1230" s="31">
        <v>3</v>
      </c>
      <c r="F1230" s="71" t="s">
        <v>254</v>
      </c>
      <c r="G1230" s="72" t="s">
        <v>24</v>
      </c>
      <c r="H1230" s="77" t="s">
        <v>482</v>
      </c>
      <c r="I1230" s="73">
        <v>62980</v>
      </c>
      <c r="J1230" s="32" t="s">
        <v>162</v>
      </c>
      <c r="K1230" s="1">
        <v>950</v>
      </c>
      <c r="L1230" s="1">
        <v>950</v>
      </c>
      <c r="M1230" s="1">
        <v>950</v>
      </c>
      <c r="N1230" s="65">
        <f t="shared" si="508"/>
        <v>100</v>
      </c>
    </row>
    <row r="1231" spans="1:14" ht="15.75" customHeight="1" outlineLevel="1" x14ac:dyDescent="0.25">
      <c r="A1231" s="28" t="s">
        <v>15</v>
      </c>
      <c r="B1231" s="29" t="s">
        <v>578</v>
      </c>
      <c r="C1231" s="30">
        <v>926</v>
      </c>
      <c r="D1231" s="31">
        <v>7</v>
      </c>
      <c r="E1231" s="31">
        <v>7</v>
      </c>
      <c r="F1231" s="71" t="s">
        <v>15</v>
      </c>
      <c r="G1231" s="72" t="s">
        <v>15</v>
      </c>
      <c r="H1231" s="72" t="s">
        <v>15</v>
      </c>
      <c r="I1231" s="73" t="s">
        <v>15</v>
      </c>
      <c r="J1231" s="32" t="s">
        <v>15</v>
      </c>
      <c r="K1231" s="1">
        <f t="shared" ref="K1231:M1233" si="538">K1232</f>
        <v>1565.4999999999998</v>
      </c>
      <c r="L1231" s="1">
        <f t="shared" si="538"/>
        <v>1565.4999999999998</v>
      </c>
      <c r="M1231" s="1">
        <f t="shared" si="538"/>
        <v>1565.3999999999999</v>
      </c>
      <c r="N1231" s="65">
        <f t="shared" ref="N1231:N1294" si="539">M1231/L1231*100</f>
        <v>99.993612264452253</v>
      </c>
    </row>
    <row r="1232" spans="1:14" ht="33" customHeight="1" outlineLevel="1" x14ac:dyDescent="0.25">
      <c r="A1232" s="28" t="s">
        <v>15</v>
      </c>
      <c r="B1232" s="29" t="s">
        <v>584</v>
      </c>
      <c r="C1232" s="30">
        <v>926</v>
      </c>
      <c r="D1232" s="31">
        <v>7</v>
      </c>
      <c r="E1232" s="31">
        <v>7</v>
      </c>
      <c r="F1232" s="71" t="s">
        <v>469</v>
      </c>
      <c r="G1232" s="72" t="s">
        <v>20</v>
      </c>
      <c r="H1232" s="72" t="s">
        <v>21</v>
      </c>
      <c r="I1232" s="73" t="s">
        <v>22</v>
      </c>
      <c r="J1232" s="32" t="s">
        <v>15</v>
      </c>
      <c r="K1232" s="1">
        <f t="shared" si="538"/>
        <v>1565.4999999999998</v>
      </c>
      <c r="L1232" s="1">
        <f t="shared" si="538"/>
        <v>1565.4999999999998</v>
      </c>
      <c r="M1232" s="1">
        <f t="shared" si="538"/>
        <v>1565.3999999999999</v>
      </c>
      <c r="N1232" s="65">
        <f t="shared" si="539"/>
        <v>99.993612264452253</v>
      </c>
    </row>
    <row r="1233" spans="1:14" ht="31.5" customHeight="1" outlineLevel="1" x14ac:dyDescent="0.25">
      <c r="A1233" s="28" t="s">
        <v>15</v>
      </c>
      <c r="B1233" s="29" t="s">
        <v>585</v>
      </c>
      <c r="C1233" s="30">
        <v>926</v>
      </c>
      <c r="D1233" s="31">
        <v>7</v>
      </c>
      <c r="E1233" s="31">
        <v>7</v>
      </c>
      <c r="F1233" s="71" t="s">
        <v>469</v>
      </c>
      <c r="G1233" s="72" t="s">
        <v>24</v>
      </c>
      <c r="H1233" s="72" t="s">
        <v>21</v>
      </c>
      <c r="I1233" s="73" t="s">
        <v>22</v>
      </c>
      <c r="J1233" s="32" t="s">
        <v>15</v>
      </c>
      <c r="K1233" s="1">
        <f t="shared" si="538"/>
        <v>1565.4999999999998</v>
      </c>
      <c r="L1233" s="1">
        <f t="shared" si="538"/>
        <v>1565.4999999999998</v>
      </c>
      <c r="M1233" s="1">
        <f t="shared" si="538"/>
        <v>1565.3999999999999</v>
      </c>
      <c r="N1233" s="65">
        <f t="shared" si="539"/>
        <v>99.993612264452253</v>
      </c>
    </row>
    <row r="1234" spans="1:14" ht="32.25" customHeight="1" outlineLevel="1" x14ac:dyDescent="0.25">
      <c r="A1234" s="28" t="s">
        <v>15</v>
      </c>
      <c r="B1234" s="29" t="s">
        <v>579</v>
      </c>
      <c r="C1234" s="30">
        <v>926</v>
      </c>
      <c r="D1234" s="31">
        <v>7</v>
      </c>
      <c r="E1234" s="31">
        <v>7</v>
      </c>
      <c r="F1234" s="71" t="s">
        <v>469</v>
      </c>
      <c r="G1234" s="72" t="s">
        <v>24</v>
      </c>
      <c r="H1234" s="72" t="s">
        <v>238</v>
      </c>
      <c r="I1234" s="73" t="s">
        <v>22</v>
      </c>
      <c r="J1234" s="32" t="s">
        <v>15</v>
      </c>
      <c r="K1234" s="1">
        <f t="shared" ref="K1234:M1234" si="540">K1235+K1237+K1239</f>
        <v>1565.4999999999998</v>
      </c>
      <c r="L1234" s="1">
        <f t="shared" si="540"/>
        <v>1565.4999999999998</v>
      </c>
      <c r="M1234" s="1">
        <f t="shared" si="540"/>
        <v>1565.3999999999999</v>
      </c>
      <c r="N1234" s="65">
        <f t="shared" si="539"/>
        <v>99.993612264452253</v>
      </c>
    </row>
    <row r="1235" spans="1:14" ht="31.5" customHeight="1" outlineLevel="1" x14ac:dyDescent="0.25">
      <c r="A1235" s="28" t="s">
        <v>15</v>
      </c>
      <c r="B1235" s="29" t="s">
        <v>586</v>
      </c>
      <c r="C1235" s="30">
        <v>926</v>
      </c>
      <c r="D1235" s="31">
        <v>7</v>
      </c>
      <c r="E1235" s="31">
        <v>7</v>
      </c>
      <c r="F1235" s="71" t="s">
        <v>469</v>
      </c>
      <c r="G1235" s="72" t="s">
        <v>24</v>
      </c>
      <c r="H1235" s="72" t="s">
        <v>238</v>
      </c>
      <c r="I1235" s="73" t="s">
        <v>587</v>
      </c>
      <c r="J1235" s="32" t="s">
        <v>15</v>
      </c>
      <c r="K1235" s="1">
        <f t="shared" ref="K1235:M1235" si="541">K1236</f>
        <v>948.8</v>
      </c>
      <c r="L1235" s="1">
        <f t="shared" si="541"/>
        <v>948.8</v>
      </c>
      <c r="M1235" s="1">
        <f t="shared" si="541"/>
        <v>948.8</v>
      </c>
      <c r="N1235" s="65">
        <f t="shared" si="539"/>
        <v>100</v>
      </c>
    </row>
    <row r="1236" spans="1:14" ht="47.25" customHeight="1" outlineLevel="1" x14ac:dyDescent="0.25">
      <c r="A1236" s="28"/>
      <c r="B1236" s="29" t="s">
        <v>161</v>
      </c>
      <c r="C1236" s="30">
        <v>926</v>
      </c>
      <c r="D1236" s="31">
        <v>7</v>
      </c>
      <c r="E1236" s="31">
        <v>7</v>
      </c>
      <c r="F1236" s="71" t="s">
        <v>469</v>
      </c>
      <c r="G1236" s="72" t="s">
        <v>24</v>
      </c>
      <c r="H1236" s="72" t="s">
        <v>238</v>
      </c>
      <c r="I1236" s="73" t="s">
        <v>587</v>
      </c>
      <c r="J1236" s="32" t="s">
        <v>162</v>
      </c>
      <c r="K1236" s="1">
        <v>948.8</v>
      </c>
      <c r="L1236" s="1">
        <v>948.8</v>
      </c>
      <c r="M1236" s="1">
        <v>948.8</v>
      </c>
      <c r="N1236" s="65">
        <f t="shared" si="539"/>
        <v>100</v>
      </c>
    </row>
    <row r="1237" spans="1:14" ht="78.75" customHeight="1" outlineLevel="1" x14ac:dyDescent="0.25">
      <c r="A1237" s="28" t="s">
        <v>15</v>
      </c>
      <c r="B1237" s="29" t="s">
        <v>580</v>
      </c>
      <c r="C1237" s="30">
        <v>926</v>
      </c>
      <c r="D1237" s="31">
        <v>7</v>
      </c>
      <c r="E1237" s="31">
        <v>7</v>
      </c>
      <c r="F1237" s="71" t="s">
        <v>469</v>
      </c>
      <c r="G1237" s="72" t="s">
        <v>24</v>
      </c>
      <c r="H1237" s="72" t="s">
        <v>238</v>
      </c>
      <c r="I1237" s="73" t="s">
        <v>581</v>
      </c>
      <c r="J1237" s="32" t="s">
        <v>15</v>
      </c>
      <c r="K1237" s="1">
        <f t="shared" ref="K1237:M1237" si="542">K1238</f>
        <v>493.4</v>
      </c>
      <c r="L1237" s="1">
        <f t="shared" si="542"/>
        <v>493.4</v>
      </c>
      <c r="M1237" s="1">
        <f t="shared" si="542"/>
        <v>493.3</v>
      </c>
      <c r="N1237" s="65">
        <f t="shared" si="539"/>
        <v>99.97973246858534</v>
      </c>
    </row>
    <row r="1238" spans="1:14" ht="47.25" customHeight="1" outlineLevel="1" x14ac:dyDescent="0.25">
      <c r="A1238" s="28"/>
      <c r="B1238" s="29" t="s">
        <v>161</v>
      </c>
      <c r="C1238" s="30">
        <v>926</v>
      </c>
      <c r="D1238" s="31">
        <v>7</v>
      </c>
      <c r="E1238" s="31">
        <v>7</v>
      </c>
      <c r="F1238" s="71" t="s">
        <v>469</v>
      </c>
      <c r="G1238" s="72" t="s">
        <v>24</v>
      </c>
      <c r="H1238" s="72" t="s">
        <v>238</v>
      </c>
      <c r="I1238" s="73" t="s">
        <v>581</v>
      </c>
      <c r="J1238" s="32" t="s">
        <v>162</v>
      </c>
      <c r="K1238" s="1">
        <v>493.4</v>
      </c>
      <c r="L1238" s="1">
        <v>493.4</v>
      </c>
      <c r="M1238" s="1">
        <v>493.3</v>
      </c>
      <c r="N1238" s="65">
        <f t="shared" si="539"/>
        <v>99.97973246858534</v>
      </c>
    </row>
    <row r="1239" spans="1:14" ht="78" customHeight="1" outlineLevel="1" x14ac:dyDescent="0.25">
      <c r="A1239" s="28" t="s">
        <v>15</v>
      </c>
      <c r="B1239" s="29" t="s">
        <v>582</v>
      </c>
      <c r="C1239" s="30">
        <v>926</v>
      </c>
      <c r="D1239" s="31">
        <v>7</v>
      </c>
      <c r="E1239" s="31">
        <v>7</v>
      </c>
      <c r="F1239" s="71" t="s">
        <v>469</v>
      </c>
      <c r="G1239" s="72" t="s">
        <v>24</v>
      </c>
      <c r="H1239" s="72" t="s">
        <v>238</v>
      </c>
      <c r="I1239" s="73" t="s">
        <v>583</v>
      </c>
      <c r="J1239" s="32" t="s">
        <v>15</v>
      </c>
      <c r="K1239" s="1">
        <f t="shared" ref="K1239:M1239" si="543">K1240</f>
        <v>123.3</v>
      </c>
      <c r="L1239" s="1">
        <f t="shared" si="543"/>
        <v>123.3</v>
      </c>
      <c r="M1239" s="1">
        <f t="shared" si="543"/>
        <v>123.3</v>
      </c>
      <c r="N1239" s="65">
        <f t="shared" si="539"/>
        <v>100</v>
      </c>
    </row>
    <row r="1240" spans="1:14" ht="47.25" customHeight="1" outlineLevel="1" x14ac:dyDescent="0.25">
      <c r="A1240" s="28"/>
      <c r="B1240" s="29" t="s">
        <v>161</v>
      </c>
      <c r="C1240" s="30">
        <v>926</v>
      </c>
      <c r="D1240" s="31">
        <v>7</v>
      </c>
      <c r="E1240" s="31">
        <v>7</v>
      </c>
      <c r="F1240" s="71" t="s">
        <v>469</v>
      </c>
      <c r="G1240" s="72" t="s">
        <v>24</v>
      </c>
      <c r="H1240" s="72" t="s">
        <v>238</v>
      </c>
      <c r="I1240" s="73" t="s">
        <v>583</v>
      </c>
      <c r="J1240" s="32" t="s">
        <v>162</v>
      </c>
      <c r="K1240" s="1">
        <v>123.3</v>
      </c>
      <c r="L1240" s="1">
        <v>123.3</v>
      </c>
      <c r="M1240" s="1">
        <v>123.3</v>
      </c>
      <c r="N1240" s="65">
        <f t="shared" si="539"/>
        <v>100</v>
      </c>
    </row>
    <row r="1241" spans="1:14" ht="15.75" customHeight="1" outlineLevel="1" x14ac:dyDescent="0.25">
      <c r="A1241" s="28" t="s">
        <v>15</v>
      </c>
      <c r="B1241" s="29" t="s">
        <v>187</v>
      </c>
      <c r="C1241" s="30">
        <v>926</v>
      </c>
      <c r="D1241" s="31">
        <v>7</v>
      </c>
      <c r="E1241" s="31">
        <v>9</v>
      </c>
      <c r="F1241" s="71" t="s">
        <v>15</v>
      </c>
      <c r="G1241" s="72" t="s">
        <v>15</v>
      </c>
      <c r="H1241" s="72" t="s">
        <v>15</v>
      </c>
      <c r="I1241" s="73" t="s">
        <v>15</v>
      </c>
      <c r="J1241" s="32" t="s">
        <v>15</v>
      </c>
      <c r="K1241" s="1">
        <f t="shared" ref="K1241:M1241" si="544">K1242+K1247</f>
        <v>2511.5</v>
      </c>
      <c r="L1241" s="1">
        <f t="shared" si="544"/>
        <v>2511.5</v>
      </c>
      <c r="M1241" s="1">
        <f t="shared" si="544"/>
        <v>2511.5</v>
      </c>
      <c r="N1241" s="65">
        <f t="shared" si="539"/>
        <v>100</v>
      </c>
    </row>
    <row r="1242" spans="1:14" ht="31.5" customHeight="1" outlineLevel="1" x14ac:dyDescent="0.25">
      <c r="A1242" s="28" t="s">
        <v>15</v>
      </c>
      <c r="B1242" s="29" t="s">
        <v>584</v>
      </c>
      <c r="C1242" s="30">
        <v>926</v>
      </c>
      <c r="D1242" s="31">
        <v>7</v>
      </c>
      <c r="E1242" s="31">
        <v>9</v>
      </c>
      <c r="F1242" s="71" t="s">
        <v>469</v>
      </c>
      <c r="G1242" s="72" t="s">
        <v>20</v>
      </c>
      <c r="H1242" s="72" t="s">
        <v>21</v>
      </c>
      <c r="I1242" s="73" t="s">
        <v>22</v>
      </c>
      <c r="J1242" s="32" t="s">
        <v>15</v>
      </c>
      <c r="K1242" s="1">
        <f t="shared" ref="K1242:M1245" si="545">K1243</f>
        <v>185</v>
      </c>
      <c r="L1242" s="1">
        <f t="shared" si="545"/>
        <v>185</v>
      </c>
      <c r="M1242" s="1">
        <f t="shared" si="545"/>
        <v>185</v>
      </c>
      <c r="N1242" s="65">
        <f t="shared" si="539"/>
        <v>100</v>
      </c>
    </row>
    <row r="1243" spans="1:14" ht="31.5" customHeight="1" outlineLevel="1" x14ac:dyDescent="0.25">
      <c r="A1243" s="28" t="s">
        <v>15</v>
      </c>
      <c r="B1243" s="29" t="s">
        <v>585</v>
      </c>
      <c r="C1243" s="30">
        <v>926</v>
      </c>
      <c r="D1243" s="31">
        <v>7</v>
      </c>
      <c r="E1243" s="31">
        <v>9</v>
      </c>
      <c r="F1243" s="71" t="s">
        <v>469</v>
      </c>
      <c r="G1243" s="72" t="s">
        <v>24</v>
      </c>
      <c r="H1243" s="72" t="s">
        <v>21</v>
      </c>
      <c r="I1243" s="73" t="s">
        <v>22</v>
      </c>
      <c r="J1243" s="32" t="s">
        <v>15</v>
      </c>
      <c r="K1243" s="1">
        <f t="shared" si="545"/>
        <v>185</v>
      </c>
      <c r="L1243" s="1">
        <f t="shared" si="545"/>
        <v>185</v>
      </c>
      <c r="M1243" s="1">
        <f t="shared" si="545"/>
        <v>185</v>
      </c>
      <c r="N1243" s="65">
        <f t="shared" si="539"/>
        <v>100</v>
      </c>
    </row>
    <row r="1244" spans="1:14" ht="33" customHeight="1" outlineLevel="1" x14ac:dyDescent="0.25">
      <c r="A1244" s="28" t="s">
        <v>15</v>
      </c>
      <c r="B1244" s="29" t="s">
        <v>633</v>
      </c>
      <c r="C1244" s="30">
        <v>926</v>
      </c>
      <c r="D1244" s="31">
        <v>7</v>
      </c>
      <c r="E1244" s="31">
        <v>9</v>
      </c>
      <c r="F1244" s="71" t="s">
        <v>469</v>
      </c>
      <c r="G1244" s="72" t="s">
        <v>24</v>
      </c>
      <c r="H1244" s="72" t="s">
        <v>102</v>
      </c>
      <c r="I1244" s="73" t="s">
        <v>22</v>
      </c>
      <c r="J1244" s="32" t="s">
        <v>15</v>
      </c>
      <c r="K1244" s="1">
        <f t="shared" si="545"/>
        <v>185</v>
      </c>
      <c r="L1244" s="1">
        <f t="shared" si="545"/>
        <v>185</v>
      </c>
      <c r="M1244" s="1">
        <f t="shared" si="545"/>
        <v>185</v>
      </c>
      <c r="N1244" s="65">
        <f t="shared" si="539"/>
        <v>100</v>
      </c>
    </row>
    <row r="1245" spans="1:14" ht="51" customHeight="1" outlineLevel="1" x14ac:dyDescent="0.25">
      <c r="A1245" s="28" t="s">
        <v>15</v>
      </c>
      <c r="B1245" s="29" t="s">
        <v>634</v>
      </c>
      <c r="C1245" s="30">
        <v>926</v>
      </c>
      <c r="D1245" s="31">
        <v>7</v>
      </c>
      <c r="E1245" s="31">
        <v>9</v>
      </c>
      <c r="F1245" s="71" t="s">
        <v>469</v>
      </c>
      <c r="G1245" s="72" t="s">
        <v>24</v>
      </c>
      <c r="H1245" s="72" t="s">
        <v>102</v>
      </c>
      <c r="I1245" s="73" t="s">
        <v>635</v>
      </c>
      <c r="J1245" s="32" t="s">
        <v>15</v>
      </c>
      <c r="K1245" s="1">
        <f t="shared" si="545"/>
        <v>185</v>
      </c>
      <c r="L1245" s="1">
        <f t="shared" si="545"/>
        <v>185</v>
      </c>
      <c r="M1245" s="1">
        <f t="shared" si="545"/>
        <v>185</v>
      </c>
      <c r="N1245" s="65">
        <f t="shared" si="539"/>
        <v>100</v>
      </c>
    </row>
    <row r="1246" spans="1:14" ht="47.25" customHeight="1" outlineLevel="1" x14ac:dyDescent="0.25">
      <c r="A1246" s="28"/>
      <c r="B1246" s="29" t="s">
        <v>161</v>
      </c>
      <c r="C1246" s="30">
        <v>926</v>
      </c>
      <c r="D1246" s="31">
        <v>7</v>
      </c>
      <c r="E1246" s="31">
        <v>9</v>
      </c>
      <c r="F1246" s="71" t="s">
        <v>469</v>
      </c>
      <c r="G1246" s="72" t="s">
        <v>24</v>
      </c>
      <c r="H1246" s="72" t="s">
        <v>102</v>
      </c>
      <c r="I1246" s="73" t="s">
        <v>635</v>
      </c>
      <c r="J1246" s="32" t="s">
        <v>162</v>
      </c>
      <c r="K1246" s="1">
        <v>185</v>
      </c>
      <c r="L1246" s="1">
        <v>185</v>
      </c>
      <c r="M1246" s="1">
        <v>185</v>
      </c>
      <c r="N1246" s="65">
        <f t="shared" si="539"/>
        <v>100</v>
      </c>
    </row>
    <row r="1247" spans="1:14" ht="65.099999999999994" customHeight="1" outlineLevel="1" x14ac:dyDescent="0.25">
      <c r="A1247" s="28" t="s">
        <v>15</v>
      </c>
      <c r="B1247" s="29" t="s">
        <v>332</v>
      </c>
      <c r="C1247" s="30">
        <v>926</v>
      </c>
      <c r="D1247" s="31">
        <v>7</v>
      </c>
      <c r="E1247" s="31">
        <v>9</v>
      </c>
      <c r="F1247" s="71" t="s">
        <v>254</v>
      </c>
      <c r="G1247" s="72" t="s">
        <v>20</v>
      </c>
      <c r="H1247" s="72" t="s">
        <v>21</v>
      </c>
      <c r="I1247" s="73" t="s">
        <v>22</v>
      </c>
      <c r="J1247" s="32" t="s">
        <v>15</v>
      </c>
      <c r="K1247" s="1">
        <f t="shared" ref="K1247:M1247" si="546">K1248</f>
        <v>2326.5</v>
      </c>
      <c r="L1247" s="1">
        <f t="shared" si="546"/>
        <v>2326.5</v>
      </c>
      <c r="M1247" s="1">
        <f t="shared" si="546"/>
        <v>2326.5</v>
      </c>
      <c r="N1247" s="65">
        <f t="shared" si="539"/>
        <v>100</v>
      </c>
    </row>
    <row r="1248" spans="1:14" ht="64.5" customHeight="1" outlineLevel="1" x14ac:dyDescent="0.25">
      <c r="A1248" s="28" t="s">
        <v>15</v>
      </c>
      <c r="B1248" s="29" t="s">
        <v>333</v>
      </c>
      <c r="C1248" s="30">
        <v>926</v>
      </c>
      <c r="D1248" s="31">
        <v>7</v>
      </c>
      <c r="E1248" s="31">
        <v>9</v>
      </c>
      <c r="F1248" s="71" t="s">
        <v>254</v>
      </c>
      <c r="G1248" s="72" t="s">
        <v>24</v>
      </c>
      <c r="H1248" s="72" t="s">
        <v>21</v>
      </c>
      <c r="I1248" s="73" t="s">
        <v>22</v>
      </c>
      <c r="J1248" s="32" t="s">
        <v>15</v>
      </c>
      <c r="K1248" s="1">
        <f t="shared" ref="K1248:M1248" si="547">K1249+K1253</f>
        <v>2326.5</v>
      </c>
      <c r="L1248" s="1">
        <f t="shared" si="547"/>
        <v>2326.5</v>
      </c>
      <c r="M1248" s="1">
        <f t="shared" si="547"/>
        <v>2326.5</v>
      </c>
      <c r="N1248" s="65">
        <f t="shared" si="539"/>
        <v>100</v>
      </c>
    </row>
    <row r="1249" spans="1:14" ht="31.5" customHeight="1" outlineLevel="1" x14ac:dyDescent="0.25">
      <c r="A1249" s="28" t="s">
        <v>15</v>
      </c>
      <c r="B1249" s="29" t="s">
        <v>632</v>
      </c>
      <c r="C1249" s="30">
        <v>926</v>
      </c>
      <c r="D1249" s="31">
        <v>7</v>
      </c>
      <c r="E1249" s="31">
        <v>9</v>
      </c>
      <c r="F1249" s="71" t="s">
        <v>254</v>
      </c>
      <c r="G1249" s="72" t="s">
        <v>24</v>
      </c>
      <c r="H1249" s="72" t="s">
        <v>102</v>
      </c>
      <c r="I1249" s="73" t="s">
        <v>22</v>
      </c>
      <c r="J1249" s="32" t="s">
        <v>15</v>
      </c>
      <c r="K1249" s="1">
        <f t="shared" ref="K1249:M1249" si="548">K1250</f>
        <v>1976.5</v>
      </c>
      <c r="L1249" s="1">
        <f t="shared" si="548"/>
        <v>1976.5</v>
      </c>
      <c r="M1249" s="1">
        <f t="shared" si="548"/>
        <v>1976.5</v>
      </c>
      <c r="N1249" s="65">
        <f t="shared" si="539"/>
        <v>100</v>
      </c>
    </row>
    <row r="1250" spans="1:14" ht="99" customHeight="1" outlineLevel="1" x14ac:dyDescent="0.25">
      <c r="A1250" s="28" t="s">
        <v>15</v>
      </c>
      <c r="B1250" s="29" t="s">
        <v>636</v>
      </c>
      <c r="C1250" s="30">
        <v>926</v>
      </c>
      <c r="D1250" s="31">
        <v>7</v>
      </c>
      <c r="E1250" s="31">
        <v>9</v>
      </c>
      <c r="F1250" s="71" t="s">
        <v>254</v>
      </c>
      <c r="G1250" s="72" t="s">
        <v>24</v>
      </c>
      <c r="H1250" s="72" t="s">
        <v>102</v>
      </c>
      <c r="I1250" s="73" t="s">
        <v>637</v>
      </c>
      <c r="J1250" s="32" t="s">
        <v>15</v>
      </c>
      <c r="K1250" s="1">
        <f t="shared" ref="K1250:M1250" si="549">K1251+K1252</f>
        <v>1976.5</v>
      </c>
      <c r="L1250" s="1">
        <f t="shared" si="549"/>
        <v>1976.5</v>
      </c>
      <c r="M1250" s="1">
        <f t="shared" si="549"/>
        <v>1976.5</v>
      </c>
      <c r="N1250" s="65">
        <f t="shared" si="539"/>
        <v>100</v>
      </c>
    </row>
    <row r="1251" spans="1:14" ht="30.75" customHeight="1" outlineLevel="1" x14ac:dyDescent="0.25">
      <c r="A1251" s="28"/>
      <c r="B1251" s="29" t="s">
        <v>62</v>
      </c>
      <c r="C1251" s="30">
        <v>926</v>
      </c>
      <c r="D1251" s="31">
        <v>7</v>
      </c>
      <c r="E1251" s="31">
        <v>9</v>
      </c>
      <c r="F1251" s="71" t="s">
        <v>254</v>
      </c>
      <c r="G1251" s="72" t="s">
        <v>24</v>
      </c>
      <c r="H1251" s="72" t="s">
        <v>102</v>
      </c>
      <c r="I1251" s="73" t="s">
        <v>637</v>
      </c>
      <c r="J1251" s="32" t="s">
        <v>130</v>
      </c>
      <c r="K1251" s="1">
        <v>280</v>
      </c>
      <c r="L1251" s="1">
        <v>280</v>
      </c>
      <c r="M1251" s="1">
        <v>280</v>
      </c>
      <c r="N1251" s="65">
        <f t="shared" si="539"/>
        <v>100</v>
      </c>
    </row>
    <row r="1252" spans="1:14" ht="47.25" customHeight="1" outlineLevel="1" x14ac:dyDescent="0.25">
      <c r="A1252" s="28"/>
      <c r="B1252" s="29" t="s">
        <v>161</v>
      </c>
      <c r="C1252" s="30">
        <v>926</v>
      </c>
      <c r="D1252" s="31">
        <v>7</v>
      </c>
      <c r="E1252" s="31">
        <v>9</v>
      </c>
      <c r="F1252" s="71" t="s">
        <v>254</v>
      </c>
      <c r="G1252" s="72" t="s">
        <v>24</v>
      </c>
      <c r="H1252" s="72" t="s">
        <v>102</v>
      </c>
      <c r="I1252" s="73" t="s">
        <v>637</v>
      </c>
      <c r="J1252" s="32" t="s">
        <v>162</v>
      </c>
      <c r="K1252" s="1">
        <v>1696.5</v>
      </c>
      <c r="L1252" s="1">
        <v>1696.5</v>
      </c>
      <c r="M1252" s="1">
        <v>1696.5</v>
      </c>
      <c r="N1252" s="65">
        <f t="shared" si="539"/>
        <v>100</v>
      </c>
    </row>
    <row r="1253" spans="1:14" ht="31.5" customHeight="1" outlineLevel="1" x14ac:dyDescent="0.25">
      <c r="A1253" s="28" t="s">
        <v>15</v>
      </c>
      <c r="B1253" s="29" t="s">
        <v>638</v>
      </c>
      <c r="C1253" s="30">
        <v>926</v>
      </c>
      <c r="D1253" s="31">
        <v>7</v>
      </c>
      <c r="E1253" s="31">
        <v>9</v>
      </c>
      <c r="F1253" s="71" t="s">
        <v>254</v>
      </c>
      <c r="G1253" s="72" t="s">
        <v>24</v>
      </c>
      <c r="H1253" s="72" t="s">
        <v>344</v>
      </c>
      <c r="I1253" s="73" t="s">
        <v>22</v>
      </c>
      <c r="J1253" s="32" t="s">
        <v>15</v>
      </c>
      <c r="K1253" s="1">
        <f t="shared" ref="K1253:M1254" si="550">K1254</f>
        <v>350</v>
      </c>
      <c r="L1253" s="1">
        <f t="shared" si="550"/>
        <v>350</v>
      </c>
      <c r="M1253" s="1">
        <f t="shared" si="550"/>
        <v>350</v>
      </c>
      <c r="N1253" s="65">
        <f t="shared" si="539"/>
        <v>100</v>
      </c>
    </row>
    <row r="1254" spans="1:14" ht="93.75" customHeight="1" outlineLevel="1" x14ac:dyDescent="0.25">
      <c r="A1254" s="28" t="s">
        <v>15</v>
      </c>
      <c r="B1254" s="29" t="s">
        <v>639</v>
      </c>
      <c r="C1254" s="30">
        <v>926</v>
      </c>
      <c r="D1254" s="31">
        <v>7</v>
      </c>
      <c r="E1254" s="31">
        <v>9</v>
      </c>
      <c r="F1254" s="71" t="s">
        <v>254</v>
      </c>
      <c r="G1254" s="72" t="s">
        <v>24</v>
      </c>
      <c r="H1254" s="72" t="s">
        <v>344</v>
      </c>
      <c r="I1254" s="73" t="s">
        <v>640</v>
      </c>
      <c r="J1254" s="32" t="s">
        <v>15</v>
      </c>
      <c r="K1254" s="1">
        <f t="shared" si="550"/>
        <v>350</v>
      </c>
      <c r="L1254" s="1">
        <f t="shared" si="550"/>
        <v>350</v>
      </c>
      <c r="M1254" s="1">
        <f t="shared" si="550"/>
        <v>350</v>
      </c>
      <c r="N1254" s="65">
        <f t="shared" si="539"/>
        <v>100</v>
      </c>
    </row>
    <row r="1255" spans="1:14" ht="30.75" customHeight="1" outlineLevel="1" x14ac:dyDescent="0.25">
      <c r="A1255" s="28"/>
      <c r="B1255" s="29" t="s">
        <v>62</v>
      </c>
      <c r="C1255" s="30">
        <v>926</v>
      </c>
      <c r="D1255" s="31">
        <v>7</v>
      </c>
      <c r="E1255" s="31">
        <v>9</v>
      </c>
      <c r="F1255" s="71" t="s">
        <v>254</v>
      </c>
      <c r="G1255" s="72" t="s">
        <v>24</v>
      </c>
      <c r="H1255" s="72" t="s">
        <v>344</v>
      </c>
      <c r="I1255" s="73" t="s">
        <v>640</v>
      </c>
      <c r="J1255" s="32" t="s">
        <v>130</v>
      </c>
      <c r="K1255" s="1">
        <v>350</v>
      </c>
      <c r="L1255" s="1">
        <v>350</v>
      </c>
      <c r="M1255" s="1">
        <v>350</v>
      </c>
      <c r="N1255" s="65">
        <f t="shared" si="539"/>
        <v>100</v>
      </c>
    </row>
    <row r="1256" spans="1:14" ht="15.75" customHeight="1" outlineLevel="1" x14ac:dyDescent="0.25">
      <c r="A1256" s="28" t="s">
        <v>15</v>
      </c>
      <c r="B1256" s="29" t="s">
        <v>192</v>
      </c>
      <c r="C1256" s="30">
        <v>926</v>
      </c>
      <c r="D1256" s="31">
        <v>8</v>
      </c>
      <c r="E1256" s="31" t="s">
        <v>15</v>
      </c>
      <c r="F1256" s="71" t="s">
        <v>15</v>
      </c>
      <c r="G1256" s="72" t="s">
        <v>15</v>
      </c>
      <c r="H1256" s="72" t="s">
        <v>15</v>
      </c>
      <c r="I1256" s="73" t="s">
        <v>15</v>
      </c>
      <c r="J1256" s="32" t="s">
        <v>15</v>
      </c>
      <c r="K1256" s="1">
        <f t="shared" ref="K1256:M1256" si="551">K1257+K1354</f>
        <v>1251841.3</v>
      </c>
      <c r="L1256" s="1">
        <f t="shared" si="551"/>
        <v>1251841.3</v>
      </c>
      <c r="M1256" s="1">
        <f t="shared" si="551"/>
        <v>1251318</v>
      </c>
      <c r="N1256" s="65">
        <f t="shared" si="539"/>
        <v>99.958197576641709</v>
      </c>
    </row>
    <row r="1257" spans="1:14" ht="15.75" customHeight="1" outlineLevel="1" x14ac:dyDescent="0.25">
      <c r="A1257" s="28" t="s">
        <v>15</v>
      </c>
      <c r="B1257" s="29" t="s">
        <v>193</v>
      </c>
      <c r="C1257" s="30">
        <v>926</v>
      </c>
      <c r="D1257" s="31">
        <v>8</v>
      </c>
      <c r="E1257" s="31">
        <v>1</v>
      </c>
      <c r="F1257" s="71" t="s">
        <v>15</v>
      </c>
      <c r="G1257" s="72" t="s">
        <v>15</v>
      </c>
      <c r="H1257" s="72" t="s">
        <v>15</v>
      </c>
      <c r="I1257" s="73" t="s">
        <v>15</v>
      </c>
      <c r="J1257" s="32" t="s">
        <v>15</v>
      </c>
      <c r="K1257" s="1">
        <f t="shared" ref="K1257:M1257" si="552">K1258+K1263+K1349</f>
        <v>1175399.8</v>
      </c>
      <c r="L1257" s="1">
        <f t="shared" si="552"/>
        <v>1175399.8</v>
      </c>
      <c r="M1257" s="1">
        <f t="shared" si="552"/>
        <v>1175338.2</v>
      </c>
      <c r="N1257" s="65">
        <f t="shared" si="539"/>
        <v>99.99475923000837</v>
      </c>
    </row>
    <row r="1258" spans="1:14" ht="47.25" customHeight="1" outlineLevel="1" x14ac:dyDescent="0.25">
      <c r="A1258" s="28" t="s">
        <v>15</v>
      </c>
      <c r="B1258" s="29" t="s">
        <v>563</v>
      </c>
      <c r="C1258" s="30">
        <v>926</v>
      </c>
      <c r="D1258" s="31">
        <v>8</v>
      </c>
      <c r="E1258" s="31">
        <v>1</v>
      </c>
      <c r="F1258" s="71" t="s">
        <v>238</v>
      </c>
      <c r="G1258" s="72" t="s">
        <v>20</v>
      </c>
      <c r="H1258" s="72" t="s">
        <v>21</v>
      </c>
      <c r="I1258" s="73" t="s">
        <v>22</v>
      </c>
      <c r="J1258" s="32" t="s">
        <v>15</v>
      </c>
      <c r="K1258" s="1">
        <f t="shared" ref="K1258:M1261" si="553">K1259</f>
        <v>1046.8</v>
      </c>
      <c r="L1258" s="1">
        <f t="shared" si="553"/>
        <v>1046.8</v>
      </c>
      <c r="M1258" s="1">
        <f t="shared" si="553"/>
        <v>1046.8</v>
      </c>
      <c r="N1258" s="65">
        <f t="shared" si="539"/>
        <v>100</v>
      </c>
    </row>
    <row r="1259" spans="1:14" ht="63" customHeight="1" outlineLevel="1" x14ac:dyDescent="0.25">
      <c r="A1259" s="28" t="s">
        <v>15</v>
      </c>
      <c r="B1259" s="29" t="s">
        <v>564</v>
      </c>
      <c r="C1259" s="30">
        <v>926</v>
      </c>
      <c r="D1259" s="31">
        <v>8</v>
      </c>
      <c r="E1259" s="31">
        <v>1</v>
      </c>
      <c r="F1259" s="71" t="s">
        <v>238</v>
      </c>
      <c r="G1259" s="72" t="s">
        <v>24</v>
      </c>
      <c r="H1259" s="72" t="s">
        <v>21</v>
      </c>
      <c r="I1259" s="73" t="s">
        <v>22</v>
      </c>
      <c r="J1259" s="32" t="s">
        <v>15</v>
      </c>
      <c r="K1259" s="1">
        <f t="shared" si="553"/>
        <v>1046.8</v>
      </c>
      <c r="L1259" s="1">
        <f t="shared" si="553"/>
        <v>1046.8</v>
      </c>
      <c r="M1259" s="1">
        <f t="shared" si="553"/>
        <v>1046.8</v>
      </c>
      <c r="N1259" s="65">
        <f t="shared" si="539"/>
        <v>100</v>
      </c>
    </row>
    <row r="1260" spans="1:14" ht="129.75" customHeight="1" outlineLevel="1" x14ac:dyDescent="0.25">
      <c r="A1260" s="28" t="s">
        <v>15</v>
      </c>
      <c r="B1260" s="29" t="s">
        <v>565</v>
      </c>
      <c r="C1260" s="30">
        <v>926</v>
      </c>
      <c r="D1260" s="31">
        <v>8</v>
      </c>
      <c r="E1260" s="31">
        <v>1</v>
      </c>
      <c r="F1260" s="71" t="s">
        <v>238</v>
      </c>
      <c r="G1260" s="72" t="s">
        <v>24</v>
      </c>
      <c r="H1260" s="72" t="s">
        <v>95</v>
      </c>
      <c r="I1260" s="73" t="s">
        <v>22</v>
      </c>
      <c r="J1260" s="32" t="s">
        <v>15</v>
      </c>
      <c r="K1260" s="1">
        <f t="shared" si="553"/>
        <v>1046.8</v>
      </c>
      <c r="L1260" s="1">
        <f t="shared" si="553"/>
        <v>1046.8</v>
      </c>
      <c r="M1260" s="1">
        <f t="shared" si="553"/>
        <v>1046.8</v>
      </c>
      <c r="N1260" s="65">
        <f t="shared" si="539"/>
        <v>100</v>
      </c>
    </row>
    <row r="1261" spans="1:14" ht="47.25" customHeight="1" outlineLevel="1" x14ac:dyDescent="0.25">
      <c r="A1261" s="28" t="s">
        <v>15</v>
      </c>
      <c r="B1261" s="29" t="s">
        <v>641</v>
      </c>
      <c r="C1261" s="30">
        <v>926</v>
      </c>
      <c r="D1261" s="31">
        <v>8</v>
      </c>
      <c r="E1261" s="31">
        <v>1</v>
      </c>
      <c r="F1261" s="71" t="s">
        <v>238</v>
      </c>
      <c r="G1261" s="72" t="s">
        <v>24</v>
      </c>
      <c r="H1261" s="72" t="s">
        <v>95</v>
      </c>
      <c r="I1261" s="73" t="s">
        <v>642</v>
      </c>
      <c r="J1261" s="32" t="s">
        <v>15</v>
      </c>
      <c r="K1261" s="1">
        <f t="shared" si="553"/>
        <v>1046.8</v>
      </c>
      <c r="L1261" s="1">
        <f t="shared" si="553"/>
        <v>1046.8</v>
      </c>
      <c r="M1261" s="1">
        <f t="shared" si="553"/>
        <v>1046.8</v>
      </c>
      <c r="N1261" s="65">
        <f t="shared" si="539"/>
        <v>100</v>
      </c>
    </row>
    <row r="1262" spans="1:14" ht="47.25" customHeight="1" outlineLevel="1" x14ac:dyDescent="0.25">
      <c r="A1262" s="28"/>
      <c r="B1262" s="29" t="s">
        <v>161</v>
      </c>
      <c r="C1262" s="30">
        <v>926</v>
      </c>
      <c r="D1262" s="31">
        <v>8</v>
      </c>
      <c r="E1262" s="31">
        <v>1</v>
      </c>
      <c r="F1262" s="71" t="s">
        <v>238</v>
      </c>
      <c r="G1262" s="72" t="s">
        <v>24</v>
      </c>
      <c r="H1262" s="72" t="s">
        <v>95</v>
      </c>
      <c r="I1262" s="73" t="s">
        <v>642</v>
      </c>
      <c r="J1262" s="32" t="s">
        <v>162</v>
      </c>
      <c r="K1262" s="1">
        <v>1046.8</v>
      </c>
      <c r="L1262" s="1">
        <v>1046.8</v>
      </c>
      <c r="M1262" s="1">
        <v>1046.8</v>
      </c>
      <c r="N1262" s="65">
        <f t="shared" si="539"/>
        <v>100</v>
      </c>
    </row>
    <row r="1263" spans="1:14" ht="65.099999999999994" customHeight="1" outlineLevel="1" x14ac:dyDescent="0.25">
      <c r="A1263" s="28" t="s">
        <v>15</v>
      </c>
      <c r="B1263" s="29" t="s">
        <v>332</v>
      </c>
      <c r="C1263" s="30">
        <v>926</v>
      </c>
      <c r="D1263" s="31">
        <v>8</v>
      </c>
      <c r="E1263" s="31">
        <v>1</v>
      </c>
      <c r="F1263" s="71" t="s">
        <v>254</v>
      </c>
      <c r="G1263" s="72" t="s">
        <v>20</v>
      </c>
      <c r="H1263" s="77" t="s">
        <v>21</v>
      </c>
      <c r="I1263" s="73" t="s">
        <v>22</v>
      </c>
      <c r="J1263" s="32" t="s">
        <v>15</v>
      </c>
      <c r="K1263" s="1">
        <f t="shared" ref="K1263:M1263" si="554">K1264</f>
        <v>1174341</v>
      </c>
      <c r="L1263" s="1">
        <f t="shared" si="554"/>
        <v>1174341</v>
      </c>
      <c r="M1263" s="1">
        <f t="shared" si="554"/>
        <v>1174279.3999999999</v>
      </c>
      <c r="N1263" s="65">
        <f t="shared" si="539"/>
        <v>99.994754504866975</v>
      </c>
    </row>
    <row r="1264" spans="1:14" ht="64.5" customHeight="1" outlineLevel="1" x14ac:dyDescent="0.25">
      <c r="A1264" s="28" t="s">
        <v>15</v>
      </c>
      <c r="B1264" s="29" t="s">
        <v>333</v>
      </c>
      <c r="C1264" s="30">
        <v>926</v>
      </c>
      <c r="D1264" s="31">
        <v>8</v>
      </c>
      <c r="E1264" s="31">
        <v>1</v>
      </c>
      <c r="F1264" s="71" t="s">
        <v>254</v>
      </c>
      <c r="G1264" s="72" t="s">
        <v>24</v>
      </c>
      <c r="H1264" s="77" t="s">
        <v>21</v>
      </c>
      <c r="I1264" s="73" t="s">
        <v>22</v>
      </c>
      <c r="J1264" s="32" t="s">
        <v>15</v>
      </c>
      <c r="K1264" s="1">
        <f t="shared" ref="K1264:M1264" si="555">K1265+K1281+K1298+K1315+K1318+K1323+K1326</f>
        <v>1174341</v>
      </c>
      <c r="L1264" s="1">
        <f t="shared" si="555"/>
        <v>1174341</v>
      </c>
      <c r="M1264" s="1">
        <f t="shared" si="555"/>
        <v>1174279.3999999999</v>
      </c>
      <c r="N1264" s="65">
        <f t="shared" si="539"/>
        <v>99.994754504866975</v>
      </c>
    </row>
    <row r="1265" spans="1:14" ht="46.5" customHeight="1" outlineLevel="1" x14ac:dyDescent="0.25">
      <c r="A1265" s="28" t="s">
        <v>15</v>
      </c>
      <c r="B1265" s="29" t="s">
        <v>643</v>
      </c>
      <c r="C1265" s="30">
        <v>926</v>
      </c>
      <c r="D1265" s="31">
        <v>8</v>
      </c>
      <c r="E1265" s="31">
        <v>1</v>
      </c>
      <c r="F1265" s="71" t="s">
        <v>254</v>
      </c>
      <c r="G1265" s="72" t="s">
        <v>24</v>
      </c>
      <c r="H1265" s="77" t="s">
        <v>95</v>
      </c>
      <c r="I1265" s="73" t="s">
        <v>22</v>
      </c>
      <c r="J1265" s="32" t="s">
        <v>15</v>
      </c>
      <c r="K1265" s="1">
        <f t="shared" ref="K1265:M1265" si="556">K1266+K1268+K1270+K1272+K1275+K1277+K1279</f>
        <v>290676</v>
      </c>
      <c r="L1265" s="1">
        <f t="shared" si="556"/>
        <v>290676</v>
      </c>
      <c r="M1265" s="1">
        <f t="shared" si="556"/>
        <v>290642</v>
      </c>
      <c r="N1265" s="65">
        <f t="shared" si="539"/>
        <v>99.988303127881224</v>
      </c>
    </row>
    <row r="1266" spans="1:14" ht="30.75" customHeight="1" outlineLevel="1" x14ac:dyDescent="0.25">
      <c r="A1266" s="28" t="s">
        <v>15</v>
      </c>
      <c r="B1266" s="29" t="s">
        <v>96</v>
      </c>
      <c r="C1266" s="30">
        <v>926</v>
      </c>
      <c r="D1266" s="31">
        <v>8</v>
      </c>
      <c r="E1266" s="31">
        <v>1</v>
      </c>
      <c r="F1266" s="71" t="s">
        <v>254</v>
      </c>
      <c r="G1266" s="72" t="s">
        <v>24</v>
      </c>
      <c r="H1266" s="77" t="s">
        <v>95</v>
      </c>
      <c r="I1266" s="73" t="s">
        <v>97</v>
      </c>
      <c r="J1266" s="32" t="s">
        <v>15</v>
      </c>
      <c r="K1266" s="1">
        <f t="shared" ref="K1266:M1266" si="557">K1267</f>
        <v>260027.6</v>
      </c>
      <c r="L1266" s="1">
        <f t="shared" si="557"/>
        <v>260027.6</v>
      </c>
      <c r="M1266" s="1">
        <f t="shared" si="557"/>
        <v>259993.7</v>
      </c>
      <c r="N1266" s="65">
        <f t="shared" si="539"/>
        <v>99.986962922397467</v>
      </c>
    </row>
    <row r="1267" spans="1:14" ht="47.25" customHeight="1" outlineLevel="1" x14ac:dyDescent="0.25">
      <c r="A1267" s="28"/>
      <c r="B1267" s="29" t="s">
        <v>161</v>
      </c>
      <c r="C1267" s="30">
        <v>926</v>
      </c>
      <c r="D1267" s="31">
        <v>8</v>
      </c>
      <c r="E1267" s="31">
        <v>1</v>
      </c>
      <c r="F1267" s="71" t="s">
        <v>254</v>
      </c>
      <c r="G1267" s="72" t="s">
        <v>24</v>
      </c>
      <c r="H1267" s="77" t="s">
        <v>95</v>
      </c>
      <c r="I1267" s="73" t="s">
        <v>97</v>
      </c>
      <c r="J1267" s="32" t="s">
        <v>162</v>
      </c>
      <c r="K1267" s="1">
        <v>260027.6</v>
      </c>
      <c r="L1267" s="1">
        <v>260027.6</v>
      </c>
      <c r="M1267" s="1">
        <v>259993.7</v>
      </c>
      <c r="N1267" s="65">
        <f t="shared" si="539"/>
        <v>99.986962922397467</v>
      </c>
    </row>
    <row r="1268" spans="1:14" ht="31.5" customHeight="1" outlineLevel="1" x14ac:dyDescent="0.25">
      <c r="A1268" s="28" t="s">
        <v>15</v>
      </c>
      <c r="B1268" s="29" t="s">
        <v>493</v>
      </c>
      <c r="C1268" s="30">
        <v>926</v>
      </c>
      <c r="D1268" s="31">
        <v>8</v>
      </c>
      <c r="E1268" s="31">
        <v>1</v>
      </c>
      <c r="F1268" s="71" t="s">
        <v>254</v>
      </c>
      <c r="G1268" s="72" t="s">
        <v>24</v>
      </c>
      <c r="H1268" s="77" t="s">
        <v>95</v>
      </c>
      <c r="I1268" s="73" t="s">
        <v>494</v>
      </c>
      <c r="J1268" s="32" t="s">
        <v>15</v>
      </c>
      <c r="K1268" s="1">
        <f t="shared" ref="K1268:M1268" si="558">K1269</f>
        <v>1414.4</v>
      </c>
      <c r="L1268" s="1">
        <f t="shared" si="558"/>
        <v>1414.4</v>
      </c>
      <c r="M1268" s="1">
        <f t="shared" si="558"/>
        <v>1414.4</v>
      </c>
      <c r="N1268" s="65">
        <f t="shared" si="539"/>
        <v>100</v>
      </c>
    </row>
    <row r="1269" spans="1:14" ht="47.25" customHeight="1" outlineLevel="1" x14ac:dyDescent="0.25">
      <c r="A1269" s="28"/>
      <c r="B1269" s="29" t="s">
        <v>161</v>
      </c>
      <c r="C1269" s="30">
        <v>926</v>
      </c>
      <c r="D1269" s="31">
        <v>8</v>
      </c>
      <c r="E1269" s="31">
        <v>1</v>
      </c>
      <c r="F1269" s="71" t="s">
        <v>254</v>
      </c>
      <c r="G1269" s="72" t="s">
        <v>24</v>
      </c>
      <c r="H1269" s="77" t="s">
        <v>95</v>
      </c>
      <c r="I1269" s="73" t="s">
        <v>494</v>
      </c>
      <c r="J1269" s="32" t="s">
        <v>162</v>
      </c>
      <c r="K1269" s="1">
        <v>1414.4</v>
      </c>
      <c r="L1269" s="1">
        <v>1414.4</v>
      </c>
      <c r="M1269" s="1">
        <v>1414.4</v>
      </c>
      <c r="N1269" s="65">
        <f t="shared" si="539"/>
        <v>100</v>
      </c>
    </row>
    <row r="1270" spans="1:14" ht="31.5" customHeight="1" outlineLevel="1" x14ac:dyDescent="0.25">
      <c r="A1270" s="28" t="s">
        <v>15</v>
      </c>
      <c r="B1270" s="29" t="s">
        <v>511</v>
      </c>
      <c r="C1270" s="30">
        <v>926</v>
      </c>
      <c r="D1270" s="31">
        <v>8</v>
      </c>
      <c r="E1270" s="31">
        <v>1</v>
      </c>
      <c r="F1270" s="71" t="s">
        <v>254</v>
      </c>
      <c r="G1270" s="72" t="s">
        <v>24</v>
      </c>
      <c r="H1270" s="77" t="s">
        <v>95</v>
      </c>
      <c r="I1270" s="78" t="s">
        <v>512</v>
      </c>
      <c r="J1270" s="32" t="s">
        <v>15</v>
      </c>
      <c r="K1270" s="1">
        <f t="shared" ref="K1270:M1270" si="559">K1271</f>
        <v>11820.9</v>
      </c>
      <c r="L1270" s="1">
        <f t="shared" si="559"/>
        <v>11820.9</v>
      </c>
      <c r="M1270" s="1">
        <f t="shared" si="559"/>
        <v>11820.9</v>
      </c>
      <c r="N1270" s="65">
        <f t="shared" si="539"/>
        <v>100</v>
      </c>
    </row>
    <row r="1271" spans="1:14" ht="47.25" customHeight="1" outlineLevel="1" x14ac:dyDescent="0.25">
      <c r="A1271" s="28"/>
      <c r="B1271" s="29" t="s">
        <v>161</v>
      </c>
      <c r="C1271" s="30">
        <v>926</v>
      </c>
      <c r="D1271" s="31">
        <v>8</v>
      </c>
      <c r="E1271" s="31">
        <v>1</v>
      </c>
      <c r="F1271" s="71" t="s">
        <v>254</v>
      </c>
      <c r="G1271" s="72" t="s">
        <v>24</v>
      </c>
      <c r="H1271" s="77" t="s">
        <v>95</v>
      </c>
      <c r="I1271" s="78" t="s">
        <v>512</v>
      </c>
      <c r="J1271" s="32" t="s">
        <v>162</v>
      </c>
      <c r="K1271" s="1">
        <v>11820.9</v>
      </c>
      <c r="L1271" s="1">
        <v>11820.9</v>
      </c>
      <c r="M1271" s="1">
        <v>11820.9</v>
      </c>
      <c r="N1271" s="65">
        <f t="shared" si="539"/>
        <v>100</v>
      </c>
    </row>
    <row r="1272" spans="1:14" ht="48" customHeight="1" outlineLevel="1" x14ac:dyDescent="0.25">
      <c r="A1272" s="28" t="s">
        <v>15</v>
      </c>
      <c r="B1272" s="29" t="s">
        <v>644</v>
      </c>
      <c r="C1272" s="30">
        <v>926</v>
      </c>
      <c r="D1272" s="31">
        <v>8</v>
      </c>
      <c r="E1272" s="31">
        <v>1</v>
      </c>
      <c r="F1272" s="71" t="s">
        <v>254</v>
      </c>
      <c r="G1272" s="72" t="s">
        <v>24</v>
      </c>
      <c r="H1272" s="77" t="s">
        <v>95</v>
      </c>
      <c r="I1272" s="78" t="s">
        <v>645</v>
      </c>
      <c r="J1272" s="32" t="s">
        <v>15</v>
      </c>
      <c r="K1272" s="1">
        <f t="shared" ref="K1272:M1272" si="560">K1273+K1274</f>
        <v>2022</v>
      </c>
      <c r="L1272" s="1">
        <f t="shared" si="560"/>
        <v>2022</v>
      </c>
      <c r="M1272" s="1">
        <f t="shared" si="560"/>
        <v>2022</v>
      </c>
      <c r="N1272" s="65">
        <f t="shared" si="539"/>
        <v>100</v>
      </c>
    </row>
    <row r="1273" spans="1:14" ht="30.75" customHeight="1" outlineLevel="1" x14ac:dyDescent="0.25">
      <c r="A1273" s="28"/>
      <c r="B1273" s="29" t="s">
        <v>62</v>
      </c>
      <c r="C1273" s="30">
        <v>926</v>
      </c>
      <c r="D1273" s="31">
        <v>8</v>
      </c>
      <c r="E1273" s="31">
        <v>1</v>
      </c>
      <c r="F1273" s="71" t="s">
        <v>254</v>
      </c>
      <c r="G1273" s="72" t="s">
        <v>24</v>
      </c>
      <c r="H1273" s="77" t="s">
        <v>95</v>
      </c>
      <c r="I1273" s="78" t="s">
        <v>645</v>
      </c>
      <c r="J1273" s="32" t="s">
        <v>130</v>
      </c>
      <c r="K1273" s="1">
        <v>140</v>
      </c>
      <c r="L1273" s="1">
        <v>140</v>
      </c>
      <c r="M1273" s="1">
        <v>140</v>
      </c>
      <c r="N1273" s="65">
        <f t="shared" si="539"/>
        <v>100</v>
      </c>
    </row>
    <row r="1274" spans="1:14" ht="47.25" customHeight="1" outlineLevel="1" x14ac:dyDescent="0.25">
      <c r="A1274" s="28"/>
      <c r="B1274" s="29" t="s">
        <v>161</v>
      </c>
      <c r="C1274" s="30">
        <v>926</v>
      </c>
      <c r="D1274" s="31">
        <v>8</v>
      </c>
      <c r="E1274" s="31">
        <v>1</v>
      </c>
      <c r="F1274" s="71" t="s">
        <v>254</v>
      </c>
      <c r="G1274" s="72" t="s">
        <v>24</v>
      </c>
      <c r="H1274" s="72" t="s">
        <v>95</v>
      </c>
      <c r="I1274" s="73" t="s">
        <v>645</v>
      </c>
      <c r="J1274" s="32" t="s">
        <v>162</v>
      </c>
      <c r="K1274" s="1">
        <v>1882</v>
      </c>
      <c r="L1274" s="1">
        <v>1882</v>
      </c>
      <c r="M1274" s="1">
        <v>1882</v>
      </c>
      <c r="N1274" s="65">
        <f t="shared" si="539"/>
        <v>100</v>
      </c>
    </row>
    <row r="1275" spans="1:14" ht="47.25" customHeight="1" outlineLevel="1" x14ac:dyDescent="0.25">
      <c r="A1275" s="28" t="s">
        <v>15</v>
      </c>
      <c r="B1275" s="29" t="s">
        <v>646</v>
      </c>
      <c r="C1275" s="30">
        <v>926</v>
      </c>
      <c r="D1275" s="31">
        <v>8</v>
      </c>
      <c r="E1275" s="31">
        <v>1</v>
      </c>
      <c r="F1275" s="71" t="s">
        <v>254</v>
      </c>
      <c r="G1275" s="72" t="s">
        <v>24</v>
      </c>
      <c r="H1275" s="72" t="s">
        <v>95</v>
      </c>
      <c r="I1275" s="73" t="s">
        <v>647</v>
      </c>
      <c r="J1275" s="32" t="s">
        <v>15</v>
      </c>
      <c r="K1275" s="1">
        <f t="shared" ref="K1275:M1275" si="561">K1276</f>
        <v>7105.1</v>
      </c>
      <c r="L1275" s="1">
        <f t="shared" si="561"/>
        <v>7105.1</v>
      </c>
      <c r="M1275" s="1">
        <f t="shared" si="561"/>
        <v>7105</v>
      </c>
      <c r="N1275" s="65">
        <f t="shared" si="539"/>
        <v>99.998592560273607</v>
      </c>
    </row>
    <row r="1276" spans="1:14" ht="47.25" customHeight="1" outlineLevel="1" x14ac:dyDescent="0.25">
      <c r="A1276" s="28"/>
      <c r="B1276" s="29" t="s">
        <v>161</v>
      </c>
      <c r="C1276" s="30">
        <v>926</v>
      </c>
      <c r="D1276" s="31">
        <v>8</v>
      </c>
      <c r="E1276" s="31">
        <v>1</v>
      </c>
      <c r="F1276" s="71" t="s">
        <v>254</v>
      </c>
      <c r="G1276" s="72" t="s">
        <v>24</v>
      </c>
      <c r="H1276" s="72" t="s">
        <v>95</v>
      </c>
      <c r="I1276" s="73" t="s">
        <v>647</v>
      </c>
      <c r="J1276" s="32" t="s">
        <v>162</v>
      </c>
      <c r="K1276" s="1">
        <v>7105.1</v>
      </c>
      <c r="L1276" s="1">
        <v>7105.1</v>
      </c>
      <c r="M1276" s="1">
        <v>7105</v>
      </c>
      <c r="N1276" s="65">
        <f t="shared" si="539"/>
        <v>99.998592560273607</v>
      </c>
    </row>
    <row r="1277" spans="1:14" ht="93.75" customHeight="1" outlineLevel="1" x14ac:dyDescent="0.25">
      <c r="A1277" s="28"/>
      <c r="B1277" s="29" t="s">
        <v>648</v>
      </c>
      <c r="C1277" s="30">
        <v>926</v>
      </c>
      <c r="D1277" s="31">
        <v>8</v>
      </c>
      <c r="E1277" s="31">
        <v>1</v>
      </c>
      <c r="F1277" s="71" t="s">
        <v>254</v>
      </c>
      <c r="G1277" s="72" t="s">
        <v>24</v>
      </c>
      <c r="H1277" s="72" t="s">
        <v>95</v>
      </c>
      <c r="I1277" s="73" t="s">
        <v>649</v>
      </c>
      <c r="J1277" s="32"/>
      <c r="K1277" s="1">
        <f t="shared" ref="K1277:M1277" si="562">K1278</f>
        <v>6628.8</v>
      </c>
      <c r="L1277" s="1">
        <f t="shared" si="562"/>
        <v>6628.8</v>
      </c>
      <c r="M1277" s="1">
        <f t="shared" si="562"/>
        <v>6628.8</v>
      </c>
      <c r="N1277" s="65">
        <f t="shared" si="539"/>
        <v>100</v>
      </c>
    </row>
    <row r="1278" spans="1:14" ht="47.25" customHeight="1" outlineLevel="1" x14ac:dyDescent="0.25">
      <c r="A1278" s="28"/>
      <c r="B1278" s="29" t="s">
        <v>161</v>
      </c>
      <c r="C1278" s="30">
        <v>926</v>
      </c>
      <c r="D1278" s="31">
        <v>8</v>
      </c>
      <c r="E1278" s="31">
        <v>1</v>
      </c>
      <c r="F1278" s="71" t="s">
        <v>254</v>
      </c>
      <c r="G1278" s="72" t="s">
        <v>24</v>
      </c>
      <c r="H1278" s="72" t="s">
        <v>95</v>
      </c>
      <c r="I1278" s="73" t="s">
        <v>649</v>
      </c>
      <c r="J1278" s="32" t="s">
        <v>162</v>
      </c>
      <c r="K1278" s="1">
        <v>6628.8</v>
      </c>
      <c r="L1278" s="1">
        <v>6628.8</v>
      </c>
      <c r="M1278" s="1">
        <v>6628.8</v>
      </c>
      <c r="N1278" s="65">
        <f t="shared" si="539"/>
        <v>100</v>
      </c>
    </row>
    <row r="1279" spans="1:14" ht="92.25" customHeight="1" outlineLevel="1" x14ac:dyDescent="0.25">
      <c r="A1279" s="28"/>
      <c r="B1279" s="29" t="s">
        <v>650</v>
      </c>
      <c r="C1279" s="30">
        <v>926</v>
      </c>
      <c r="D1279" s="31">
        <v>8</v>
      </c>
      <c r="E1279" s="31">
        <v>1</v>
      </c>
      <c r="F1279" s="71" t="s">
        <v>254</v>
      </c>
      <c r="G1279" s="72" t="s">
        <v>24</v>
      </c>
      <c r="H1279" s="72" t="s">
        <v>95</v>
      </c>
      <c r="I1279" s="73" t="s">
        <v>651</v>
      </c>
      <c r="J1279" s="32"/>
      <c r="K1279" s="1">
        <f t="shared" ref="K1279:M1279" si="563">K1280</f>
        <v>1657.2</v>
      </c>
      <c r="L1279" s="1">
        <f t="shared" si="563"/>
        <v>1657.2</v>
      </c>
      <c r="M1279" s="1">
        <f t="shared" si="563"/>
        <v>1657.2</v>
      </c>
      <c r="N1279" s="65">
        <f t="shared" si="539"/>
        <v>100</v>
      </c>
    </row>
    <row r="1280" spans="1:14" ht="47.25" customHeight="1" outlineLevel="1" x14ac:dyDescent="0.25">
      <c r="A1280" s="28"/>
      <c r="B1280" s="29" t="s">
        <v>161</v>
      </c>
      <c r="C1280" s="30">
        <v>926</v>
      </c>
      <c r="D1280" s="31">
        <v>8</v>
      </c>
      <c r="E1280" s="31">
        <v>1</v>
      </c>
      <c r="F1280" s="71" t="s">
        <v>254</v>
      </c>
      <c r="G1280" s="72" t="s">
        <v>24</v>
      </c>
      <c r="H1280" s="72" t="s">
        <v>95</v>
      </c>
      <c r="I1280" s="73" t="s">
        <v>651</v>
      </c>
      <c r="J1280" s="32" t="s">
        <v>162</v>
      </c>
      <c r="K1280" s="1">
        <v>1657.2</v>
      </c>
      <c r="L1280" s="1">
        <v>1657.2</v>
      </c>
      <c r="M1280" s="1">
        <v>1657.2</v>
      </c>
      <c r="N1280" s="65">
        <f t="shared" si="539"/>
        <v>100</v>
      </c>
    </row>
    <row r="1281" spans="1:14" ht="47.25" customHeight="1" outlineLevel="1" x14ac:dyDescent="0.25">
      <c r="A1281" s="28" t="s">
        <v>15</v>
      </c>
      <c r="B1281" s="29" t="s">
        <v>652</v>
      </c>
      <c r="C1281" s="30">
        <v>926</v>
      </c>
      <c r="D1281" s="31">
        <v>8</v>
      </c>
      <c r="E1281" s="31">
        <v>1</v>
      </c>
      <c r="F1281" s="71" t="s">
        <v>254</v>
      </c>
      <c r="G1281" s="72" t="s">
        <v>24</v>
      </c>
      <c r="H1281" s="72" t="s">
        <v>386</v>
      </c>
      <c r="I1281" s="73" t="s">
        <v>22</v>
      </c>
      <c r="J1281" s="32" t="s">
        <v>15</v>
      </c>
      <c r="K1281" s="1">
        <f t="shared" ref="K1281:M1281" si="564">K1282+K1284+K1286+K1288+K1290+K1292+K1294+K1296</f>
        <v>258495.80000000002</v>
      </c>
      <c r="L1281" s="1">
        <f t="shared" si="564"/>
        <v>258495.80000000002</v>
      </c>
      <c r="M1281" s="1">
        <f t="shared" si="564"/>
        <v>258468.7</v>
      </c>
      <c r="N1281" s="65">
        <f t="shared" si="539"/>
        <v>99.989516270670549</v>
      </c>
    </row>
    <row r="1282" spans="1:14" ht="31.5" customHeight="1" outlineLevel="1" x14ac:dyDescent="0.25">
      <c r="A1282" s="28" t="s">
        <v>15</v>
      </c>
      <c r="B1282" s="29" t="s">
        <v>96</v>
      </c>
      <c r="C1282" s="30">
        <v>926</v>
      </c>
      <c r="D1282" s="31">
        <v>8</v>
      </c>
      <c r="E1282" s="31">
        <v>1</v>
      </c>
      <c r="F1282" s="71" t="s">
        <v>254</v>
      </c>
      <c r="G1282" s="72" t="s">
        <v>24</v>
      </c>
      <c r="H1282" s="72" t="s">
        <v>386</v>
      </c>
      <c r="I1282" s="73" t="s">
        <v>97</v>
      </c>
      <c r="J1282" s="32" t="s">
        <v>15</v>
      </c>
      <c r="K1282" s="1">
        <f t="shared" ref="K1282:M1282" si="565">K1283</f>
        <v>244174.2</v>
      </c>
      <c r="L1282" s="1">
        <f t="shared" si="565"/>
        <v>244174.2</v>
      </c>
      <c r="M1282" s="1">
        <f t="shared" si="565"/>
        <v>244147.1</v>
      </c>
      <c r="N1282" s="65">
        <f t="shared" si="539"/>
        <v>99.98890136631961</v>
      </c>
    </row>
    <row r="1283" spans="1:14" ht="47.25" customHeight="1" outlineLevel="1" x14ac:dyDescent="0.25">
      <c r="A1283" s="28"/>
      <c r="B1283" s="29" t="s">
        <v>161</v>
      </c>
      <c r="C1283" s="30">
        <v>926</v>
      </c>
      <c r="D1283" s="31">
        <v>8</v>
      </c>
      <c r="E1283" s="31">
        <v>1</v>
      </c>
      <c r="F1283" s="71" t="s">
        <v>254</v>
      </c>
      <c r="G1283" s="72" t="s">
        <v>24</v>
      </c>
      <c r="H1283" s="72" t="s">
        <v>386</v>
      </c>
      <c r="I1283" s="73" t="s">
        <v>97</v>
      </c>
      <c r="J1283" s="32" t="s">
        <v>162</v>
      </c>
      <c r="K1283" s="1">
        <v>244174.2</v>
      </c>
      <c r="L1283" s="1">
        <v>244174.2</v>
      </c>
      <c r="M1283" s="1">
        <v>244147.1</v>
      </c>
      <c r="N1283" s="65">
        <f t="shared" si="539"/>
        <v>99.98890136631961</v>
      </c>
    </row>
    <row r="1284" spans="1:14" ht="31.5" customHeight="1" outlineLevel="1" x14ac:dyDescent="0.25">
      <c r="A1284" s="28" t="s">
        <v>15</v>
      </c>
      <c r="B1284" s="29" t="s">
        <v>493</v>
      </c>
      <c r="C1284" s="30">
        <v>926</v>
      </c>
      <c r="D1284" s="31">
        <v>8</v>
      </c>
      <c r="E1284" s="31">
        <v>1</v>
      </c>
      <c r="F1284" s="71" t="s">
        <v>254</v>
      </c>
      <c r="G1284" s="72" t="s">
        <v>24</v>
      </c>
      <c r="H1284" s="72" t="s">
        <v>386</v>
      </c>
      <c r="I1284" s="73" t="s">
        <v>494</v>
      </c>
      <c r="J1284" s="32" t="s">
        <v>15</v>
      </c>
      <c r="K1284" s="1">
        <f t="shared" ref="K1284:M1284" si="566">K1285</f>
        <v>1754</v>
      </c>
      <c r="L1284" s="1">
        <f t="shared" si="566"/>
        <v>1754</v>
      </c>
      <c r="M1284" s="1">
        <f t="shared" si="566"/>
        <v>1754</v>
      </c>
      <c r="N1284" s="65">
        <f t="shared" si="539"/>
        <v>100</v>
      </c>
    </row>
    <row r="1285" spans="1:14" ht="47.25" customHeight="1" outlineLevel="1" x14ac:dyDescent="0.25">
      <c r="A1285" s="28"/>
      <c r="B1285" s="29" t="s">
        <v>161</v>
      </c>
      <c r="C1285" s="30">
        <v>926</v>
      </c>
      <c r="D1285" s="31">
        <v>8</v>
      </c>
      <c r="E1285" s="31">
        <v>1</v>
      </c>
      <c r="F1285" s="71" t="s">
        <v>254</v>
      </c>
      <c r="G1285" s="72" t="s">
        <v>24</v>
      </c>
      <c r="H1285" s="72" t="s">
        <v>386</v>
      </c>
      <c r="I1285" s="73" t="s">
        <v>494</v>
      </c>
      <c r="J1285" s="32" t="s">
        <v>162</v>
      </c>
      <c r="K1285" s="1">
        <v>1754</v>
      </c>
      <c r="L1285" s="1">
        <v>1754</v>
      </c>
      <c r="M1285" s="1">
        <v>1754</v>
      </c>
      <c r="N1285" s="65">
        <f t="shared" si="539"/>
        <v>100</v>
      </c>
    </row>
    <row r="1286" spans="1:14" ht="31.5" customHeight="1" outlineLevel="1" x14ac:dyDescent="0.25">
      <c r="A1286" s="28" t="s">
        <v>15</v>
      </c>
      <c r="B1286" s="29" t="s">
        <v>511</v>
      </c>
      <c r="C1286" s="30">
        <v>926</v>
      </c>
      <c r="D1286" s="31">
        <v>8</v>
      </c>
      <c r="E1286" s="31">
        <v>1</v>
      </c>
      <c r="F1286" s="71" t="s">
        <v>254</v>
      </c>
      <c r="G1286" s="72" t="s">
        <v>24</v>
      </c>
      <c r="H1286" s="72" t="s">
        <v>386</v>
      </c>
      <c r="I1286" s="73" t="s">
        <v>512</v>
      </c>
      <c r="J1286" s="32" t="s">
        <v>15</v>
      </c>
      <c r="K1286" s="1">
        <f t="shared" ref="K1286:M1286" si="567">K1287</f>
        <v>1430</v>
      </c>
      <c r="L1286" s="1">
        <f t="shared" si="567"/>
        <v>1430</v>
      </c>
      <c r="M1286" s="1">
        <f t="shared" si="567"/>
        <v>1430</v>
      </c>
      <c r="N1286" s="65">
        <f t="shared" si="539"/>
        <v>100</v>
      </c>
    </row>
    <row r="1287" spans="1:14" ht="47.25" customHeight="1" outlineLevel="1" x14ac:dyDescent="0.25">
      <c r="A1287" s="28"/>
      <c r="B1287" s="29" t="s">
        <v>161</v>
      </c>
      <c r="C1287" s="30">
        <v>926</v>
      </c>
      <c r="D1287" s="31">
        <v>8</v>
      </c>
      <c r="E1287" s="31">
        <v>1</v>
      </c>
      <c r="F1287" s="71" t="s">
        <v>254</v>
      </c>
      <c r="G1287" s="72" t="s">
        <v>24</v>
      </c>
      <c r="H1287" s="72" t="s">
        <v>386</v>
      </c>
      <c r="I1287" s="73" t="s">
        <v>512</v>
      </c>
      <c r="J1287" s="32" t="s">
        <v>162</v>
      </c>
      <c r="K1287" s="1">
        <v>1430</v>
      </c>
      <c r="L1287" s="1">
        <v>1430</v>
      </c>
      <c r="M1287" s="1">
        <v>1430</v>
      </c>
      <c r="N1287" s="65">
        <f t="shared" si="539"/>
        <v>100</v>
      </c>
    </row>
    <row r="1288" spans="1:14" ht="31.5" customHeight="1" outlineLevel="1" x14ac:dyDescent="0.25">
      <c r="A1288" s="28" t="s">
        <v>15</v>
      </c>
      <c r="B1288" s="29" t="s">
        <v>653</v>
      </c>
      <c r="C1288" s="30">
        <v>926</v>
      </c>
      <c r="D1288" s="31">
        <v>8</v>
      </c>
      <c r="E1288" s="31">
        <v>1</v>
      </c>
      <c r="F1288" s="71" t="s">
        <v>254</v>
      </c>
      <c r="G1288" s="72" t="s">
        <v>24</v>
      </c>
      <c r="H1288" s="72" t="s">
        <v>386</v>
      </c>
      <c r="I1288" s="73" t="s">
        <v>654</v>
      </c>
      <c r="J1288" s="32" t="s">
        <v>15</v>
      </c>
      <c r="K1288" s="1">
        <f t="shared" ref="K1288:M1288" si="568">K1289</f>
        <v>967</v>
      </c>
      <c r="L1288" s="1">
        <f t="shared" si="568"/>
        <v>967</v>
      </c>
      <c r="M1288" s="1">
        <f t="shared" si="568"/>
        <v>967</v>
      </c>
      <c r="N1288" s="65">
        <f t="shared" si="539"/>
        <v>100</v>
      </c>
    </row>
    <row r="1289" spans="1:14" ht="47.25" customHeight="1" outlineLevel="1" x14ac:dyDescent="0.25">
      <c r="A1289" s="28"/>
      <c r="B1289" s="29" t="s">
        <v>161</v>
      </c>
      <c r="C1289" s="30">
        <v>926</v>
      </c>
      <c r="D1289" s="31">
        <v>8</v>
      </c>
      <c r="E1289" s="31">
        <v>1</v>
      </c>
      <c r="F1289" s="71" t="s">
        <v>254</v>
      </c>
      <c r="G1289" s="72" t="s">
        <v>24</v>
      </c>
      <c r="H1289" s="72" t="s">
        <v>386</v>
      </c>
      <c r="I1289" s="73" t="s">
        <v>654</v>
      </c>
      <c r="J1289" s="32" t="s">
        <v>162</v>
      </c>
      <c r="K1289" s="1">
        <v>967</v>
      </c>
      <c r="L1289" s="1">
        <v>967</v>
      </c>
      <c r="M1289" s="1">
        <v>967</v>
      </c>
      <c r="N1289" s="65">
        <f t="shared" si="539"/>
        <v>100</v>
      </c>
    </row>
    <row r="1290" spans="1:14" ht="47.25" customHeight="1" outlineLevel="1" x14ac:dyDescent="0.25">
      <c r="A1290" s="28" t="s">
        <v>15</v>
      </c>
      <c r="B1290" s="29" t="s">
        <v>646</v>
      </c>
      <c r="C1290" s="30">
        <v>926</v>
      </c>
      <c r="D1290" s="31">
        <v>8</v>
      </c>
      <c r="E1290" s="31">
        <v>1</v>
      </c>
      <c r="F1290" s="71" t="s">
        <v>254</v>
      </c>
      <c r="G1290" s="72" t="s">
        <v>24</v>
      </c>
      <c r="H1290" s="72" t="s">
        <v>386</v>
      </c>
      <c r="I1290" s="73" t="s">
        <v>647</v>
      </c>
      <c r="J1290" s="32" t="s">
        <v>15</v>
      </c>
      <c r="K1290" s="1">
        <f t="shared" ref="K1290:M1290" si="569">K1291</f>
        <v>3554.8</v>
      </c>
      <c r="L1290" s="1">
        <f t="shared" si="569"/>
        <v>3554.8</v>
      </c>
      <c r="M1290" s="1">
        <f t="shared" si="569"/>
        <v>3554.8</v>
      </c>
      <c r="N1290" s="65">
        <f t="shared" si="539"/>
        <v>100</v>
      </c>
    </row>
    <row r="1291" spans="1:14" ht="47.25" customHeight="1" outlineLevel="1" x14ac:dyDescent="0.25">
      <c r="A1291" s="28"/>
      <c r="B1291" s="29" t="s">
        <v>161</v>
      </c>
      <c r="C1291" s="30">
        <v>926</v>
      </c>
      <c r="D1291" s="31">
        <v>8</v>
      </c>
      <c r="E1291" s="31">
        <v>1</v>
      </c>
      <c r="F1291" s="71" t="s">
        <v>254</v>
      </c>
      <c r="G1291" s="72" t="s">
        <v>24</v>
      </c>
      <c r="H1291" s="72" t="s">
        <v>386</v>
      </c>
      <c r="I1291" s="73" t="s">
        <v>647</v>
      </c>
      <c r="J1291" s="32" t="s">
        <v>162</v>
      </c>
      <c r="K1291" s="1">
        <v>3554.8</v>
      </c>
      <c r="L1291" s="1">
        <v>3554.8</v>
      </c>
      <c r="M1291" s="1">
        <v>3554.8</v>
      </c>
      <c r="N1291" s="65">
        <f t="shared" si="539"/>
        <v>100</v>
      </c>
    </row>
    <row r="1292" spans="1:14" ht="31.5" customHeight="1" outlineLevel="1" x14ac:dyDescent="0.25">
      <c r="A1292" s="28"/>
      <c r="B1292" s="29" t="s">
        <v>655</v>
      </c>
      <c r="C1292" s="30">
        <v>926</v>
      </c>
      <c r="D1292" s="31">
        <v>8</v>
      </c>
      <c r="E1292" s="31">
        <v>1</v>
      </c>
      <c r="F1292" s="71" t="s">
        <v>254</v>
      </c>
      <c r="G1292" s="72" t="s">
        <v>24</v>
      </c>
      <c r="H1292" s="72" t="s">
        <v>386</v>
      </c>
      <c r="I1292" s="73" t="s">
        <v>656</v>
      </c>
      <c r="J1292" s="32"/>
      <c r="K1292" s="1">
        <f t="shared" ref="K1292:M1292" si="570">K1293</f>
        <v>1164.4000000000001</v>
      </c>
      <c r="L1292" s="1">
        <f t="shared" si="570"/>
        <v>1164.4000000000001</v>
      </c>
      <c r="M1292" s="1">
        <f t="shared" si="570"/>
        <v>1164.4000000000001</v>
      </c>
      <c r="N1292" s="65">
        <f t="shared" si="539"/>
        <v>100</v>
      </c>
    </row>
    <row r="1293" spans="1:14" ht="47.25" customHeight="1" outlineLevel="1" x14ac:dyDescent="0.25">
      <c r="A1293" s="28"/>
      <c r="B1293" s="29" t="s">
        <v>161</v>
      </c>
      <c r="C1293" s="30">
        <v>926</v>
      </c>
      <c r="D1293" s="31">
        <v>8</v>
      </c>
      <c r="E1293" s="31">
        <v>1</v>
      </c>
      <c r="F1293" s="71" t="s">
        <v>254</v>
      </c>
      <c r="G1293" s="72" t="s">
        <v>24</v>
      </c>
      <c r="H1293" s="72" t="s">
        <v>386</v>
      </c>
      <c r="I1293" s="73" t="s">
        <v>656</v>
      </c>
      <c r="J1293" s="32" t="s">
        <v>162</v>
      </c>
      <c r="K1293" s="1">
        <v>1164.4000000000001</v>
      </c>
      <c r="L1293" s="1">
        <v>1164.4000000000001</v>
      </c>
      <c r="M1293" s="1">
        <v>1164.4000000000001</v>
      </c>
      <c r="N1293" s="65">
        <f t="shared" si="539"/>
        <v>100</v>
      </c>
    </row>
    <row r="1294" spans="1:14" ht="31.5" customHeight="1" outlineLevel="1" x14ac:dyDescent="0.25">
      <c r="A1294" s="28"/>
      <c r="B1294" s="29" t="s">
        <v>657</v>
      </c>
      <c r="C1294" s="30">
        <v>926</v>
      </c>
      <c r="D1294" s="31">
        <v>8</v>
      </c>
      <c r="E1294" s="31">
        <v>1</v>
      </c>
      <c r="F1294" s="71" t="s">
        <v>254</v>
      </c>
      <c r="G1294" s="72" t="s">
        <v>24</v>
      </c>
      <c r="H1294" s="72" t="s">
        <v>386</v>
      </c>
      <c r="I1294" s="73" t="s">
        <v>658</v>
      </c>
      <c r="J1294" s="32"/>
      <c r="K1294" s="1">
        <f t="shared" ref="K1294:M1294" si="571">K1295</f>
        <v>1323.2</v>
      </c>
      <c r="L1294" s="1">
        <f t="shared" si="571"/>
        <v>1323.2</v>
      </c>
      <c r="M1294" s="1">
        <f t="shared" si="571"/>
        <v>1323.2</v>
      </c>
      <c r="N1294" s="65">
        <f t="shared" si="539"/>
        <v>100</v>
      </c>
    </row>
    <row r="1295" spans="1:14" ht="47.25" customHeight="1" outlineLevel="1" x14ac:dyDescent="0.25">
      <c r="A1295" s="28"/>
      <c r="B1295" s="29" t="s">
        <v>161</v>
      </c>
      <c r="C1295" s="30">
        <v>926</v>
      </c>
      <c r="D1295" s="31">
        <v>8</v>
      </c>
      <c r="E1295" s="31">
        <v>1</v>
      </c>
      <c r="F1295" s="71" t="s">
        <v>254</v>
      </c>
      <c r="G1295" s="72" t="s">
        <v>24</v>
      </c>
      <c r="H1295" s="72" t="s">
        <v>386</v>
      </c>
      <c r="I1295" s="73" t="s">
        <v>658</v>
      </c>
      <c r="J1295" s="32" t="s">
        <v>162</v>
      </c>
      <c r="K1295" s="1">
        <v>1323.2</v>
      </c>
      <c r="L1295" s="1">
        <v>1323.2</v>
      </c>
      <c r="M1295" s="1">
        <v>1323.2</v>
      </c>
      <c r="N1295" s="65">
        <f t="shared" ref="N1295:N1358" si="572">M1295/L1295*100</f>
        <v>100</v>
      </c>
    </row>
    <row r="1296" spans="1:14" ht="31.5" customHeight="1" outlineLevel="1" x14ac:dyDescent="0.25">
      <c r="A1296" s="28"/>
      <c r="B1296" s="29" t="s">
        <v>659</v>
      </c>
      <c r="C1296" s="30">
        <v>926</v>
      </c>
      <c r="D1296" s="31">
        <v>8</v>
      </c>
      <c r="E1296" s="31">
        <v>1</v>
      </c>
      <c r="F1296" s="71" t="s">
        <v>254</v>
      </c>
      <c r="G1296" s="72" t="s">
        <v>24</v>
      </c>
      <c r="H1296" s="72" t="s">
        <v>386</v>
      </c>
      <c r="I1296" s="73" t="s">
        <v>660</v>
      </c>
      <c r="J1296" s="32"/>
      <c r="K1296" s="1">
        <f t="shared" ref="K1296:M1296" si="573">K1297</f>
        <v>4128.2</v>
      </c>
      <c r="L1296" s="1">
        <f t="shared" si="573"/>
        <v>4128.2</v>
      </c>
      <c r="M1296" s="1">
        <f t="shared" si="573"/>
        <v>4128.2</v>
      </c>
      <c r="N1296" s="65">
        <f t="shared" si="572"/>
        <v>100</v>
      </c>
    </row>
    <row r="1297" spans="1:14" ht="47.25" customHeight="1" outlineLevel="1" x14ac:dyDescent="0.25">
      <c r="A1297" s="28"/>
      <c r="B1297" s="29" t="s">
        <v>161</v>
      </c>
      <c r="C1297" s="30">
        <v>926</v>
      </c>
      <c r="D1297" s="31">
        <v>8</v>
      </c>
      <c r="E1297" s="31">
        <v>1</v>
      </c>
      <c r="F1297" s="71" t="s">
        <v>254</v>
      </c>
      <c r="G1297" s="72" t="s">
        <v>24</v>
      </c>
      <c r="H1297" s="72" t="s">
        <v>386</v>
      </c>
      <c r="I1297" s="73" t="s">
        <v>660</v>
      </c>
      <c r="J1297" s="32" t="s">
        <v>162</v>
      </c>
      <c r="K1297" s="1">
        <v>4128.2</v>
      </c>
      <c r="L1297" s="1">
        <v>4128.2</v>
      </c>
      <c r="M1297" s="1">
        <v>4128.2</v>
      </c>
      <c r="N1297" s="65">
        <f t="shared" si="572"/>
        <v>100</v>
      </c>
    </row>
    <row r="1298" spans="1:14" ht="47.25" customHeight="1" outlineLevel="1" x14ac:dyDescent="0.25">
      <c r="A1298" s="28" t="s">
        <v>15</v>
      </c>
      <c r="B1298" s="29" t="s">
        <v>661</v>
      </c>
      <c r="C1298" s="30">
        <v>926</v>
      </c>
      <c r="D1298" s="31">
        <v>8</v>
      </c>
      <c r="E1298" s="31">
        <v>1</v>
      </c>
      <c r="F1298" s="71" t="s">
        <v>254</v>
      </c>
      <c r="G1298" s="72" t="s">
        <v>24</v>
      </c>
      <c r="H1298" s="72" t="s">
        <v>238</v>
      </c>
      <c r="I1298" s="73" t="s">
        <v>22</v>
      </c>
      <c r="J1298" s="32" t="s">
        <v>15</v>
      </c>
      <c r="K1298" s="1">
        <f t="shared" ref="K1298:M1298" si="574">K1299+K1303+K1305+K1307+K1309+K1311+K1313+K1301</f>
        <v>407807.9</v>
      </c>
      <c r="L1298" s="1">
        <f t="shared" si="574"/>
        <v>407807.9</v>
      </c>
      <c r="M1298" s="1">
        <f t="shared" si="574"/>
        <v>407807.8</v>
      </c>
      <c r="N1298" s="65">
        <f t="shared" si="572"/>
        <v>99.999975478650612</v>
      </c>
    </row>
    <row r="1299" spans="1:14" ht="30.75" customHeight="1" outlineLevel="1" x14ac:dyDescent="0.25">
      <c r="A1299" s="28" t="s">
        <v>15</v>
      </c>
      <c r="B1299" s="29" t="s">
        <v>96</v>
      </c>
      <c r="C1299" s="30">
        <v>926</v>
      </c>
      <c r="D1299" s="31">
        <v>8</v>
      </c>
      <c r="E1299" s="31">
        <v>1</v>
      </c>
      <c r="F1299" s="71" t="s">
        <v>254</v>
      </c>
      <c r="G1299" s="72" t="s">
        <v>24</v>
      </c>
      <c r="H1299" s="72" t="s">
        <v>238</v>
      </c>
      <c r="I1299" s="73" t="s">
        <v>97</v>
      </c>
      <c r="J1299" s="32" t="s">
        <v>15</v>
      </c>
      <c r="K1299" s="1">
        <f t="shared" ref="K1299:M1299" si="575">K1300</f>
        <v>394644</v>
      </c>
      <c r="L1299" s="1">
        <f t="shared" si="575"/>
        <v>394644</v>
      </c>
      <c r="M1299" s="1">
        <f t="shared" si="575"/>
        <v>394644</v>
      </c>
      <c r="N1299" s="65">
        <f t="shared" si="572"/>
        <v>100</v>
      </c>
    </row>
    <row r="1300" spans="1:14" ht="47.25" customHeight="1" outlineLevel="1" x14ac:dyDescent="0.25">
      <c r="A1300" s="28"/>
      <c r="B1300" s="29" t="s">
        <v>161</v>
      </c>
      <c r="C1300" s="30">
        <v>926</v>
      </c>
      <c r="D1300" s="31">
        <v>8</v>
      </c>
      <c r="E1300" s="31">
        <v>1</v>
      </c>
      <c r="F1300" s="71" t="s">
        <v>254</v>
      </c>
      <c r="G1300" s="72" t="s">
        <v>24</v>
      </c>
      <c r="H1300" s="72" t="s">
        <v>238</v>
      </c>
      <c r="I1300" s="73" t="s">
        <v>97</v>
      </c>
      <c r="J1300" s="32" t="s">
        <v>162</v>
      </c>
      <c r="K1300" s="1">
        <v>394644</v>
      </c>
      <c r="L1300" s="1">
        <v>394644</v>
      </c>
      <c r="M1300" s="1">
        <v>394644</v>
      </c>
      <c r="N1300" s="65">
        <f t="shared" si="572"/>
        <v>100</v>
      </c>
    </row>
    <row r="1301" spans="1:14" ht="31.5" customHeight="1" outlineLevel="1" x14ac:dyDescent="0.25">
      <c r="A1301" s="28"/>
      <c r="B1301" s="29" t="s">
        <v>493</v>
      </c>
      <c r="C1301" s="30">
        <v>926</v>
      </c>
      <c r="D1301" s="31">
        <v>8</v>
      </c>
      <c r="E1301" s="31">
        <v>1</v>
      </c>
      <c r="F1301" s="71" t="s">
        <v>254</v>
      </c>
      <c r="G1301" s="72" t="s">
        <v>24</v>
      </c>
      <c r="H1301" s="72" t="s">
        <v>238</v>
      </c>
      <c r="I1301" s="78" t="s">
        <v>494</v>
      </c>
      <c r="J1301" s="32"/>
      <c r="K1301" s="1">
        <f t="shared" ref="K1301:M1301" si="576">K1302</f>
        <v>148.9</v>
      </c>
      <c r="L1301" s="1">
        <f t="shared" si="576"/>
        <v>148.9</v>
      </c>
      <c r="M1301" s="1">
        <f t="shared" si="576"/>
        <v>148.9</v>
      </c>
      <c r="N1301" s="65">
        <f t="shared" si="572"/>
        <v>100</v>
      </c>
    </row>
    <row r="1302" spans="1:14" ht="47.25" customHeight="1" outlineLevel="1" x14ac:dyDescent="0.25">
      <c r="A1302" s="28"/>
      <c r="B1302" s="29" t="s">
        <v>161</v>
      </c>
      <c r="C1302" s="30">
        <v>926</v>
      </c>
      <c r="D1302" s="31">
        <v>8</v>
      </c>
      <c r="E1302" s="31">
        <v>1</v>
      </c>
      <c r="F1302" s="71" t="s">
        <v>254</v>
      </c>
      <c r="G1302" s="72" t="s">
        <v>24</v>
      </c>
      <c r="H1302" s="72" t="s">
        <v>238</v>
      </c>
      <c r="I1302" s="78" t="s">
        <v>494</v>
      </c>
      <c r="J1302" s="32">
        <v>600</v>
      </c>
      <c r="K1302" s="1">
        <v>148.9</v>
      </c>
      <c r="L1302" s="1">
        <v>148.9</v>
      </c>
      <c r="M1302" s="1">
        <v>148.9</v>
      </c>
      <c r="N1302" s="65">
        <f t="shared" si="572"/>
        <v>100</v>
      </c>
    </row>
    <row r="1303" spans="1:14" ht="31.5" customHeight="1" outlineLevel="1" x14ac:dyDescent="0.25">
      <c r="A1303" s="28" t="s">
        <v>15</v>
      </c>
      <c r="B1303" s="29" t="s">
        <v>511</v>
      </c>
      <c r="C1303" s="30">
        <v>926</v>
      </c>
      <c r="D1303" s="31">
        <v>8</v>
      </c>
      <c r="E1303" s="31">
        <v>1</v>
      </c>
      <c r="F1303" s="71" t="s">
        <v>254</v>
      </c>
      <c r="G1303" s="72" t="s">
        <v>24</v>
      </c>
      <c r="H1303" s="72" t="s">
        <v>238</v>
      </c>
      <c r="I1303" s="73" t="s">
        <v>512</v>
      </c>
      <c r="J1303" s="32" t="s">
        <v>15</v>
      </c>
      <c r="K1303" s="1">
        <f t="shared" ref="K1303:M1303" si="577">K1304</f>
        <v>5373.5</v>
      </c>
      <c r="L1303" s="1">
        <f t="shared" si="577"/>
        <v>5373.5</v>
      </c>
      <c r="M1303" s="1">
        <f t="shared" si="577"/>
        <v>5373.5</v>
      </c>
      <c r="N1303" s="65">
        <f t="shared" si="572"/>
        <v>100</v>
      </c>
    </row>
    <row r="1304" spans="1:14" ht="47.25" customHeight="1" outlineLevel="1" x14ac:dyDescent="0.25">
      <c r="A1304" s="28"/>
      <c r="B1304" s="29" t="s">
        <v>161</v>
      </c>
      <c r="C1304" s="30">
        <v>926</v>
      </c>
      <c r="D1304" s="31">
        <v>8</v>
      </c>
      <c r="E1304" s="31">
        <v>1</v>
      </c>
      <c r="F1304" s="71" t="s">
        <v>254</v>
      </c>
      <c r="G1304" s="72" t="s">
        <v>24</v>
      </c>
      <c r="H1304" s="72" t="s">
        <v>238</v>
      </c>
      <c r="I1304" s="73" t="s">
        <v>512</v>
      </c>
      <c r="J1304" s="32" t="s">
        <v>162</v>
      </c>
      <c r="K1304" s="1">
        <v>5373.5</v>
      </c>
      <c r="L1304" s="1">
        <v>5373.5</v>
      </c>
      <c r="M1304" s="1">
        <v>5373.5</v>
      </c>
      <c r="N1304" s="65">
        <f t="shared" si="572"/>
        <v>100</v>
      </c>
    </row>
    <row r="1305" spans="1:14" ht="45.75" customHeight="1" outlineLevel="1" x14ac:dyDescent="0.25">
      <c r="A1305" s="28" t="s">
        <v>15</v>
      </c>
      <c r="B1305" s="29" t="s">
        <v>644</v>
      </c>
      <c r="C1305" s="30">
        <v>926</v>
      </c>
      <c r="D1305" s="31">
        <v>8</v>
      </c>
      <c r="E1305" s="31">
        <v>1</v>
      </c>
      <c r="F1305" s="71" t="s">
        <v>254</v>
      </c>
      <c r="G1305" s="72" t="s">
        <v>24</v>
      </c>
      <c r="H1305" s="72" t="s">
        <v>238</v>
      </c>
      <c r="I1305" s="73" t="s">
        <v>645</v>
      </c>
      <c r="J1305" s="32" t="s">
        <v>15</v>
      </c>
      <c r="K1305" s="1">
        <f t="shared" ref="K1305:M1305" si="578">K1306</f>
        <v>150</v>
      </c>
      <c r="L1305" s="1">
        <f t="shared" si="578"/>
        <v>150</v>
      </c>
      <c r="M1305" s="1">
        <f t="shared" si="578"/>
        <v>150</v>
      </c>
      <c r="N1305" s="65">
        <f t="shared" si="572"/>
        <v>100</v>
      </c>
    </row>
    <row r="1306" spans="1:14" ht="47.25" customHeight="1" outlineLevel="1" x14ac:dyDescent="0.25">
      <c r="A1306" s="28"/>
      <c r="B1306" s="29" t="s">
        <v>161</v>
      </c>
      <c r="C1306" s="30">
        <v>926</v>
      </c>
      <c r="D1306" s="31">
        <v>8</v>
      </c>
      <c r="E1306" s="31">
        <v>1</v>
      </c>
      <c r="F1306" s="71" t="s">
        <v>254</v>
      </c>
      <c r="G1306" s="72" t="s">
        <v>24</v>
      </c>
      <c r="H1306" s="72" t="s">
        <v>238</v>
      </c>
      <c r="I1306" s="73" t="s">
        <v>645</v>
      </c>
      <c r="J1306" s="32" t="s">
        <v>162</v>
      </c>
      <c r="K1306" s="1">
        <v>150</v>
      </c>
      <c r="L1306" s="1">
        <v>150</v>
      </c>
      <c r="M1306" s="1">
        <v>150</v>
      </c>
      <c r="N1306" s="65">
        <f t="shared" si="572"/>
        <v>100</v>
      </c>
    </row>
    <row r="1307" spans="1:14" ht="47.25" customHeight="1" outlineLevel="1" x14ac:dyDescent="0.25">
      <c r="A1307" s="28" t="s">
        <v>15</v>
      </c>
      <c r="B1307" s="29" t="s">
        <v>646</v>
      </c>
      <c r="C1307" s="30">
        <v>926</v>
      </c>
      <c r="D1307" s="31">
        <v>8</v>
      </c>
      <c r="E1307" s="31">
        <v>1</v>
      </c>
      <c r="F1307" s="71" t="s">
        <v>254</v>
      </c>
      <c r="G1307" s="72" t="s">
        <v>24</v>
      </c>
      <c r="H1307" s="72" t="s">
        <v>238</v>
      </c>
      <c r="I1307" s="73" t="s">
        <v>647</v>
      </c>
      <c r="J1307" s="32" t="s">
        <v>15</v>
      </c>
      <c r="K1307" s="1">
        <f t="shared" ref="K1307:M1307" si="579">K1308</f>
        <v>5073.8</v>
      </c>
      <c r="L1307" s="1">
        <f t="shared" si="579"/>
        <v>5073.8</v>
      </c>
      <c r="M1307" s="1">
        <f t="shared" si="579"/>
        <v>5073.8</v>
      </c>
      <c r="N1307" s="65">
        <f t="shared" si="572"/>
        <v>100</v>
      </c>
    </row>
    <row r="1308" spans="1:14" ht="47.25" customHeight="1" outlineLevel="1" x14ac:dyDescent="0.25">
      <c r="A1308" s="28"/>
      <c r="B1308" s="29" t="s">
        <v>161</v>
      </c>
      <c r="C1308" s="30">
        <v>926</v>
      </c>
      <c r="D1308" s="31">
        <v>8</v>
      </c>
      <c r="E1308" s="31">
        <v>1</v>
      </c>
      <c r="F1308" s="71" t="s">
        <v>254</v>
      </c>
      <c r="G1308" s="72" t="s">
        <v>24</v>
      </c>
      <c r="H1308" s="72" t="s">
        <v>238</v>
      </c>
      <c r="I1308" s="73" t="s">
        <v>647</v>
      </c>
      <c r="J1308" s="32" t="s">
        <v>162</v>
      </c>
      <c r="K1308" s="1">
        <v>5073.8</v>
      </c>
      <c r="L1308" s="1">
        <v>5073.8</v>
      </c>
      <c r="M1308" s="1">
        <v>5073.8</v>
      </c>
      <c r="N1308" s="65">
        <f t="shared" si="572"/>
        <v>100</v>
      </c>
    </row>
    <row r="1309" spans="1:14" ht="46.5" customHeight="1" outlineLevel="1" x14ac:dyDescent="0.25">
      <c r="A1309" s="28" t="s">
        <v>15</v>
      </c>
      <c r="B1309" s="29" t="s">
        <v>662</v>
      </c>
      <c r="C1309" s="30">
        <v>926</v>
      </c>
      <c r="D1309" s="31">
        <v>8</v>
      </c>
      <c r="E1309" s="31">
        <v>1</v>
      </c>
      <c r="F1309" s="71" t="s">
        <v>254</v>
      </c>
      <c r="G1309" s="72" t="s">
        <v>24</v>
      </c>
      <c r="H1309" s="72" t="s">
        <v>238</v>
      </c>
      <c r="I1309" s="73" t="s">
        <v>663</v>
      </c>
      <c r="J1309" s="32" t="s">
        <v>15</v>
      </c>
      <c r="K1309" s="1">
        <f t="shared" ref="K1309:M1309" si="580">K1310</f>
        <v>452.1</v>
      </c>
      <c r="L1309" s="1">
        <f t="shared" si="580"/>
        <v>452.1</v>
      </c>
      <c r="M1309" s="1">
        <f t="shared" si="580"/>
        <v>452.1</v>
      </c>
      <c r="N1309" s="65">
        <f t="shared" si="572"/>
        <v>100</v>
      </c>
    </row>
    <row r="1310" spans="1:14" ht="47.25" customHeight="1" outlineLevel="1" x14ac:dyDescent="0.25">
      <c r="A1310" s="28"/>
      <c r="B1310" s="29" t="s">
        <v>161</v>
      </c>
      <c r="C1310" s="30">
        <v>926</v>
      </c>
      <c r="D1310" s="31">
        <v>8</v>
      </c>
      <c r="E1310" s="31">
        <v>1</v>
      </c>
      <c r="F1310" s="71" t="s">
        <v>254</v>
      </c>
      <c r="G1310" s="72" t="s">
        <v>24</v>
      </c>
      <c r="H1310" s="72" t="s">
        <v>238</v>
      </c>
      <c r="I1310" s="73" t="s">
        <v>663</v>
      </c>
      <c r="J1310" s="32" t="s">
        <v>162</v>
      </c>
      <c r="K1310" s="1">
        <v>452.1</v>
      </c>
      <c r="L1310" s="1">
        <v>452.1</v>
      </c>
      <c r="M1310" s="1">
        <v>452.1</v>
      </c>
      <c r="N1310" s="65">
        <f t="shared" si="572"/>
        <v>100</v>
      </c>
    </row>
    <row r="1311" spans="1:14" ht="48" customHeight="1" outlineLevel="1" x14ac:dyDescent="0.25">
      <c r="A1311" s="28" t="s">
        <v>15</v>
      </c>
      <c r="B1311" s="29" t="s">
        <v>664</v>
      </c>
      <c r="C1311" s="30">
        <v>926</v>
      </c>
      <c r="D1311" s="31">
        <v>8</v>
      </c>
      <c r="E1311" s="31">
        <v>1</v>
      </c>
      <c r="F1311" s="71" t="s">
        <v>254</v>
      </c>
      <c r="G1311" s="72" t="s">
        <v>24</v>
      </c>
      <c r="H1311" s="72" t="s">
        <v>238</v>
      </c>
      <c r="I1311" s="73" t="s">
        <v>665</v>
      </c>
      <c r="J1311" s="32" t="s">
        <v>15</v>
      </c>
      <c r="K1311" s="1">
        <f t="shared" ref="K1311:M1311" si="581">K1312</f>
        <v>362.69999999999993</v>
      </c>
      <c r="L1311" s="1">
        <f t="shared" si="581"/>
        <v>362.69999999999993</v>
      </c>
      <c r="M1311" s="1">
        <f t="shared" si="581"/>
        <v>362.6</v>
      </c>
      <c r="N1311" s="65">
        <f t="shared" si="572"/>
        <v>99.972429004687086</v>
      </c>
    </row>
    <row r="1312" spans="1:14" ht="47.25" customHeight="1" outlineLevel="1" x14ac:dyDescent="0.25">
      <c r="A1312" s="28"/>
      <c r="B1312" s="29" t="s">
        <v>161</v>
      </c>
      <c r="C1312" s="30">
        <v>926</v>
      </c>
      <c r="D1312" s="31">
        <v>8</v>
      </c>
      <c r="E1312" s="31">
        <v>1</v>
      </c>
      <c r="F1312" s="71" t="s">
        <v>254</v>
      </c>
      <c r="G1312" s="72" t="s">
        <v>24</v>
      </c>
      <c r="H1312" s="72" t="s">
        <v>238</v>
      </c>
      <c r="I1312" s="73" t="s">
        <v>665</v>
      </c>
      <c r="J1312" s="32" t="s">
        <v>162</v>
      </c>
      <c r="K1312" s="1">
        <v>362.69999999999993</v>
      </c>
      <c r="L1312" s="1">
        <v>362.69999999999993</v>
      </c>
      <c r="M1312" s="1">
        <v>362.6</v>
      </c>
      <c r="N1312" s="65">
        <f t="shared" si="572"/>
        <v>99.972429004687086</v>
      </c>
    </row>
    <row r="1313" spans="1:14" ht="45.75" customHeight="1" outlineLevel="1" x14ac:dyDescent="0.25">
      <c r="A1313" s="28" t="s">
        <v>15</v>
      </c>
      <c r="B1313" s="29" t="s">
        <v>666</v>
      </c>
      <c r="C1313" s="30">
        <v>926</v>
      </c>
      <c r="D1313" s="31">
        <v>8</v>
      </c>
      <c r="E1313" s="31">
        <v>1</v>
      </c>
      <c r="F1313" s="71" t="s">
        <v>254</v>
      </c>
      <c r="G1313" s="72" t="s">
        <v>24</v>
      </c>
      <c r="H1313" s="72" t="s">
        <v>238</v>
      </c>
      <c r="I1313" s="78" t="s">
        <v>667</v>
      </c>
      <c r="J1313" s="32" t="s">
        <v>15</v>
      </c>
      <c r="K1313" s="1">
        <f t="shared" ref="K1313:M1313" si="582">K1314</f>
        <v>1602.9</v>
      </c>
      <c r="L1313" s="1">
        <f t="shared" si="582"/>
        <v>1602.9</v>
      </c>
      <c r="M1313" s="1">
        <f t="shared" si="582"/>
        <v>1602.9</v>
      </c>
      <c r="N1313" s="65">
        <f t="shared" si="572"/>
        <v>100</v>
      </c>
    </row>
    <row r="1314" spans="1:14" ht="47.25" customHeight="1" outlineLevel="1" x14ac:dyDescent="0.25">
      <c r="A1314" s="28"/>
      <c r="B1314" s="29" t="s">
        <v>161</v>
      </c>
      <c r="C1314" s="30">
        <v>926</v>
      </c>
      <c r="D1314" s="31">
        <v>8</v>
      </c>
      <c r="E1314" s="31">
        <v>1</v>
      </c>
      <c r="F1314" s="71" t="s">
        <v>254</v>
      </c>
      <c r="G1314" s="72" t="s">
        <v>24</v>
      </c>
      <c r="H1314" s="72" t="s">
        <v>238</v>
      </c>
      <c r="I1314" s="78" t="s">
        <v>667</v>
      </c>
      <c r="J1314" s="32" t="s">
        <v>162</v>
      </c>
      <c r="K1314" s="1">
        <v>1602.9</v>
      </c>
      <c r="L1314" s="1">
        <v>1602.9</v>
      </c>
      <c r="M1314" s="1">
        <v>1602.9</v>
      </c>
      <c r="N1314" s="65">
        <f t="shared" si="572"/>
        <v>100</v>
      </c>
    </row>
    <row r="1315" spans="1:14" ht="47.25" customHeight="1" outlineLevel="1" x14ac:dyDescent="0.25">
      <c r="A1315" s="28" t="s">
        <v>15</v>
      </c>
      <c r="B1315" s="29" t="s">
        <v>668</v>
      </c>
      <c r="C1315" s="30">
        <v>926</v>
      </c>
      <c r="D1315" s="31">
        <v>8</v>
      </c>
      <c r="E1315" s="31">
        <v>1</v>
      </c>
      <c r="F1315" s="71" t="s">
        <v>254</v>
      </c>
      <c r="G1315" s="72" t="s">
        <v>24</v>
      </c>
      <c r="H1315" s="72" t="s">
        <v>470</v>
      </c>
      <c r="I1315" s="73" t="s">
        <v>22</v>
      </c>
      <c r="J1315" s="32" t="s">
        <v>15</v>
      </c>
      <c r="K1315" s="1">
        <f t="shared" ref="K1315:M1316" si="583">K1316</f>
        <v>26529.3</v>
      </c>
      <c r="L1315" s="1">
        <f t="shared" si="583"/>
        <v>26529.3</v>
      </c>
      <c r="M1315" s="1">
        <f t="shared" si="583"/>
        <v>26529</v>
      </c>
      <c r="N1315" s="65">
        <f t="shared" si="572"/>
        <v>99.998869174836884</v>
      </c>
    </row>
    <row r="1316" spans="1:14" ht="31.5" customHeight="1" outlineLevel="1" x14ac:dyDescent="0.25">
      <c r="A1316" s="28" t="s">
        <v>15</v>
      </c>
      <c r="B1316" s="29" t="s">
        <v>335</v>
      </c>
      <c r="C1316" s="30">
        <v>926</v>
      </c>
      <c r="D1316" s="31">
        <v>8</v>
      </c>
      <c r="E1316" s="31">
        <v>1</v>
      </c>
      <c r="F1316" s="71" t="s">
        <v>254</v>
      </c>
      <c r="G1316" s="72" t="s">
        <v>24</v>
      </c>
      <c r="H1316" s="72" t="s">
        <v>470</v>
      </c>
      <c r="I1316" s="73" t="s">
        <v>336</v>
      </c>
      <c r="J1316" s="32" t="s">
        <v>15</v>
      </c>
      <c r="K1316" s="1">
        <f t="shared" si="583"/>
        <v>26529.3</v>
      </c>
      <c r="L1316" s="1">
        <f t="shared" si="583"/>
        <v>26529.3</v>
      </c>
      <c r="M1316" s="1">
        <f t="shared" si="583"/>
        <v>26529</v>
      </c>
      <c r="N1316" s="65">
        <f t="shared" si="572"/>
        <v>99.998869174836884</v>
      </c>
    </row>
    <row r="1317" spans="1:14" ht="47.25" customHeight="1" outlineLevel="1" x14ac:dyDescent="0.25">
      <c r="A1317" s="28"/>
      <c r="B1317" s="29" t="s">
        <v>161</v>
      </c>
      <c r="C1317" s="30">
        <v>926</v>
      </c>
      <c r="D1317" s="31">
        <v>8</v>
      </c>
      <c r="E1317" s="31">
        <v>1</v>
      </c>
      <c r="F1317" s="71" t="s">
        <v>254</v>
      </c>
      <c r="G1317" s="72" t="s">
        <v>24</v>
      </c>
      <c r="H1317" s="72" t="s">
        <v>470</v>
      </c>
      <c r="I1317" s="73" t="s">
        <v>336</v>
      </c>
      <c r="J1317" s="32" t="s">
        <v>162</v>
      </c>
      <c r="K1317" s="1">
        <v>26529.3</v>
      </c>
      <c r="L1317" s="1">
        <v>26529.3</v>
      </c>
      <c r="M1317" s="1">
        <v>26529</v>
      </c>
      <c r="N1317" s="65">
        <f t="shared" si="572"/>
        <v>99.998869174836884</v>
      </c>
    </row>
    <row r="1318" spans="1:14" ht="48.75" customHeight="1" outlineLevel="1" x14ac:dyDescent="0.25">
      <c r="A1318" s="28"/>
      <c r="B1318" s="29" t="s">
        <v>129</v>
      </c>
      <c r="C1318" s="30">
        <v>926</v>
      </c>
      <c r="D1318" s="31">
        <v>8</v>
      </c>
      <c r="E1318" s="31">
        <v>1</v>
      </c>
      <c r="F1318" s="71" t="s">
        <v>254</v>
      </c>
      <c r="G1318" s="72" t="s">
        <v>24</v>
      </c>
      <c r="H1318" s="77" t="s">
        <v>353</v>
      </c>
      <c r="I1318" s="73" t="s">
        <v>22</v>
      </c>
      <c r="J1318" s="32"/>
      <c r="K1318" s="1">
        <f t="shared" ref="K1318:M1318" si="584">K1319+K1321</f>
        <v>11225.2</v>
      </c>
      <c r="L1318" s="1">
        <f t="shared" si="584"/>
        <v>11225.2</v>
      </c>
      <c r="M1318" s="1">
        <f t="shared" si="584"/>
        <v>11225.2</v>
      </c>
      <c r="N1318" s="65">
        <f t="shared" si="572"/>
        <v>100</v>
      </c>
    </row>
    <row r="1319" spans="1:14" ht="63" customHeight="1" outlineLevel="1" x14ac:dyDescent="0.25">
      <c r="A1319" s="28"/>
      <c r="B1319" s="29" t="s">
        <v>516</v>
      </c>
      <c r="C1319" s="30">
        <v>926</v>
      </c>
      <c r="D1319" s="31">
        <v>8</v>
      </c>
      <c r="E1319" s="31">
        <v>1</v>
      </c>
      <c r="F1319" s="71" t="s">
        <v>254</v>
      </c>
      <c r="G1319" s="72" t="s">
        <v>24</v>
      </c>
      <c r="H1319" s="77" t="s">
        <v>353</v>
      </c>
      <c r="I1319" s="73" t="s">
        <v>517</v>
      </c>
      <c r="J1319" s="32"/>
      <c r="K1319" s="1">
        <f t="shared" ref="K1319:M1319" si="585">K1320</f>
        <v>9177.5</v>
      </c>
      <c r="L1319" s="1">
        <f t="shared" si="585"/>
        <v>9177.5</v>
      </c>
      <c r="M1319" s="1">
        <f t="shared" si="585"/>
        <v>9177.5</v>
      </c>
      <c r="N1319" s="65">
        <f t="shared" si="572"/>
        <v>100</v>
      </c>
    </row>
    <row r="1320" spans="1:14" ht="47.25" customHeight="1" outlineLevel="1" x14ac:dyDescent="0.25">
      <c r="A1320" s="28"/>
      <c r="B1320" s="29" t="s">
        <v>161</v>
      </c>
      <c r="C1320" s="30">
        <v>926</v>
      </c>
      <c r="D1320" s="31">
        <v>8</v>
      </c>
      <c r="E1320" s="31">
        <v>1</v>
      </c>
      <c r="F1320" s="71" t="s">
        <v>254</v>
      </c>
      <c r="G1320" s="72" t="s">
        <v>24</v>
      </c>
      <c r="H1320" s="77" t="s">
        <v>353</v>
      </c>
      <c r="I1320" s="73" t="s">
        <v>517</v>
      </c>
      <c r="J1320" s="32" t="s">
        <v>162</v>
      </c>
      <c r="K1320" s="1">
        <v>9177.5</v>
      </c>
      <c r="L1320" s="1">
        <v>9177.5</v>
      </c>
      <c r="M1320" s="1">
        <v>9177.5</v>
      </c>
      <c r="N1320" s="65">
        <f t="shared" si="572"/>
        <v>100</v>
      </c>
    </row>
    <row r="1321" spans="1:14" ht="63" customHeight="1" outlineLevel="1" x14ac:dyDescent="0.25">
      <c r="A1321" s="28"/>
      <c r="B1321" s="29" t="s">
        <v>520</v>
      </c>
      <c r="C1321" s="30">
        <v>926</v>
      </c>
      <c r="D1321" s="31">
        <v>8</v>
      </c>
      <c r="E1321" s="31">
        <v>1</v>
      </c>
      <c r="F1321" s="71" t="s">
        <v>254</v>
      </c>
      <c r="G1321" s="72" t="s">
        <v>24</v>
      </c>
      <c r="H1321" s="77" t="s">
        <v>353</v>
      </c>
      <c r="I1321" s="73" t="s">
        <v>521</v>
      </c>
      <c r="J1321" s="32"/>
      <c r="K1321" s="1">
        <f t="shared" ref="K1321:M1321" si="586">K1322</f>
        <v>2047.7</v>
      </c>
      <c r="L1321" s="1">
        <f t="shared" si="586"/>
        <v>2047.7</v>
      </c>
      <c r="M1321" s="1">
        <f t="shared" si="586"/>
        <v>2047.7</v>
      </c>
      <c r="N1321" s="65">
        <f t="shared" si="572"/>
        <v>100</v>
      </c>
    </row>
    <row r="1322" spans="1:14" ht="47.25" customHeight="1" outlineLevel="1" x14ac:dyDescent="0.25">
      <c r="A1322" s="28"/>
      <c r="B1322" s="29" t="s">
        <v>161</v>
      </c>
      <c r="C1322" s="30">
        <v>926</v>
      </c>
      <c r="D1322" s="31">
        <v>8</v>
      </c>
      <c r="E1322" s="31">
        <v>1</v>
      </c>
      <c r="F1322" s="71" t="s">
        <v>254</v>
      </c>
      <c r="G1322" s="72" t="s">
        <v>24</v>
      </c>
      <c r="H1322" s="77" t="s">
        <v>353</v>
      </c>
      <c r="I1322" s="73" t="s">
        <v>521</v>
      </c>
      <c r="J1322" s="32" t="s">
        <v>162</v>
      </c>
      <c r="K1322" s="1">
        <v>2047.7</v>
      </c>
      <c r="L1322" s="1">
        <v>2047.7</v>
      </c>
      <c r="M1322" s="1">
        <v>2047.7</v>
      </c>
      <c r="N1322" s="65">
        <f t="shared" si="572"/>
        <v>100</v>
      </c>
    </row>
    <row r="1323" spans="1:14" ht="48" customHeight="1" outlineLevel="1" x14ac:dyDescent="0.25">
      <c r="A1323" s="28"/>
      <c r="B1323" s="29" t="s">
        <v>522</v>
      </c>
      <c r="C1323" s="30">
        <v>926</v>
      </c>
      <c r="D1323" s="31">
        <v>8</v>
      </c>
      <c r="E1323" s="31">
        <v>1</v>
      </c>
      <c r="F1323" s="71" t="s">
        <v>254</v>
      </c>
      <c r="G1323" s="72" t="s">
        <v>24</v>
      </c>
      <c r="H1323" s="77" t="s">
        <v>482</v>
      </c>
      <c r="I1323" s="73" t="s">
        <v>22</v>
      </c>
      <c r="J1323" s="32"/>
      <c r="K1323" s="1">
        <f t="shared" ref="K1323:M1324" si="587">K1324</f>
        <v>2050</v>
      </c>
      <c r="L1323" s="1">
        <f t="shared" si="587"/>
        <v>2050</v>
      </c>
      <c r="M1323" s="1">
        <f t="shared" si="587"/>
        <v>2050</v>
      </c>
      <c r="N1323" s="65">
        <f t="shared" si="572"/>
        <v>100</v>
      </c>
    </row>
    <row r="1324" spans="1:14" ht="47.25" customHeight="1" outlineLevel="1" x14ac:dyDescent="0.25">
      <c r="A1324" s="28"/>
      <c r="B1324" s="29" t="s">
        <v>434</v>
      </c>
      <c r="C1324" s="30">
        <v>926</v>
      </c>
      <c r="D1324" s="31">
        <v>8</v>
      </c>
      <c r="E1324" s="31">
        <v>1</v>
      </c>
      <c r="F1324" s="71" t="s">
        <v>254</v>
      </c>
      <c r="G1324" s="72" t="s">
        <v>24</v>
      </c>
      <c r="H1324" s="77" t="s">
        <v>482</v>
      </c>
      <c r="I1324" s="73">
        <v>62980</v>
      </c>
      <c r="J1324" s="32"/>
      <c r="K1324" s="1">
        <f t="shared" si="587"/>
        <v>2050</v>
      </c>
      <c r="L1324" s="1">
        <f t="shared" si="587"/>
        <v>2050</v>
      </c>
      <c r="M1324" s="1">
        <f t="shared" si="587"/>
        <v>2050</v>
      </c>
      <c r="N1324" s="65">
        <f t="shared" si="572"/>
        <v>100</v>
      </c>
    </row>
    <row r="1325" spans="1:14" ht="47.25" customHeight="1" outlineLevel="1" x14ac:dyDescent="0.25">
      <c r="A1325" s="28"/>
      <c r="B1325" s="29" t="s">
        <v>161</v>
      </c>
      <c r="C1325" s="30">
        <v>926</v>
      </c>
      <c r="D1325" s="31">
        <v>8</v>
      </c>
      <c r="E1325" s="31">
        <v>1</v>
      </c>
      <c r="F1325" s="71" t="s">
        <v>254</v>
      </c>
      <c r="G1325" s="72" t="s">
        <v>24</v>
      </c>
      <c r="H1325" s="77" t="s">
        <v>482</v>
      </c>
      <c r="I1325" s="73">
        <v>62980</v>
      </c>
      <c r="J1325" s="32" t="s">
        <v>162</v>
      </c>
      <c r="K1325" s="1">
        <v>2050</v>
      </c>
      <c r="L1325" s="1">
        <v>2050</v>
      </c>
      <c r="M1325" s="1">
        <v>2050</v>
      </c>
      <c r="N1325" s="65">
        <f t="shared" si="572"/>
        <v>100</v>
      </c>
    </row>
    <row r="1326" spans="1:14" ht="32.25" customHeight="1" outlineLevel="1" x14ac:dyDescent="0.25">
      <c r="A1326" s="28" t="s">
        <v>15</v>
      </c>
      <c r="B1326" s="29" t="s">
        <v>669</v>
      </c>
      <c r="C1326" s="30">
        <v>926</v>
      </c>
      <c r="D1326" s="31">
        <v>8</v>
      </c>
      <c r="E1326" s="31">
        <v>1</v>
      </c>
      <c r="F1326" s="71" t="s">
        <v>254</v>
      </c>
      <c r="G1326" s="72" t="s">
        <v>24</v>
      </c>
      <c r="H1326" s="72" t="s">
        <v>92</v>
      </c>
      <c r="I1326" s="73" t="s">
        <v>22</v>
      </c>
      <c r="J1326" s="32" t="s">
        <v>15</v>
      </c>
      <c r="K1326" s="1">
        <f t="shared" ref="K1326:M1326" si="588">K1327+K1329+K1331+K1333+K1335+K1337+K1339+K1341+K1343+K1345+K1347</f>
        <v>177556.8</v>
      </c>
      <c r="L1326" s="1">
        <f t="shared" si="588"/>
        <v>177556.8</v>
      </c>
      <c r="M1326" s="1">
        <f t="shared" si="588"/>
        <v>177556.69999999998</v>
      </c>
      <c r="N1326" s="65">
        <f t="shared" si="572"/>
        <v>99.999943679994232</v>
      </c>
    </row>
    <row r="1327" spans="1:14" ht="32.25" customHeight="1" outlineLevel="1" x14ac:dyDescent="0.25">
      <c r="A1327" s="28" t="s">
        <v>15</v>
      </c>
      <c r="B1327" s="29" t="s">
        <v>96</v>
      </c>
      <c r="C1327" s="30">
        <v>926</v>
      </c>
      <c r="D1327" s="31">
        <v>8</v>
      </c>
      <c r="E1327" s="31">
        <v>1</v>
      </c>
      <c r="F1327" s="71" t="s">
        <v>254</v>
      </c>
      <c r="G1327" s="72" t="s">
        <v>24</v>
      </c>
      <c r="H1327" s="72" t="s">
        <v>92</v>
      </c>
      <c r="I1327" s="73" t="s">
        <v>97</v>
      </c>
      <c r="J1327" s="32" t="s">
        <v>15</v>
      </c>
      <c r="K1327" s="1">
        <f t="shared" ref="K1327:M1327" si="589">K1328</f>
        <v>158697.5</v>
      </c>
      <c r="L1327" s="1">
        <f t="shared" si="589"/>
        <v>158697.5</v>
      </c>
      <c r="M1327" s="1">
        <f t="shared" si="589"/>
        <v>158697.5</v>
      </c>
      <c r="N1327" s="65">
        <f t="shared" si="572"/>
        <v>100</v>
      </c>
    </row>
    <row r="1328" spans="1:14" ht="47.25" customHeight="1" outlineLevel="1" x14ac:dyDescent="0.25">
      <c r="A1328" s="28"/>
      <c r="B1328" s="29" t="s">
        <v>161</v>
      </c>
      <c r="C1328" s="30">
        <v>926</v>
      </c>
      <c r="D1328" s="31">
        <v>8</v>
      </c>
      <c r="E1328" s="31">
        <v>1</v>
      </c>
      <c r="F1328" s="71" t="s">
        <v>254</v>
      </c>
      <c r="G1328" s="72" t="s">
        <v>24</v>
      </c>
      <c r="H1328" s="72" t="s">
        <v>92</v>
      </c>
      <c r="I1328" s="73" t="s">
        <v>97</v>
      </c>
      <c r="J1328" s="32" t="s">
        <v>162</v>
      </c>
      <c r="K1328" s="1">
        <v>158697.5</v>
      </c>
      <c r="L1328" s="1">
        <v>158697.5</v>
      </c>
      <c r="M1328" s="1">
        <v>158697.5</v>
      </c>
      <c r="N1328" s="65">
        <f t="shared" si="572"/>
        <v>100</v>
      </c>
    </row>
    <row r="1329" spans="1:14" ht="31.5" customHeight="1" outlineLevel="1" x14ac:dyDescent="0.25">
      <c r="A1329" s="28" t="s">
        <v>15</v>
      </c>
      <c r="B1329" s="44" t="s">
        <v>493</v>
      </c>
      <c r="C1329" s="30">
        <v>926</v>
      </c>
      <c r="D1329" s="31">
        <v>8</v>
      </c>
      <c r="E1329" s="31">
        <v>1</v>
      </c>
      <c r="F1329" s="71" t="s">
        <v>254</v>
      </c>
      <c r="G1329" s="72" t="s">
        <v>24</v>
      </c>
      <c r="H1329" s="72" t="s">
        <v>92</v>
      </c>
      <c r="I1329" s="73" t="s">
        <v>494</v>
      </c>
      <c r="J1329" s="32" t="s">
        <v>15</v>
      </c>
      <c r="K1329" s="1">
        <f t="shared" ref="K1329:M1329" si="590">K1330</f>
        <v>2430.6</v>
      </c>
      <c r="L1329" s="1">
        <f t="shared" si="590"/>
        <v>2430.6</v>
      </c>
      <c r="M1329" s="1">
        <f t="shared" si="590"/>
        <v>2430.6</v>
      </c>
      <c r="N1329" s="65">
        <f t="shared" si="572"/>
        <v>100</v>
      </c>
    </row>
    <row r="1330" spans="1:14" ht="47.25" customHeight="1" outlineLevel="1" x14ac:dyDescent="0.25">
      <c r="A1330" s="28"/>
      <c r="B1330" s="29" t="s">
        <v>161</v>
      </c>
      <c r="C1330" s="30">
        <v>926</v>
      </c>
      <c r="D1330" s="31">
        <v>8</v>
      </c>
      <c r="E1330" s="31">
        <v>1</v>
      </c>
      <c r="F1330" s="71" t="s">
        <v>254</v>
      </c>
      <c r="G1330" s="72" t="s">
        <v>24</v>
      </c>
      <c r="H1330" s="72" t="s">
        <v>92</v>
      </c>
      <c r="I1330" s="73" t="s">
        <v>494</v>
      </c>
      <c r="J1330" s="32" t="s">
        <v>162</v>
      </c>
      <c r="K1330" s="1">
        <v>2430.6</v>
      </c>
      <c r="L1330" s="1">
        <v>2430.6</v>
      </c>
      <c r="M1330" s="1">
        <v>2430.6</v>
      </c>
      <c r="N1330" s="65">
        <f t="shared" si="572"/>
        <v>100</v>
      </c>
    </row>
    <row r="1331" spans="1:14" ht="31.5" customHeight="1" outlineLevel="1" x14ac:dyDescent="0.25">
      <c r="A1331" s="28"/>
      <c r="B1331" s="29" t="s">
        <v>511</v>
      </c>
      <c r="C1331" s="30">
        <v>926</v>
      </c>
      <c r="D1331" s="31">
        <v>8</v>
      </c>
      <c r="E1331" s="31">
        <v>1</v>
      </c>
      <c r="F1331" s="71" t="s">
        <v>254</v>
      </c>
      <c r="G1331" s="72" t="s">
        <v>24</v>
      </c>
      <c r="H1331" s="72" t="s">
        <v>92</v>
      </c>
      <c r="I1331" s="78" t="s">
        <v>512</v>
      </c>
      <c r="J1331" s="32"/>
      <c r="K1331" s="1">
        <f t="shared" ref="K1331:M1331" si="591">K1332</f>
        <v>3375.2</v>
      </c>
      <c r="L1331" s="1">
        <f t="shared" si="591"/>
        <v>3375.2</v>
      </c>
      <c r="M1331" s="1">
        <f t="shared" si="591"/>
        <v>3375.1</v>
      </c>
      <c r="N1331" s="65">
        <f t="shared" si="572"/>
        <v>99.997037212609627</v>
      </c>
    </row>
    <row r="1332" spans="1:14" ht="47.25" customHeight="1" outlineLevel="1" x14ac:dyDescent="0.25">
      <c r="A1332" s="28"/>
      <c r="B1332" s="29" t="s">
        <v>161</v>
      </c>
      <c r="C1332" s="30">
        <v>926</v>
      </c>
      <c r="D1332" s="31">
        <v>8</v>
      </c>
      <c r="E1332" s="31">
        <v>1</v>
      </c>
      <c r="F1332" s="71" t="s">
        <v>254</v>
      </c>
      <c r="G1332" s="72" t="s">
        <v>24</v>
      </c>
      <c r="H1332" s="72" t="s">
        <v>92</v>
      </c>
      <c r="I1332" s="78" t="s">
        <v>512</v>
      </c>
      <c r="J1332" s="32" t="s">
        <v>162</v>
      </c>
      <c r="K1332" s="1">
        <v>3375.2</v>
      </c>
      <c r="L1332" s="1">
        <v>3375.2</v>
      </c>
      <c r="M1332" s="1">
        <v>3375.1</v>
      </c>
      <c r="N1332" s="65">
        <f t="shared" si="572"/>
        <v>99.997037212609627</v>
      </c>
    </row>
    <row r="1333" spans="1:14" ht="47.25" customHeight="1" outlineLevel="1" x14ac:dyDescent="0.25">
      <c r="A1333" s="28"/>
      <c r="B1333" s="29" t="s">
        <v>670</v>
      </c>
      <c r="C1333" s="30">
        <v>926</v>
      </c>
      <c r="D1333" s="31">
        <v>8</v>
      </c>
      <c r="E1333" s="31">
        <v>1</v>
      </c>
      <c r="F1333" s="71" t="s">
        <v>254</v>
      </c>
      <c r="G1333" s="72" t="s">
        <v>24</v>
      </c>
      <c r="H1333" s="72" t="s">
        <v>92</v>
      </c>
      <c r="I1333" s="78" t="s">
        <v>671</v>
      </c>
      <c r="J1333" s="40"/>
      <c r="K1333" s="1">
        <f t="shared" ref="K1333:M1333" si="592">K1334</f>
        <v>1896.8</v>
      </c>
      <c r="L1333" s="1">
        <f t="shared" si="592"/>
        <v>1896.8</v>
      </c>
      <c r="M1333" s="1">
        <f t="shared" si="592"/>
        <v>1896.8</v>
      </c>
      <c r="N1333" s="65">
        <f t="shared" si="572"/>
        <v>100</v>
      </c>
    </row>
    <row r="1334" spans="1:14" ht="47.25" customHeight="1" outlineLevel="1" x14ac:dyDescent="0.25">
      <c r="A1334" s="28"/>
      <c r="B1334" s="29" t="s">
        <v>161</v>
      </c>
      <c r="C1334" s="30">
        <v>926</v>
      </c>
      <c r="D1334" s="31">
        <v>8</v>
      </c>
      <c r="E1334" s="31">
        <v>1</v>
      </c>
      <c r="F1334" s="71" t="s">
        <v>254</v>
      </c>
      <c r="G1334" s="72" t="s">
        <v>24</v>
      </c>
      <c r="H1334" s="72" t="s">
        <v>92</v>
      </c>
      <c r="I1334" s="78" t="s">
        <v>671</v>
      </c>
      <c r="J1334" s="40" t="s">
        <v>162</v>
      </c>
      <c r="K1334" s="1">
        <v>1896.8</v>
      </c>
      <c r="L1334" s="1">
        <v>1896.8</v>
      </c>
      <c r="M1334" s="1">
        <v>1896.8</v>
      </c>
      <c r="N1334" s="65">
        <f t="shared" si="572"/>
        <v>100</v>
      </c>
    </row>
    <row r="1335" spans="1:14" ht="63.75" customHeight="1" outlineLevel="1" x14ac:dyDescent="0.25">
      <c r="A1335" s="28"/>
      <c r="B1335" s="29" t="s">
        <v>672</v>
      </c>
      <c r="C1335" s="30">
        <v>926</v>
      </c>
      <c r="D1335" s="31">
        <v>8</v>
      </c>
      <c r="E1335" s="31">
        <v>1</v>
      </c>
      <c r="F1335" s="71" t="s">
        <v>254</v>
      </c>
      <c r="G1335" s="72" t="s">
        <v>24</v>
      </c>
      <c r="H1335" s="72" t="s">
        <v>92</v>
      </c>
      <c r="I1335" s="78" t="s">
        <v>673</v>
      </c>
      <c r="J1335" s="40"/>
      <c r="K1335" s="1">
        <f t="shared" ref="K1335:M1335" si="593">K1336</f>
        <v>1897.4</v>
      </c>
      <c r="L1335" s="1">
        <f t="shared" si="593"/>
        <v>1897.4</v>
      </c>
      <c r="M1335" s="1">
        <f t="shared" si="593"/>
        <v>1897.4</v>
      </c>
      <c r="N1335" s="65">
        <f t="shared" si="572"/>
        <v>100</v>
      </c>
    </row>
    <row r="1336" spans="1:14" ht="47.25" customHeight="1" outlineLevel="1" x14ac:dyDescent="0.25">
      <c r="A1336" s="28"/>
      <c r="B1336" s="29" t="s">
        <v>161</v>
      </c>
      <c r="C1336" s="30">
        <v>926</v>
      </c>
      <c r="D1336" s="31">
        <v>8</v>
      </c>
      <c r="E1336" s="31">
        <v>1</v>
      </c>
      <c r="F1336" s="71" t="s">
        <v>254</v>
      </c>
      <c r="G1336" s="72" t="s">
        <v>24</v>
      </c>
      <c r="H1336" s="72" t="s">
        <v>92</v>
      </c>
      <c r="I1336" s="78" t="s">
        <v>673</v>
      </c>
      <c r="J1336" s="40" t="s">
        <v>162</v>
      </c>
      <c r="K1336" s="1">
        <v>1897.4</v>
      </c>
      <c r="L1336" s="1">
        <v>1897.4</v>
      </c>
      <c r="M1336" s="1">
        <v>1897.4</v>
      </c>
      <c r="N1336" s="65">
        <f t="shared" si="572"/>
        <v>100</v>
      </c>
    </row>
    <row r="1337" spans="1:14" ht="78.75" customHeight="1" outlineLevel="1" x14ac:dyDescent="0.25">
      <c r="A1337" s="28"/>
      <c r="B1337" s="29" t="s">
        <v>674</v>
      </c>
      <c r="C1337" s="30">
        <v>926</v>
      </c>
      <c r="D1337" s="31">
        <v>8</v>
      </c>
      <c r="E1337" s="31">
        <v>1</v>
      </c>
      <c r="F1337" s="71" t="s">
        <v>254</v>
      </c>
      <c r="G1337" s="72" t="s">
        <v>24</v>
      </c>
      <c r="H1337" s="72" t="s">
        <v>92</v>
      </c>
      <c r="I1337" s="78" t="s">
        <v>675</v>
      </c>
      <c r="J1337" s="40"/>
      <c r="K1337" s="1">
        <f t="shared" ref="K1337:M1337" si="594">K1338</f>
        <v>1897.9</v>
      </c>
      <c r="L1337" s="1">
        <f t="shared" si="594"/>
        <v>1897.9</v>
      </c>
      <c r="M1337" s="1">
        <f t="shared" si="594"/>
        <v>1897.9</v>
      </c>
      <c r="N1337" s="65">
        <f t="shared" si="572"/>
        <v>100</v>
      </c>
    </row>
    <row r="1338" spans="1:14" ht="47.25" customHeight="1" outlineLevel="1" x14ac:dyDescent="0.25">
      <c r="A1338" s="28"/>
      <c r="B1338" s="29" t="s">
        <v>161</v>
      </c>
      <c r="C1338" s="30">
        <v>926</v>
      </c>
      <c r="D1338" s="31">
        <v>8</v>
      </c>
      <c r="E1338" s="31">
        <v>1</v>
      </c>
      <c r="F1338" s="71" t="s">
        <v>254</v>
      </c>
      <c r="G1338" s="72" t="s">
        <v>24</v>
      </c>
      <c r="H1338" s="72" t="s">
        <v>92</v>
      </c>
      <c r="I1338" s="78" t="s">
        <v>675</v>
      </c>
      <c r="J1338" s="40" t="s">
        <v>162</v>
      </c>
      <c r="K1338" s="1">
        <v>1897.9</v>
      </c>
      <c r="L1338" s="1">
        <v>1897.9</v>
      </c>
      <c r="M1338" s="1">
        <v>1897.9</v>
      </c>
      <c r="N1338" s="65">
        <f t="shared" si="572"/>
        <v>100</v>
      </c>
    </row>
    <row r="1339" spans="1:14" ht="63" customHeight="1" outlineLevel="1" x14ac:dyDescent="0.25">
      <c r="A1339" s="28"/>
      <c r="B1339" s="29" t="s">
        <v>676</v>
      </c>
      <c r="C1339" s="30">
        <v>926</v>
      </c>
      <c r="D1339" s="31">
        <v>8</v>
      </c>
      <c r="E1339" s="31">
        <v>1</v>
      </c>
      <c r="F1339" s="71" t="s">
        <v>254</v>
      </c>
      <c r="G1339" s="72" t="s">
        <v>24</v>
      </c>
      <c r="H1339" s="72" t="s">
        <v>92</v>
      </c>
      <c r="I1339" s="78" t="s">
        <v>677</v>
      </c>
      <c r="J1339" s="40"/>
      <c r="K1339" s="1">
        <f t="shared" ref="K1339:M1339" si="595">K1340</f>
        <v>934.8</v>
      </c>
      <c r="L1339" s="1">
        <f t="shared" si="595"/>
        <v>934.8</v>
      </c>
      <c r="M1339" s="1">
        <f t="shared" si="595"/>
        <v>934.8</v>
      </c>
      <c r="N1339" s="65">
        <f t="shared" si="572"/>
        <v>100</v>
      </c>
    </row>
    <row r="1340" spans="1:14" ht="47.25" customHeight="1" outlineLevel="1" x14ac:dyDescent="0.25">
      <c r="A1340" s="28"/>
      <c r="B1340" s="29" t="s">
        <v>161</v>
      </c>
      <c r="C1340" s="30">
        <v>926</v>
      </c>
      <c r="D1340" s="31">
        <v>8</v>
      </c>
      <c r="E1340" s="31">
        <v>1</v>
      </c>
      <c r="F1340" s="71" t="s">
        <v>254</v>
      </c>
      <c r="G1340" s="72" t="s">
        <v>24</v>
      </c>
      <c r="H1340" s="72" t="s">
        <v>92</v>
      </c>
      <c r="I1340" s="78" t="s">
        <v>677</v>
      </c>
      <c r="J1340" s="40" t="s">
        <v>162</v>
      </c>
      <c r="K1340" s="1">
        <v>934.8</v>
      </c>
      <c r="L1340" s="1">
        <v>934.8</v>
      </c>
      <c r="M1340" s="1">
        <v>934.8</v>
      </c>
      <c r="N1340" s="65">
        <f t="shared" si="572"/>
        <v>100</v>
      </c>
    </row>
    <row r="1341" spans="1:14" ht="63" customHeight="1" outlineLevel="1" x14ac:dyDescent="0.25">
      <c r="A1341" s="28"/>
      <c r="B1341" s="33" t="s">
        <v>678</v>
      </c>
      <c r="C1341" s="30">
        <v>926</v>
      </c>
      <c r="D1341" s="31">
        <v>8</v>
      </c>
      <c r="E1341" s="31">
        <v>1</v>
      </c>
      <c r="F1341" s="71" t="s">
        <v>254</v>
      </c>
      <c r="G1341" s="72" t="s">
        <v>24</v>
      </c>
      <c r="H1341" s="72" t="s">
        <v>92</v>
      </c>
      <c r="I1341" s="78" t="s">
        <v>679</v>
      </c>
      <c r="J1341" s="40"/>
      <c r="K1341" s="1">
        <f t="shared" ref="K1341:M1341" si="596">K1342</f>
        <v>1563.4</v>
      </c>
      <c r="L1341" s="1">
        <f t="shared" si="596"/>
        <v>1563.4</v>
      </c>
      <c r="M1341" s="1">
        <f t="shared" si="596"/>
        <v>1563.4</v>
      </c>
      <c r="N1341" s="65">
        <f t="shared" si="572"/>
        <v>100</v>
      </c>
    </row>
    <row r="1342" spans="1:14" ht="47.25" customHeight="1" outlineLevel="1" x14ac:dyDescent="0.25">
      <c r="A1342" s="28"/>
      <c r="B1342" s="29" t="s">
        <v>161</v>
      </c>
      <c r="C1342" s="30">
        <v>926</v>
      </c>
      <c r="D1342" s="31">
        <v>8</v>
      </c>
      <c r="E1342" s="31">
        <v>1</v>
      </c>
      <c r="F1342" s="71" t="s">
        <v>254</v>
      </c>
      <c r="G1342" s="72" t="s">
        <v>24</v>
      </c>
      <c r="H1342" s="72" t="s">
        <v>92</v>
      </c>
      <c r="I1342" s="78" t="s">
        <v>679</v>
      </c>
      <c r="J1342" s="40" t="s">
        <v>162</v>
      </c>
      <c r="K1342" s="1">
        <v>1563.4</v>
      </c>
      <c r="L1342" s="1">
        <v>1563.4</v>
      </c>
      <c r="M1342" s="1">
        <v>1563.4</v>
      </c>
      <c r="N1342" s="65">
        <f t="shared" si="572"/>
        <v>100</v>
      </c>
    </row>
    <row r="1343" spans="1:14" ht="53.25" customHeight="1" outlineLevel="1" x14ac:dyDescent="0.25">
      <c r="A1343" s="28"/>
      <c r="B1343" s="33" t="s">
        <v>680</v>
      </c>
      <c r="C1343" s="30">
        <v>926</v>
      </c>
      <c r="D1343" s="31">
        <v>8</v>
      </c>
      <c r="E1343" s="31">
        <v>1</v>
      </c>
      <c r="F1343" s="71" t="s">
        <v>254</v>
      </c>
      <c r="G1343" s="72" t="s">
        <v>24</v>
      </c>
      <c r="H1343" s="72" t="s">
        <v>92</v>
      </c>
      <c r="I1343" s="78" t="s">
        <v>681</v>
      </c>
      <c r="J1343" s="40"/>
      <c r="K1343" s="1">
        <f t="shared" ref="K1343:M1343" si="597">K1344</f>
        <v>1163.2</v>
      </c>
      <c r="L1343" s="1">
        <f t="shared" si="597"/>
        <v>1163.2</v>
      </c>
      <c r="M1343" s="1">
        <f t="shared" si="597"/>
        <v>1163.2</v>
      </c>
      <c r="N1343" s="65">
        <f t="shared" si="572"/>
        <v>100</v>
      </c>
    </row>
    <row r="1344" spans="1:14" ht="47.25" customHeight="1" outlineLevel="1" x14ac:dyDescent="0.25">
      <c r="A1344" s="28"/>
      <c r="B1344" s="29" t="s">
        <v>161</v>
      </c>
      <c r="C1344" s="30">
        <v>926</v>
      </c>
      <c r="D1344" s="31">
        <v>8</v>
      </c>
      <c r="E1344" s="31">
        <v>1</v>
      </c>
      <c r="F1344" s="71" t="s">
        <v>254</v>
      </c>
      <c r="G1344" s="72" t="s">
        <v>24</v>
      </c>
      <c r="H1344" s="72" t="s">
        <v>92</v>
      </c>
      <c r="I1344" s="78" t="s">
        <v>681</v>
      </c>
      <c r="J1344" s="40" t="s">
        <v>162</v>
      </c>
      <c r="K1344" s="1">
        <v>1163.2</v>
      </c>
      <c r="L1344" s="1">
        <v>1163.2</v>
      </c>
      <c r="M1344" s="1">
        <v>1163.2</v>
      </c>
      <c r="N1344" s="65">
        <f t="shared" si="572"/>
        <v>100</v>
      </c>
    </row>
    <row r="1345" spans="1:14" ht="63" customHeight="1" outlineLevel="1" x14ac:dyDescent="0.25">
      <c r="A1345" s="28"/>
      <c r="B1345" s="33" t="s">
        <v>682</v>
      </c>
      <c r="C1345" s="30">
        <v>926</v>
      </c>
      <c r="D1345" s="31">
        <v>8</v>
      </c>
      <c r="E1345" s="31">
        <v>1</v>
      </c>
      <c r="F1345" s="71" t="s">
        <v>254</v>
      </c>
      <c r="G1345" s="72" t="s">
        <v>24</v>
      </c>
      <c r="H1345" s="72" t="s">
        <v>92</v>
      </c>
      <c r="I1345" s="78" t="s">
        <v>683</v>
      </c>
      <c r="J1345" s="40"/>
      <c r="K1345" s="1">
        <f t="shared" ref="K1345:M1345" si="598">K1346</f>
        <v>1900</v>
      </c>
      <c r="L1345" s="1">
        <f t="shared" si="598"/>
        <v>1900</v>
      </c>
      <c r="M1345" s="1">
        <f t="shared" si="598"/>
        <v>1900</v>
      </c>
      <c r="N1345" s="65">
        <f t="shared" si="572"/>
        <v>100</v>
      </c>
    </row>
    <row r="1346" spans="1:14" ht="47.25" customHeight="1" outlineLevel="1" x14ac:dyDescent="0.25">
      <c r="A1346" s="28"/>
      <c r="B1346" s="29" t="s">
        <v>161</v>
      </c>
      <c r="C1346" s="30">
        <v>926</v>
      </c>
      <c r="D1346" s="31">
        <v>8</v>
      </c>
      <c r="E1346" s="31">
        <v>1</v>
      </c>
      <c r="F1346" s="71" t="s">
        <v>254</v>
      </c>
      <c r="G1346" s="72" t="s">
        <v>24</v>
      </c>
      <c r="H1346" s="72" t="s">
        <v>92</v>
      </c>
      <c r="I1346" s="78" t="s">
        <v>683</v>
      </c>
      <c r="J1346" s="40" t="s">
        <v>162</v>
      </c>
      <c r="K1346" s="1">
        <v>1900</v>
      </c>
      <c r="L1346" s="1">
        <v>1900</v>
      </c>
      <c r="M1346" s="1">
        <v>1900</v>
      </c>
      <c r="N1346" s="65">
        <f t="shared" si="572"/>
        <v>100</v>
      </c>
    </row>
    <row r="1347" spans="1:14" ht="63" customHeight="1" outlineLevel="1" x14ac:dyDescent="0.25">
      <c r="A1347" s="28"/>
      <c r="B1347" s="33" t="s">
        <v>684</v>
      </c>
      <c r="C1347" s="30">
        <v>926</v>
      </c>
      <c r="D1347" s="31">
        <v>8</v>
      </c>
      <c r="E1347" s="31">
        <v>1</v>
      </c>
      <c r="F1347" s="71" t="s">
        <v>254</v>
      </c>
      <c r="G1347" s="72" t="s">
        <v>24</v>
      </c>
      <c r="H1347" s="72" t="s">
        <v>92</v>
      </c>
      <c r="I1347" s="78" t="s">
        <v>685</v>
      </c>
      <c r="J1347" s="40"/>
      <c r="K1347" s="1">
        <f t="shared" ref="K1347:M1347" si="599">K1348</f>
        <v>1800</v>
      </c>
      <c r="L1347" s="1">
        <f t="shared" si="599"/>
        <v>1800</v>
      </c>
      <c r="M1347" s="1">
        <f t="shared" si="599"/>
        <v>1800</v>
      </c>
      <c r="N1347" s="65">
        <f t="shared" si="572"/>
        <v>100</v>
      </c>
    </row>
    <row r="1348" spans="1:14" ht="47.25" customHeight="1" outlineLevel="1" x14ac:dyDescent="0.25">
      <c r="A1348" s="28"/>
      <c r="B1348" s="29" t="s">
        <v>161</v>
      </c>
      <c r="C1348" s="30">
        <v>926</v>
      </c>
      <c r="D1348" s="31">
        <v>8</v>
      </c>
      <c r="E1348" s="31">
        <v>1</v>
      </c>
      <c r="F1348" s="71" t="s">
        <v>254</v>
      </c>
      <c r="G1348" s="72" t="s">
        <v>24</v>
      </c>
      <c r="H1348" s="72" t="s">
        <v>92</v>
      </c>
      <c r="I1348" s="78" t="s">
        <v>685</v>
      </c>
      <c r="J1348" s="40" t="s">
        <v>162</v>
      </c>
      <c r="K1348" s="1">
        <v>1800</v>
      </c>
      <c r="L1348" s="1">
        <v>1800</v>
      </c>
      <c r="M1348" s="1">
        <v>1800</v>
      </c>
      <c r="N1348" s="65">
        <f t="shared" si="572"/>
        <v>100</v>
      </c>
    </row>
    <row r="1349" spans="1:14" ht="63.75" customHeight="1" outlineLevel="1" x14ac:dyDescent="0.25">
      <c r="A1349" s="28" t="s">
        <v>15</v>
      </c>
      <c r="B1349" s="29" t="s">
        <v>609</v>
      </c>
      <c r="C1349" s="30">
        <v>926</v>
      </c>
      <c r="D1349" s="31">
        <v>8</v>
      </c>
      <c r="E1349" s="31">
        <v>1</v>
      </c>
      <c r="F1349" s="71" t="s">
        <v>334</v>
      </c>
      <c r="G1349" s="72" t="s">
        <v>20</v>
      </c>
      <c r="H1349" s="72" t="s">
        <v>21</v>
      </c>
      <c r="I1349" s="73" t="s">
        <v>22</v>
      </c>
      <c r="J1349" s="32" t="s">
        <v>15</v>
      </c>
      <c r="K1349" s="1">
        <f t="shared" ref="K1349:M1352" si="600">K1350</f>
        <v>12</v>
      </c>
      <c r="L1349" s="1">
        <f t="shared" si="600"/>
        <v>12</v>
      </c>
      <c r="M1349" s="1">
        <f t="shared" si="600"/>
        <v>12</v>
      </c>
      <c r="N1349" s="65">
        <f t="shared" si="572"/>
        <v>100</v>
      </c>
    </row>
    <row r="1350" spans="1:14" ht="78" customHeight="1" outlineLevel="1" x14ac:dyDescent="0.25">
      <c r="A1350" s="28" t="s">
        <v>15</v>
      </c>
      <c r="B1350" s="29" t="s">
        <v>610</v>
      </c>
      <c r="C1350" s="30">
        <v>926</v>
      </c>
      <c r="D1350" s="31">
        <v>8</v>
      </c>
      <c r="E1350" s="31">
        <v>1</v>
      </c>
      <c r="F1350" s="71" t="s">
        <v>334</v>
      </c>
      <c r="G1350" s="72" t="s">
        <v>24</v>
      </c>
      <c r="H1350" s="72" t="s">
        <v>21</v>
      </c>
      <c r="I1350" s="73" t="s">
        <v>22</v>
      </c>
      <c r="J1350" s="32" t="s">
        <v>15</v>
      </c>
      <c r="K1350" s="1">
        <f t="shared" si="600"/>
        <v>12</v>
      </c>
      <c r="L1350" s="1">
        <f t="shared" si="600"/>
        <v>12</v>
      </c>
      <c r="M1350" s="1">
        <f t="shared" si="600"/>
        <v>12</v>
      </c>
      <c r="N1350" s="65">
        <f t="shared" si="572"/>
        <v>100</v>
      </c>
    </row>
    <row r="1351" spans="1:14" ht="47.25" customHeight="1" outlineLevel="1" x14ac:dyDescent="0.25">
      <c r="A1351" s="28" t="s">
        <v>15</v>
      </c>
      <c r="B1351" s="29" t="s">
        <v>611</v>
      </c>
      <c r="C1351" s="30">
        <v>926</v>
      </c>
      <c r="D1351" s="31">
        <v>8</v>
      </c>
      <c r="E1351" s="31">
        <v>1</v>
      </c>
      <c r="F1351" s="71" t="s">
        <v>334</v>
      </c>
      <c r="G1351" s="72" t="s">
        <v>24</v>
      </c>
      <c r="H1351" s="72" t="s">
        <v>95</v>
      </c>
      <c r="I1351" s="73" t="s">
        <v>22</v>
      </c>
      <c r="J1351" s="32" t="s">
        <v>15</v>
      </c>
      <c r="K1351" s="1">
        <f t="shared" si="600"/>
        <v>12</v>
      </c>
      <c r="L1351" s="1">
        <f t="shared" si="600"/>
        <v>12</v>
      </c>
      <c r="M1351" s="1">
        <f t="shared" si="600"/>
        <v>12</v>
      </c>
      <c r="N1351" s="65">
        <f t="shared" si="572"/>
        <v>100</v>
      </c>
    </row>
    <row r="1352" spans="1:14" ht="31.5" customHeight="1" outlineLevel="1" x14ac:dyDescent="0.25">
      <c r="A1352" s="28" t="s">
        <v>15</v>
      </c>
      <c r="B1352" s="29" t="s">
        <v>612</v>
      </c>
      <c r="C1352" s="30">
        <v>926</v>
      </c>
      <c r="D1352" s="31">
        <v>8</v>
      </c>
      <c r="E1352" s="31">
        <v>1</v>
      </c>
      <c r="F1352" s="71" t="s">
        <v>334</v>
      </c>
      <c r="G1352" s="72" t="s">
        <v>24</v>
      </c>
      <c r="H1352" s="72" t="s">
        <v>95</v>
      </c>
      <c r="I1352" s="73" t="s">
        <v>613</v>
      </c>
      <c r="J1352" s="32" t="s">
        <v>15</v>
      </c>
      <c r="K1352" s="1">
        <f t="shared" si="600"/>
        <v>12</v>
      </c>
      <c r="L1352" s="1">
        <f t="shared" si="600"/>
        <v>12</v>
      </c>
      <c r="M1352" s="1">
        <f t="shared" si="600"/>
        <v>12</v>
      </c>
      <c r="N1352" s="65">
        <f t="shared" si="572"/>
        <v>100</v>
      </c>
    </row>
    <row r="1353" spans="1:14" ht="47.25" customHeight="1" outlineLevel="1" x14ac:dyDescent="0.25">
      <c r="A1353" s="28"/>
      <c r="B1353" s="29" t="s">
        <v>161</v>
      </c>
      <c r="C1353" s="30">
        <v>926</v>
      </c>
      <c r="D1353" s="31">
        <v>8</v>
      </c>
      <c r="E1353" s="31">
        <v>1</v>
      </c>
      <c r="F1353" s="71" t="s">
        <v>334</v>
      </c>
      <c r="G1353" s="72" t="s">
        <v>24</v>
      </c>
      <c r="H1353" s="72" t="s">
        <v>95</v>
      </c>
      <c r="I1353" s="73" t="s">
        <v>613</v>
      </c>
      <c r="J1353" s="32" t="s">
        <v>162</v>
      </c>
      <c r="K1353" s="1">
        <v>12</v>
      </c>
      <c r="L1353" s="1">
        <v>12</v>
      </c>
      <c r="M1353" s="1">
        <v>12</v>
      </c>
      <c r="N1353" s="65">
        <f t="shared" si="572"/>
        <v>100</v>
      </c>
    </row>
    <row r="1354" spans="1:14" ht="31.5" customHeight="1" outlineLevel="1" x14ac:dyDescent="0.25">
      <c r="A1354" s="28" t="s">
        <v>15</v>
      </c>
      <c r="B1354" s="29" t="s">
        <v>199</v>
      </c>
      <c r="C1354" s="30">
        <v>926</v>
      </c>
      <c r="D1354" s="31">
        <v>8</v>
      </c>
      <c r="E1354" s="31">
        <v>4</v>
      </c>
      <c r="F1354" s="71" t="s">
        <v>15</v>
      </c>
      <c r="G1354" s="72" t="s">
        <v>15</v>
      </c>
      <c r="H1354" s="72" t="s">
        <v>15</v>
      </c>
      <c r="I1354" s="73" t="s">
        <v>15</v>
      </c>
      <c r="J1354" s="32" t="s">
        <v>15</v>
      </c>
      <c r="K1354" s="1">
        <f t="shared" ref="K1354:M1355" si="601">K1355</f>
        <v>76441.500000000015</v>
      </c>
      <c r="L1354" s="1">
        <f t="shared" si="601"/>
        <v>76441.500000000015</v>
      </c>
      <c r="M1354" s="1">
        <f t="shared" si="601"/>
        <v>75979.8</v>
      </c>
      <c r="N1354" s="65">
        <f t="shared" si="572"/>
        <v>99.396008712544869</v>
      </c>
    </row>
    <row r="1355" spans="1:14" ht="65.099999999999994" customHeight="1" outlineLevel="1" x14ac:dyDescent="0.25">
      <c r="A1355" s="28" t="s">
        <v>15</v>
      </c>
      <c r="B1355" s="29" t="s">
        <v>332</v>
      </c>
      <c r="C1355" s="30">
        <v>926</v>
      </c>
      <c r="D1355" s="31">
        <v>8</v>
      </c>
      <c r="E1355" s="31">
        <v>4</v>
      </c>
      <c r="F1355" s="71" t="s">
        <v>254</v>
      </c>
      <c r="G1355" s="72" t="s">
        <v>20</v>
      </c>
      <c r="H1355" s="72" t="s">
        <v>21</v>
      </c>
      <c r="I1355" s="73" t="s">
        <v>22</v>
      </c>
      <c r="J1355" s="32" t="s">
        <v>15</v>
      </c>
      <c r="K1355" s="1">
        <f t="shared" si="601"/>
        <v>76441.500000000015</v>
      </c>
      <c r="L1355" s="1">
        <f t="shared" si="601"/>
        <v>76441.500000000015</v>
      </c>
      <c r="M1355" s="1">
        <f t="shared" si="601"/>
        <v>75979.8</v>
      </c>
      <c r="N1355" s="65">
        <f t="shared" si="572"/>
        <v>99.396008712544869</v>
      </c>
    </row>
    <row r="1356" spans="1:14" ht="60.75" customHeight="1" outlineLevel="1" x14ac:dyDescent="0.25">
      <c r="A1356" s="28" t="s">
        <v>15</v>
      </c>
      <c r="B1356" s="29" t="s">
        <v>333</v>
      </c>
      <c r="C1356" s="30">
        <v>926</v>
      </c>
      <c r="D1356" s="31">
        <v>8</v>
      </c>
      <c r="E1356" s="31">
        <v>4</v>
      </c>
      <c r="F1356" s="71" t="s">
        <v>254</v>
      </c>
      <c r="G1356" s="72" t="s">
        <v>24</v>
      </c>
      <c r="H1356" s="72" t="s">
        <v>21</v>
      </c>
      <c r="I1356" s="73" t="s">
        <v>22</v>
      </c>
      <c r="J1356" s="32" t="s">
        <v>15</v>
      </c>
      <c r="K1356" s="1">
        <f t="shared" ref="K1356:M1356" si="602">K1357+K1362+K1365+K1369</f>
        <v>76441.500000000015</v>
      </c>
      <c r="L1356" s="1">
        <f t="shared" si="602"/>
        <v>76441.500000000015</v>
      </c>
      <c r="M1356" s="1">
        <f t="shared" si="602"/>
        <v>75979.8</v>
      </c>
      <c r="N1356" s="65">
        <f t="shared" si="572"/>
        <v>99.396008712544869</v>
      </c>
    </row>
    <row r="1357" spans="1:14" ht="31.5" customHeight="1" outlineLevel="1" x14ac:dyDescent="0.25">
      <c r="A1357" s="28" t="s">
        <v>15</v>
      </c>
      <c r="B1357" s="29" t="s">
        <v>127</v>
      </c>
      <c r="C1357" s="30">
        <v>926</v>
      </c>
      <c r="D1357" s="31">
        <v>8</v>
      </c>
      <c r="E1357" s="31">
        <v>4</v>
      </c>
      <c r="F1357" s="71" t="s">
        <v>254</v>
      </c>
      <c r="G1357" s="72" t="s">
        <v>24</v>
      </c>
      <c r="H1357" s="72" t="s">
        <v>469</v>
      </c>
      <c r="I1357" s="73" t="s">
        <v>22</v>
      </c>
      <c r="J1357" s="32" t="s">
        <v>15</v>
      </c>
      <c r="K1357" s="1">
        <f t="shared" ref="K1357:M1357" si="603">K1358</f>
        <v>48245.200000000004</v>
      </c>
      <c r="L1357" s="1">
        <f t="shared" si="603"/>
        <v>48245.200000000004</v>
      </c>
      <c r="M1357" s="1">
        <f t="shared" si="603"/>
        <v>48108.800000000003</v>
      </c>
      <c r="N1357" s="65">
        <f t="shared" si="572"/>
        <v>99.717277573727543</v>
      </c>
    </row>
    <row r="1358" spans="1:14" ht="34.5" customHeight="1" outlineLevel="1" x14ac:dyDescent="0.25">
      <c r="A1358" s="28" t="s">
        <v>15</v>
      </c>
      <c r="B1358" s="29" t="s">
        <v>96</v>
      </c>
      <c r="C1358" s="30">
        <v>926</v>
      </c>
      <c r="D1358" s="31">
        <v>8</v>
      </c>
      <c r="E1358" s="31">
        <v>4</v>
      </c>
      <c r="F1358" s="71" t="s">
        <v>254</v>
      </c>
      <c r="G1358" s="72" t="s">
        <v>24</v>
      </c>
      <c r="H1358" s="77" t="s">
        <v>469</v>
      </c>
      <c r="I1358" s="73" t="s">
        <v>97</v>
      </c>
      <c r="J1358" s="32" t="s">
        <v>15</v>
      </c>
      <c r="K1358" s="1">
        <f t="shared" ref="K1358:M1358" si="604">K1359+K1360+K1361</f>
        <v>48245.200000000004</v>
      </c>
      <c r="L1358" s="1">
        <f t="shared" si="604"/>
        <v>48245.200000000004</v>
      </c>
      <c r="M1358" s="1">
        <f t="shared" si="604"/>
        <v>48108.800000000003</v>
      </c>
      <c r="N1358" s="65">
        <f t="shared" si="572"/>
        <v>99.717277573727543</v>
      </c>
    </row>
    <row r="1359" spans="1:14" ht="94.5" customHeight="1" outlineLevel="1" x14ac:dyDescent="0.25">
      <c r="A1359" s="28"/>
      <c r="B1359" s="29" t="s">
        <v>27</v>
      </c>
      <c r="C1359" s="30">
        <v>926</v>
      </c>
      <c r="D1359" s="31">
        <v>8</v>
      </c>
      <c r="E1359" s="31">
        <v>4</v>
      </c>
      <c r="F1359" s="71" t="s">
        <v>254</v>
      </c>
      <c r="G1359" s="72" t="s">
        <v>24</v>
      </c>
      <c r="H1359" s="77" t="s">
        <v>469</v>
      </c>
      <c r="I1359" s="73" t="s">
        <v>97</v>
      </c>
      <c r="J1359" s="32" t="s">
        <v>28</v>
      </c>
      <c r="K1359" s="1">
        <v>40064.300000000003</v>
      </c>
      <c r="L1359" s="1">
        <v>40064.300000000003</v>
      </c>
      <c r="M1359" s="1">
        <v>40059.4</v>
      </c>
      <c r="N1359" s="65">
        <f t="shared" ref="N1359:N1422" si="605">M1359/L1359*100</f>
        <v>99.987769660271113</v>
      </c>
    </row>
    <row r="1360" spans="1:14" ht="33.75" customHeight="1" outlineLevel="1" x14ac:dyDescent="0.25">
      <c r="A1360" s="28"/>
      <c r="B1360" s="29" t="s">
        <v>33</v>
      </c>
      <c r="C1360" s="30">
        <v>926</v>
      </c>
      <c r="D1360" s="31">
        <v>8</v>
      </c>
      <c r="E1360" s="31">
        <v>4</v>
      </c>
      <c r="F1360" s="71" t="s">
        <v>254</v>
      </c>
      <c r="G1360" s="72" t="s">
        <v>24</v>
      </c>
      <c r="H1360" s="77" t="s">
        <v>469</v>
      </c>
      <c r="I1360" s="73" t="s">
        <v>97</v>
      </c>
      <c r="J1360" s="32" t="s">
        <v>34</v>
      </c>
      <c r="K1360" s="1">
        <v>8164.5</v>
      </c>
      <c r="L1360" s="1">
        <v>8164.5</v>
      </c>
      <c r="M1360" s="1">
        <v>8033.1</v>
      </c>
      <c r="N1360" s="65">
        <f t="shared" si="605"/>
        <v>98.390593422744814</v>
      </c>
    </row>
    <row r="1361" spans="1:14" ht="15.75" customHeight="1" outlineLevel="1" x14ac:dyDescent="0.25">
      <c r="A1361" s="28"/>
      <c r="B1361" s="29" t="s">
        <v>35</v>
      </c>
      <c r="C1361" s="30">
        <v>926</v>
      </c>
      <c r="D1361" s="31">
        <v>8</v>
      </c>
      <c r="E1361" s="31">
        <v>4</v>
      </c>
      <c r="F1361" s="71" t="s">
        <v>254</v>
      </c>
      <c r="G1361" s="72" t="s">
        <v>24</v>
      </c>
      <c r="H1361" s="77" t="s">
        <v>469</v>
      </c>
      <c r="I1361" s="73" t="s">
        <v>97</v>
      </c>
      <c r="J1361" s="32" t="s">
        <v>36</v>
      </c>
      <c r="K1361" s="1">
        <v>16.399999999999999</v>
      </c>
      <c r="L1361" s="1">
        <v>16.399999999999999</v>
      </c>
      <c r="M1361" s="1">
        <v>16.3</v>
      </c>
      <c r="N1361" s="65">
        <f t="shared" si="605"/>
        <v>99.390243902439039</v>
      </c>
    </row>
    <row r="1362" spans="1:14" ht="47.25" customHeight="1" outlineLevel="1" x14ac:dyDescent="0.25">
      <c r="A1362" s="28" t="s">
        <v>15</v>
      </c>
      <c r="B1362" s="29" t="s">
        <v>668</v>
      </c>
      <c r="C1362" s="30">
        <v>926</v>
      </c>
      <c r="D1362" s="31">
        <v>8</v>
      </c>
      <c r="E1362" s="31">
        <v>4</v>
      </c>
      <c r="F1362" s="71" t="s">
        <v>254</v>
      </c>
      <c r="G1362" s="72" t="s">
        <v>24</v>
      </c>
      <c r="H1362" s="77" t="s">
        <v>470</v>
      </c>
      <c r="I1362" s="73" t="s">
        <v>22</v>
      </c>
      <c r="J1362" s="32" t="s">
        <v>15</v>
      </c>
      <c r="K1362" s="1">
        <f t="shared" ref="K1362:M1363" si="606">K1363</f>
        <v>483.8</v>
      </c>
      <c r="L1362" s="1">
        <f t="shared" si="606"/>
        <v>483.8</v>
      </c>
      <c r="M1362" s="1">
        <f t="shared" si="606"/>
        <v>483.8</v>
      </c>
      <c r="N1362" s="65">
        <f t="shared" si="605"/>
        <v>100</v>
      </c>
    </row>
    <row r="1363" spans="1:14" ht="31.5" customHeight="1" outlineLevel="1" x14ac:dyDescent="0.25">
      <c r="A1363" s="28" t="s">
        <v>15</v>
      </c>
      <c r="B1363" s="29" t="s">
        <v>335</v>
      </c>
      <c r="C1363" s="30">
        <v>926</v>
      </c>
      <c r="D1363" s="31">
        <v>8</v>
      </c>
      <c r="E1363" s="31">
        <v>4</v>
      </c>
      <c r="F1363" s="71" t="s">
        <v>254</v>
      </c>
      <c r="G1363" s="72" t="s">
        <v>24</v>
      </c>
      <c r="H1363" s="77" t="s">
        <v>470</v>
      </c>
      <c r="I1363" s="78" t="s">
        <v>336</v>
      </c>
      <c r="J1363" s="32" t="s">
        <v>15</v>
      </c>
      <c r="K1363" s="1">
        <f t="shared" si="606"/>
        <v>483.8</v>
      </c>
      <c r="L1363" s="1">
        <f t="shared" si="606"/>
        <v>483.8</v>
      </c>
      <c r="M1363" s="1">
        <f t="shared" si="606"/>
        <v>483.8</v>
      </c>
      <c r="N1363" s="65">
        <f t="shared" si="605"/>
        <v>100</v>
      </c>
    </row>
    <row r="1364" spans="1:14" ht="33.75" customHeight="1" outlineLevel="1" x14ac:dyDescent="0.25">
      <c r="A1364" s="28"/>
      <c r="B1364" s="29" t="s">
        <v>33</v>
      </c>
      <c r="C1364" s="30">
        <v>926</v>
      </c>
      <c r="D1364" s="31">
        <v>8</v>
      </c>
      <c r="E1364" s="31">
        <v>4</v>
      </c>
      <c r="F1364" s="71" t="s">
        <v>254</v>
      </c>
      <c r="G1364" s="72" t="s">
        <v>24</v>
      </c>
      <c r="H1364" s="77" t="s">
        <v>470</v>
      </c>
      <c r="I1364" s="73" t="s">
        <v>336</v>
      </c>
      <c r="J1364" s="32" t="s">
        <v>34</v>
      </c>
      <c r="K1364" s="1">
        <v>483.8</v>
      </c>
      <c r="L1364" s="1">
        <v>483.8</v>
      </c>
      <c r="M1364" s="1">
        <v>483.8</v>
      </c>
      <c r="N1364" s="65">
        <f t="shared" si="605"/>
        <v>100</v>
      </c>
    </row>
    <row r="1365" spans="1:14" ht="47.25" customHeight="1" outlineLevel="1" x14ac:dyDescent="0.25">
      <c r="A1365" s="28" t="s">
        <v>15</v>
      </c>
      <c r="B1365" s="29" t="s">
        <v>686</v>
      </c>
      <c r="C1365" s="30">
        <v>926</v>
      </c>
      <c r="D1365" s="31">
        <v>8</v>
      </c>
      <c r="E1365" s="31">
        <v>4</v>
      </c>
      <c r="F1365" s="71" t="s">
        <v>254</v>
      </c>
      <c r="G1365" s="72" t="s">
        <v>24</v>
      </c>
      <c r="H1365" s="77" t="s">
        <v>254</v>
      </c>
      <c r="I1365" s="73" t="s">
        <v>22</v>
      </c>
      <c r="J1365" s="32" t="s">
        <v>15</v>
      </c>
      <c r="K1365" s="1">
        <f t="shared" ref="K1365:M1365" si="607">K1366</f>
        <v>27671.7</v>
      </c>
      <c r="L1365" s="1">
        <f t="shared" si="607"/>
        <v>27671.7</v>
      </c>
      <c r="M1365" s="1">
        <f t="shared" si="607"/>
        <v>27346.400000000001</v>
      </c>
      <c r="N1365" s="65">
        <f t="shared" si="605"/>
        <v>98.82443073609501</v>
      </c>
    </row>
    <row r="1366" spans="1:14" ht="47.25" customHeight="1" outlineLevel="1" x14ac:dyDescent="0.25">
      <c r="A1366" s="28" t="s">
        <v>15</v>
      </c>
      <c r="B1366" s="29" t="s">
        <v>25</v>
      </c>
      <c r="C1366" s="30">
        <v>926</v>
      </c>
      <c r="D1366" s="31">
        <v>8</v>
      </c>
      <c r="E1366" s="31">
        <v>4</v>
      </c>
      <c r="F1366" s="71" t="s">
        <v>254</v>
      </c>
      <c r="G1366" s="72" t="s">
        <v>24</v>
      </c>
      <c r="H1366" s="72" t="s">
        <v>254</v>
      </c>
      <c r="I1366" s="73" t="s">
        <v>26</v>
      </c>
      <c r="J1366" s="32" t="s">
        <v>15</v>
      </c>
      <c r="K1366" s="1">
        <f t="shared" ref="K1366:M1366" si="608">K1367+K1368</f>
        <v>27671.7</v>
      </c>
      <c r="L1366" s="1">
        <f t="shared" si="608"/>
        <v>27671.7</v>
      </c>
      <c r="M1366" s="1">
        <f t="shared" si="608"/>
        <v>27346.400000000001</v>
      </c>
      <c r="N1366" s="65">
        <f t="shared" si="605"/>
        <v>98.82443073609501</v>
      </c>
    </row>
    <row r="1367" spans="1:14" ht="94.5" customHeight="1" outlineLevel="1" x14ac:dyDescent="0.25">
      <c r="A1367" s="28"/>
      <c r="B1367" s="29" t="s">
        <v>27</v>
      </c>
      <c r="C1367" s="30">
        <v>926</v>
      </c>
      <c r="D1367" s="31">
        <v>8</v>
      </c>
      <c r="E1367" s="31">
        <v>4</v>
      </c>
      <c r="F1367" s="71" t="s">
        <v>254</v>
      </c>
      <c r="G1367" s="72" t="s">
        <v>24</v>
      </c>
      <c r="H1367" s="72" t="s">
        <v>254</v>
      </c>
      <c r="I1367" s="73" t="s">
        <v>26</v>
      </c>
      <c r="J1367" s="32" t="s">
        <v>28</v>
      </c>
      <c r="K1367" s="1">
        <v>26913.5</v>
      </c>
      <c r="L1367" s="1">
        <v>26913.5</v>
      </c>
      <c r="M1367" s="1">
        <v>26618.9</v>
      </c>
      <c r="N1367" s="65">
        <f t="shared" si="605"/>
        <v>98.905382057331821</v>
      </c>
    </row>
    <row r="1368" spans="1:14" ht="33.75" customHeight="1" outlineLevel="1" x14ac:dyDescent="0.25">
      <c r="A1368" s="28"/>
      <c r="B1368" s="29" t="s">
        <v>33</v>
      </c>
      <c r="C1368" s="30">
        <v>926</v>
      </c>
      <c r="D1368" s="31">
        <v>8</v>
      </c>
      <c r="E1368" s="31">
        <v>4</v>
      </c>
      <c r="F1368" s="71" t="s">
        <v>254</v>
      </c>
      <c r="G1368" s="72" t="s">
        <v>24</v>
      </c>
      <c r="H1368" s="72" t="s">
        <v>254</v>
      </c>
      <c r="I1368" s="73" t="s">
        <v>26</v>
      </c>
      <c r="J1368" s="32" t="s">
        <v>34</v>
      </c>
      <c r="K1368" s="1">
        <v>758.2</v>
      </c>
      <c r="L1368" s="1">
        <v>758.2</v>
      </c>
      <c r="M1368" s="1">
        <v>727.5</v>
      </c>
      <c r="N1368" s="65">
        <f t="shared" si="605"/>
        <v>95.950936428383002</v>
      </c>
    </row>
    <row r="1369" spans="1:14" ht="31.5" customHeight="1" outlineLevel="1" x14ac:dyDescent="0.25">
      <c r="A1369" s="28" t="s">
        <v>15</v>
      </c>
      <c r="B1369" s="29" t="s">
        <v>116</v>
      </c>
      <c r="C1369" s="30">
        <v>926</v>
      </c>
      <c r="D1369" s="31">
        <v>8</v>
      </c>
      <c r="E1369" s="31">
        <v>4</v>
      </c>
      <c r="F1369" s="71" t="s">
        <v>254</v>
      </c>
      <c r="G1369" s="72" t="s">
        <v>24</v>
      </c>
      <c r="H1369" s="72" t="s">
        <v>334</v>
      </c>
      <c r="I1369" s="73" t="s">
        <v>22</v>
      </c>
      <c r="J1369" s="32" t="s">
        <v>15</v>
      </c>
      <c r="K1369" s="1">
        <f t="shared" ref="K1369:M1370" si="609">K1370</f>
        <v>40.799999999999997</v>
      </c>
      <c r="L1369" s="1">
        <f t="shared" si="609"/>
        <v>40.799999999999997</v>
      </c>
      <c r="M1369" s="1">
        <f t="shared" si="609"/>
        <v>40.799999999999997</v>
      </c>
      <c r="N1369" s="65">
        <f t="shared" si="605"/>
        <v>100</v>
      </c>
    </row>
    <row r="1370" spans="1:14" ht="31.5" customHeight="1" outlineLevel="1" x14ac:dyDescent="0.25">
      <c r="A1370" s="28" t="s">
        <v>15</v>
      </c>
      <c r="B1370" s="29" t="s">
        <v>335</v>
      </c>
      <c r="C1370" s="30">
        <v>926</v>
      </c>
      <c r="D1370" s="31">
        <v>8</v>
      </c>
      <c r="E1370" s="31">
        <v>4</v>
      </c>
      <c r="F1370" s="71" t="s">
        <v>254</v>
      </c>
      <c r="G1370" s="72" t="s">
        <v>24</v>
      </c>
      <c r="H1370" s="72" t="s">
        <v>334</v>
      </c>
      <c r="I1370" s="73" t="s">
        <v>336</v>
      </c>
      <c r="J1370" s="32" t="s">
        <v>15</v>
      </c>
      <c r="K1370" s="1">
        <f t="shared" si="609"/>
        <v>40.799999999999997</v>
      </c>
      <c r="L1370" s="1">
        <f t="shared" si="609"/>
        <v>40.799999999999997</v>
      </c>
      <c r="M1370" s="1">
        <f t="shared" si="609"/>
        <v>40.799999999999997</v>
      </c>
      <c r="N1370" s="65">
        <f t="shared" si="605"/>
        <v>100</v>
      </c>
    </row>
    <row r="1371" spans="1:14" ht="33.75" customHeight="1" outlineLevel="1" x14ac:dyDescent="0.25">
      <c r="A1371" s="28"/>
      <c r="B1371" s="29" t="s">
        <v>33</v>
      </c>
      <c r="C1371" s="30">
        <v>926</v>
      </c>
      <c r="D1371" s="31">
        <v>8</v>
      </c>
      <c r="E1371" s="31">
        <v>4</v>
      </c>
      <c r="F1371" s="71" t="s">
        <v>254</v>
      </c>
      <c r="G1371" s="72" t="s">
        <v>24</v>
      </c>
      <c r="H1371" s="72" t="s">
        <v>334</v>
      </c>
      <c r="I1371" s="73" t="s">
        <v>336</v>
      </c>
      <c r="J1371" s="32" t="s">
        <v>34</v>
      </c>
      <c r="K1371" s="1">
        <v>40.799999999999997</v>
      </c>
      <c r="L1371" s="1">
        <v>40.799999999999997</v>
      </c>
      <c r="M1371" s="1">
        <v>40.799999999999997</v>
      </c>
      <c r="N1371" s="65">
        <f t="shared" si="605"/>
        <v>100</v>
      </c>
    </row>
    <row r="1372" spans="1:14" ht="15.75" customHeight="1" outlineLevel="1" x14ac:dyDescent="0.25">
      <c r="A1372" s="28" t="s">
        <v>15</v>
      </c>
      <c r="B1372" s="29" t="s">
        <v>202</v>
      </c>
      <c r="C1372" s="30">
        <v>926</v>
      </c>
      <c r="D1372" s="31">
        <v>10</v>
      </c>
      <c r="E1372" s="31" t="s">
        <v>15</v>
      </c>
      <c r="F1372" s="71" t="s">
        <v>15</v>
      </c>
      <c r="G1372" s="72" t="s">
        <v>15</v>
      </c>
      <c r="H1372" s="72" t="s">
        <v>15</v>
      </c>
      <c r="I1372" s="73" t="s">
        <v>15</v>
      </c>
      <c r="J1372" s="32" t="s">
        <v>15</v>
      </c>
      <c r="K1372" s="1">
        <f t="shared" ref="K1372:M1374" si="610">K1373</f>
        <v>7109.2</v>
      </c>
      <c r="L1372" s="1">
        <f t="shared" si="610"/>
        <v>7109.2</v>
      </c>
      <c r="M1372" s="1">
        <f t="shared" si="610"/>
        <v>7109.0999999999995</v>
      </c>
      <c r="N1372" s="65">
        <f t="shared" si="605"/>
        <v>99.99859337196871</v>
      </c>
    </row>
    <row r="1373" spans="1:14" ht="15.75" customHeight="1" outlineLevel="1" x14ac:dyDescent="0.25">
      <c r="A1373" s="28" t="s">
        <v>15</v>
      </c>
      <c r="B1373" s="29" t="s">
        <v>614</v>
      </c>
      <c r="C1373" s="30">
        <v>926</v>
      </c>
      <c r="D1373" s="31">
        <v>10</v>
      </c>
      <c r="E1373" s="31">
        <v>3</v>
      </c>
      <c r="F1373" s="71" t="s">
        <v>15</v>
      </c>
      <c r="G1373" s="72" t="s">
        <v>15</v>
      </c>
      <c r="H1373" s="72" t="s">
        <v>15</v>
      </c>
      <c r="I1373" s="73" t="s">
        <v>15</v>
      </c>
      <c r="J1373" s="32" t="s">
        <v>15</v>
      </c>
      <c r="K1373" s="1">
        <f t="shared" si="610"/>
        <v>7109.2</v>
      </c>
      <c r="L1373" s="1">
        <f t="shared" si="610"/>
        <v>7109.2</v>
      </c>
      <c r="M1373" s="1">
        <f t="shared" si="610"/>
        <v>7109.0999999999995</v>
      </c>
      <c r="N1373" s="65">
        <f t="shared" si="605"/>
        <v>99.99859337196871</v>
      </c>
    </row>
    <row r="1374" spans="1:14" ht="65.099999999999994" customHeight="1" outlineLevel="1" x14ac:dyDescent="0.25">
      <c r="A1374" s="28" t="s">
        <v>15</v>
      </c>
      <c r="B1374" s="29" t="s">
        <v>332</v>
      </c>
      <c r="C1374" s="30">
        <v>926</v>
      </c>
      <c r="D1374" s="31">
        <v>10</v>
      </c>
      <c r="E1374" s="31">
        <v>3</v>
      </c>
      <c r="F1374" s="71" t="s">
        <v>254</v>
      </c>
      <c r="G1374" s="77" t="s">
        <v>20</v>
      </c>
      <c r="H1374" s="77" t="s">
        <v>21</v>
      </c>
      <c r="I1374" s="78" t="s">
        <v>22</v>
      </c>
      <c r="J1374" s="40" t="s">
        <v>15</v>
      </c>
      <c r="K1374" s="1">
        <f t="shared" si="610"/>
        <v>7109.2</v>
      </c>
      <c r="L1374" s="1">
        <f t="shared" si="610"/>
        <v>7109.2</v>
      </c>
      <c r="M1374" s="1">
        <f t="shared" si="610"/>
        <v>7109.0999999999995</v>
      </c>
      <c r="N1374" s="65">
        <f t="shared" si="605"/>
        <v>99.99859337196871</v>
      </c>
    </row>
    <row r="1375" spans="1:14" ht="63" customHeight="1" outlineLevel="1" x14ac:dyDescent="0.25">
      <c r="A1375" s="28" t="s">
        <v>15</v>
      </c>
      <c r="B1375" s="29" t="s">
        <v>333</v>
      </c>
      <c r="C1375" s="30">
        <v>926</v>
      </c>
      <c r="D1375" s="31">
        <v>10</v>
      </c>
      <c r="E1375" s="31">
        <v>3</v>
      </c>
      <c r="F1375" s="71" t="s">
        <v>254</v>
      </c>
      <c r="G1375" s="77" t="s">
        <v>24</v>
      </c>
      <c r="H1375" s="77" t="s">
        <v>21</v>
      </c>
      <c r="I1375" s="78" t="s">
        <v>22</v>
      </c>
      <c r="J1375" s="40" t="s">
        <v>15</v>
      </c>
      <c r="K1375" s="1">
        <f t="shared" ref="K1375:M1375" si="611">K1376+K1382+K1385+K1379</f>
        <v>7109.2</v>
      </c>
      <c r="L1375" s="1">
        <f t="shared" si="611"/>
        <v>7109.2</v>
      </c>
      <c r="M1375" s="1">
        <f t="shared" si="611"/>
        <v>7109.0999999999995</v>
      </c>
      <c r="N1375" s="65">
        <f t="shared" si="605"/>
        <v>99.99859337196871</v>
      </c>
    </row>
    <row r="1376" spans="1:14" ht="47.25" customHeight="1" outlineLevel="1" x14ac:dyDescent="0.25">
      <c r="A1376" s="28" t="s">
        <v>15</v>
      </c>
      <c r="B1376" s="29" t="s">
        <v>643</v>
      </c>
      <c r="C1376" s="30">
        <v>926</v>
      </c>
      <c r="D1376" s="31">
        <v>10</v>
      </c>
      <c r="E1376" s="31">
        <v>3</v>
      </c>
      <c r="F1376" s="71" t="s">
        <v>254</v>
      </c>
      <c r="G1376" s="77" t="s">
        <v>24</v>
      </c>
      <c r="H1376" s="77" t="s">
        <v>95</v>
      </c>
      <c r="I1376" s="78" t="s">
        <v>22</v>
      </c>
      <c r="J1376" s="40" t="s">
        <v>15</v>
      </c>
      <c r="K1376" s="1">
        <f t="shared" ref="K1376:M1377" si="612">K1377</f>
        <v>68.5</v>
      </c>
      <c r="L1376" s="1">
        <f t="shared" si="612"/>
        <v>68.5</v>
      </c>
      <c r="M1376" s="1">
        <f t="shared" si="612"/>
        <v>68.5</v>
      </c>
      <c r="N1376" s="65">
        <f t="shared" si="605"/>
        <v>100</v>
      </c>
    </row>
    <row r="1377" spans="1:14" ht="111" customHeight="1" outlineLevel="1" x14ac:dyDescent="0.25">
      <c r="A1377" s="28" t="s">
        <v>15</v>
      </c>
      <c r="B1377" s="29" t="s">
        <v>687</v>
      </c>
      <c r="C1377" s="30">
        <v>926</v>
      </c>
      <c r="D1377" s="31">
        <v>10</v>
      </c>
      <c r="E1377" s="31">
        <v>3</v>
      </c>
      <c r="F1377" s="71" t="s">
        <v>254</v>
      </c>
      <c r="G1377" s="77" t="s">
        <v>24</v>
      </c>
      <c r="H1377" s="77" t="s">
        <v>95</v>
      </c>
      <c r="I1377" s="78" t="s">
        <v>688</v>
      </c>
      <c r="J1377" s="40" t="s">
        <v>15</v>
      </c>
      <c r="K1377" s="1">
        <f t="shared" si="612"/>
        <v>68.5</v>
      </c>
      <c r="L1377" s="1">
        <f t="shared" si="612"/>
        <v>68.5</v>
      </c>
      <c r="M1377" s="1">
        <f t="shared" si="612"/>
        <v>68.5</v>
      </c>
      <c r="N1377" s="65">
        <f t="shared" si="605"/>
        <v>100</v>
      </c>
    </row>
    <row r="1378" spans="1:14" ht="47.25" customHeight="1" outlineLevel="1" x14ac:dyDescent="0.25">
      <c r="A1378" s="28"/>
      <c r="B1378" s="29" t="s">
        <v>161</v>
      </c>
      <c r="C1378" s="30">
        <v>926</v>
      </c>
      <c r="D1378" s="31">
        <v>10</v>
      </c>
      <c r="E1378" s="31">
        <v>3</v>
      </c>
      <c r="F1378" s="71" t="s">
        <v>254</v>
      </c>
      <c r="G1378" s="77" t="s">
        <v>24</v>
      </c>
      <c r="H1378" s="77" t="s">
        <v>95</v>
      </c>
      <c r="I1378" s="78" t="s">
        <v>688</v>
      </c>
      <c r="J1378" s="40" t="s">
        <v>162</v>
      </c>
      <c r="K1378" s="1">
        <v>68.5</v>
      </c>
      <c r="L1378" s="1">
        <v>68.5</v>
      </c>
      <c r="M1378" s="1">
        <v>68.5</v>
      </c>
      <c r="N1378" s="65">
        <f t="shared" si="605"/>
        <v>100</v>
      </c>
    </row>
    <row r="1379" spans="1:14" ht="31.5" customHeight="1" outlineLevel="1" x14ac:dyDescent="0.25">
      <c r="A1379" s="28"/>
      <c r="B1379" s="29" t="s">
        <v>632</v>
      </c>
      <c r="C1379" s="30">
        <v>926</v>
      </c>
      <c r="D1379" s="31">
        <v>10</v>
      </c>
      <c r="E1379" s="31">
        <v>3</v>
      </c>
      <c r="F1379" s="71" t="s">
        <v>254</v>
      </c>
      <c r="G1379" s="77" t="s">
        <v>24</v>
      </c>
      <c r="H1379" s="77" t="s">
        <v>102</v>
      </c>
      <c r="I1379" s="78" t="s">
        <v>22</v>
      </c>
      <c r="J1379" s="40"/>
      <c r="K1379" s="1">
        <f t="shared" ref="K1379:M1380" si="613">K1380</f>
        <v>6431</v>
      </c>
      <c r="L1379" s="1">
        <f t="shared" si="613"/>
        <v>6431</v>
      </c>
      <c r="M1379" s="1">
        <f t="shared" si="613"/>
        <v>6430.9</v>
      </c>
      <c r="N1379" s="65">
        <f t="shared" si="605"/>
        <v>99.998445031876841</v>
      </c>
    </row>
    <row r="1380" spans="1:14" ht="140.25" customHeight="1" outlineLevel="1" x14ac:dyDescent="0.25">
      <c r="A1380" s="28"/>
      <c r="B1380" s="29" t="s">
        <v>627</v>
      </c>
      <c r="C1380" s="30">
        <v>926</v>
      </c>
      <c r="D1380" s="31">
        <v>10</v>
      </c>
      <c r="E1380" s="31">
        <v>3</v>
      </c>
      <c r="F1380" s="71" t="s">
        <v>254</v>
      </c>
      <c r="G1380" s="77" t="s">
        <v>24</v>
      </c>
      <c r="H1380" s="77" t="s">
        <v>102</v>
      </c>
      <c r="I1380" s="78" t="s">
        <v>628</v>
      </c>
      <c r="J1380" s="40"/>
      <c r="K1380" s="1">
        <f t="shared" si="613"/>
        <v>6431</v>
      </c>
      <c r="L1380" s="1">
        <f t="shared" si="613"/>
        <v>6431</v>
      </c>
      <c r="M1380" s="1">
        <f t="shared" si="613"/>
        <v>6430.9</v>
      </c>
      <c r="N1380" s="65">
        <f t="shared" si="605"/>
        <v>99.998445031876841</v>
      </c>
    </row>
    <row r="1381" spans="1:14" ht="47.25" customHeight="1" outlineLevel="1" x14ac:dyDescent="0.25">
      <c r="A1381" s="28"/>
      <c r="B1381" s="29" t="s">
        <v>161</v>
      </c>
      <c r="C1381" s="30">
        <v>926</v>
      </c>
      <c r="D1381" s="31">
        <v>10</v>
      </c>
      <c r="E1381" s="31">
        <v>3</v>
      </c>
      <c r="F1381" s="71" t="s">
        <v>254</v>
      </c>
      <c r="G1381" s="77" t="s">
        <v>24</v>
      </c>
      <c r="H1381" s="77" t="s">
        <v>102</v>
      </c>
      <c r="I1381" s="78" t="s">
        <v>628</v>
      </c>
      <c r="J1381" s="40" t="s">
        <v>162</v>
      </c>
      <c r="K1381" s="1">
        <v>6431</v>
      </c>
      <c r="L1381" s="1">
        <v>6431</v>
      </c>
      <c r="M1381" s="1">
        <v>6430.9</v>
      </c>
      <c r="N1381" s="65">
        <f t="shared" si="605"/>
        <v>99.998445031876841</v>
      </c>
    </row>
    <row r="1382" spans="1:14" ht="47.25" customHeight="1" outlineLevel="1" x14ac:dyDescent="0.25">
      <c r="A1382" s="28" t="s">
        <v>15</v>
      </c>
      <c r="B1382" s="29" t="s">
        <v>652</v>
      </c>
      <c r="C1382" s="30">
        <v>926</v>
      </c>
      <c r="D1382" s="31">
        <v>10</v>
      </c>
      <c r="E1382" s="31">
        <v>3</v>
      </c>
      <c r="F1382" s="71" t="s">
        <v>254</v>
      </c>
      <c r="G1382" s="72" t="s">
        <v>24</v>
      </c>
      <c r="H1382" s="72" t="s">
        <v>386</v>
      </c>
      <c r="I1382" s="73" t="s">
        <v>22</v>
      </c>
      <c r="J1382" s="32" t="s">
        <v>15</v>
      </c>
      <c r="K1382" s="1">
        <f t="shared" ref="K1382:M1383" si="614">K1383</f>
        <v>159.69999999999999</v>
      </c>
      <c r="L1382" s="1">
        <f t="shared" si="614"/>
        <v>159.69999999999999</v>
      </c>
      <c r="M1382" s="1">
        <f t="shared" si="614"/>
        <v>159.69999999999999</v>
      </c>
      <c r="N1382" s="65">
        <f t="shared" si="605"/>
        <v>100</v>
      </c>
    </row>
    <row r="1383" spans="1:14" ht="108.75" customHeight="1" outlineLevel="1" x14ac:dyDescent="0.25">
      <c r="A1383" s="28" t="s">
        <v>15</v>
      </c>
      <c r="B1383" s="29" t="s">
        <v>687</v>
      </c>
      <c r="C1383" s="30">
        <v>926</v>
      </c>
      <c r="D1383" s="31">
        <v>10</v>
      </c>
      <c r="E1383" s="31">
        <v>3</v>
      </c>
      <c r="F1383" s="71" t="s">
        <v>254</v>
      </c>
      <c r="G1383" s="72" t="s">
        <v>24</v>
      </c>
      <c r="H1383" s="72" t="s">
        <v>386</v>
      </c>
      <c r="I1383" s="73" t="s">
        <v>688</v>
      </c>
      <c r="J1383" s="32" t="s">
        <v>15</v>
      </c>
      <c r="K1383" s="1">
        <f t="shared" si="614"/>
        <v>159.69999999999999</v>
      </c>
      <c r="L1383" s="1">
        <f t="shared" si="614"/>
        <v>159.69999999999999</v>
      </c>
      <c r="M1383" s="1">
        <f t="shared" si="614"/>
        <v>159.69999999999999</v>
      </c>
      <c r="N1383" s="65">
        <f t="shared" si="605"/>
        <v>100</v>
      </c>
    </row>
    <row r="1384" spans="1:14" ht="47.25" customHeight="1" outlineLevel="1" x14ac:dyDescent="0.25">
      <c r="A1384" s="28"/>
      <c r="B1384" s="29" t="s">
        <v>161</v>
      </c>
      <c r="C1384" s="30">
        <v>926</v>
      </c>
      <c r="D1384" s="31">
        <v>10</v>
      </c>
      <c r="E1384" s="31">
        <v>3</v>
      </c>
      <c r="F1384" s="71" t="s">
        <v>254</v>
      </c>
      <c r="G1384" s="72" t="s">
        <v>24</v>
      </c>
      <c r="H1384" s="72" t="s">
        <v>386</v>
      </c>
      <c r="I1384" s="73" t="s">
        <v>688</v>
      </c>
      <c r="J1384" s="32" t="s">
        <v>162</v>
      </c>
      <c r="K1384" s="1">
        <v>159.69999999999999</v>
      </c>
      <c r="L1384" s="1">
        <v>159.69999999999999</v>
      </c>
      <c r="M1384" s="1">
        <v>159.69999999999999</v>
      </c>
      <c r="N1384" s="65">
        <f t="shared" si="605"/>
        <v>100</v>
      </c>
    </row>
    <row r="1385" spans="1:14" ht="31.5" customHeight="1" outlineLevel="1" x14ac:dyDescent="0.25">
      <c r="A1385" s="28" t="s">
        <v>15</v>
      </c>
      <c r="B1385" s="29" t="s">
        <v>638</v>
      </c>
      <c r="C1385" s="30">
        <v>926</v>
      </c>
      <c r="D1385" s="31">
        <v>10</v>
      </c>
      <c r="E1385" s="31">
        <v>3</v>
      </c>
      <c r="F1385" s="71" t="s">
        <v>254</v>
      </c>
      <c r="G1385" s="72" t="s">
        <v>24</v>
      </c>
      <c r="H1385" s="72" t="s">
        <v>344</v>
      </c>
      <c r="I1385" s="73" t="s">
        <v>22</v>
      </c>
      <c r="J1385" s="32" t="s">
        <v>15</v>
      </c>
      <c r="K1385" s="1">
        <f t="shared" ref="K1385:M1385" si="615">K1386+K1388</f>
        <v>450</v>
      </c>
      <c r="L1385" s="1">
        <f t="shared" si="615"/>
        <v>450</v>
      </c>
      <c r="M1385" s="1">
        <f t="shared" si="615"/>
        <v>450</v>
      </c>
      <c r="N1385" s="65">
        <f t="shared" si="605"/>
        <v>100</v>
      </c>
    </row>
    <row r="1386" spans="1:14" ht="110.25" customHeight="1" outlineLevel="1" x14ac:dyDescent="0.25">
      <c r="A1386" s="28" t="s">
        <v>15</v>
      </c>
      <c r="B1386" s="29" t="s">
        <v>689</v>
      </c>
      <c r="C1386" s="30">
        <v>926</v>
      </c>
      <c r="D1386" s="31">
        <v>10</v>
      </c>
      <c r="E1386" s="31">
        <v>3</v>
      </c>
      <c r="F1386" s="71" t="s">
        <v>254</v>
      </c>
      <c r="G1386" s="72" t="s">
        <v>24</v>
      </c>
      <c r="H1386" s="72" t="s">
        <v>344</v>
      </c>
      <c r="I1386" s="78" t="s">
        <v>690</v>
      </c>
      <c r="J1386" s="32" t="s">
        <v>15</v>
      </c>
      <c r="K1386" s="1">
        <f t="shared" ref="K1386:M1386" si="616">K1387</f>
        <v>350</v>
      </c>
      <c r="L1386" s="1">
        <f t="shared" si="616"/>
        <v>350</v>
      </c>
      <c r="M1386" s="1">
        <f t="shared" si="616"/>
        <v>350</v>
      </c>
      <c r="N1386" s="65">
        <f t="shared" si="605"/>
        <v>100</v>
      </c>
    </row>
    <row r="1387" spans="1:14" ht="30.75" customHeight="1" outlineLevel="1" x14ac:dyDescent="0.25">
      <c r="A1387" s="28"/>
      <c r="B1387" s="29" t="s">
        <v>62</v>
      </c>
      <c r="C1387" s="30">
        <v>926</v>
      </c>
      <c r="D1387" s="31">
        <v>10</v>
      </c>
      <c r="E1387" s="31">
        <v>3</v>
      </c>
      <c r="F1387" s="71" t="s">
        <v>254</v>
      </c>
      <c r="G1387" s="72" t="s">
        <v>24</v>
      </c>
      <c r="H1387" s="72" t="s">
        <v>344</v>
      </c>
      <c r="I1387" s="78" t="s">
        <v>690</v>
      </c>
      <c r="J1387" s="32" t="s">
        <v>130</v>
      </c>
      <c r="K1387" s="1">
        <v>350</v>
      </c>
      <c r="L1387" s="1">
        <v>350</v>
      </c>
      <c r="M1387" s="1">
        <v>350</v>
      </c>
      <c r="N1387" s="65">
        <f t="shared" si="605"/>
        <v>100</v>
      </c>
    </row>
    <row r="1388" spans="1:14" ht="33" customHeight="1" outlineLevel="1" x14ac:dyDescent="0.25">
      <c r="A1388" s="28" t="s">
        <v>15</v>
      </c>
      <c r="B1388" s="29" t="s">
        <v>691</v>
      </c>
      <c r="C1388" s="30">
        <v>926</v>
      </c>
      <c r="D1388" s="31">
        <v>10</v>
      </c>
      <c r="E1388" s="31">
        <v>3</v>
      </c>
      <c r="F1388" s="71" t="s">
        <v>254</v>
      </c>
      <c r="G1388" s="72" t="s">
        <v>24</v>
      </c>
      <c r="H1388" s="72" t="s">
        <v>344</v>
      </c>
      <c r="I1388" s="73" t="s">
        <v>692</v>
      </c>
      <c r="J1388" s="32" t="s">
        <v>15</v>
      </c>
      <c r="K1388" s="1">
        <f t="shared" ref="K1388:M1388" si="617">K1389</f>
        <v>100</v>
      </c>
      <c r="L1388" s="1">
        <f t="shared" si="617"/>
        <v>100</v>
      </c>
      <c r="M1388" s="1">
        <f t="shared" si="617"/>
        <v>100</v>
      </c>
      <c r="N1388" s="65">
        <f t="shared" si="605"/>
        <v>100</v>
      </c>
    </row>
    <row r="1389" spans="1:14" ht="30.75" customHeight="1" outlineLevel="1" x14ac:dyDescent="0.25">
      <c r="A1389" s="28"/>
      <c r="B1389" s="29" t="s">
        <v>62</v>
      </c>
      <c r="C1389" s="30">
        <v>926</v>
      </c>
      <c r="D1389" s="31">
        <v>10</v>
      </c>
      <c r="E1389" s="31">
        <v>3</v>
      </c>
      <c r="F1389" s="71" t="s">
        <v>254</v>
      </c>
      <c r="G1389" s="72" t="s">
        <v>24</v>
      </c>
      <c r="H1389" s="72" t="s">
        <v>344</v>
      </c>
      <c r="I1389" s="73" t="s">
        <v>692</v>
      </c>
      <c r="J1389" s="32" t="s">
        <v>130</v>
      </c>
      <c r="K1389" s="1">
        <v>100</v>
      </c>
      <c r="L1389" s="1">
        <v>100</v>
      </c>
      <c r="M1389" s="1">
        <v>100</v>
      </c>
      <c r="N1389" s="65">
        <f t="shared" si="605"/>
        <v>100</v>
      </c>
    </row>
    <row r="1390" spans="1:14" s="27" customFormat="1" ht="62.25" customHeight="1" outlineLevel="1" x14ac:dyDescent="0.25">
      <c r="A1390" s="34" t="s">
        <v>693</v>
      </c>
      <c r="B1390" s="35" t="s">
        <v>694</v>
      </c>
      <c r="C1390" s="36">
        <v>929</v>
      </c>
      <c r="D1390" s="37" t="s">
        <v>15</v>
      </c>
      <c r="E1390" s="37" t="s">
        <v>15</v>
      </c>
      <c r="F1390" s="74" t="s">
        <v>15</v>
      </c>
      <c r="G1390" s="75" t="s">
        <v>15</v>
      </c>
      <c r="H1390" s="75" t="s">
        <v>15</v>
      </c>
      <c r="I1390" s="76" t="s">
        <v>15</v>
      </c>
      <c r="J1390" s="38" t="s">
        <v>15</v>
      </c>
      <c r="K1390" s="39">
        <f t="shared" ref="K1390:M1390" si="618">K1391</f>
        <v>770997.2</v>
      </c>
      <c r="L1390" s="39">
        <f t="shared" si="618"/>
        <v>770997.2</v>
      </c>
      <c r="M1390" s="39">
        <f t="shared" si="618"/>
        <v>770295.70000000019</v>
      </c>
      <c r="N1390" s="66">
        <f t="shared" si="605"/>
        <v>99.909013936756224</v>
      </c>
    </row>
    <row r="1391" spans="1:14" ht="15.75" customHeight="1" outlineLevel="1" x14ac:dyDescent="0.25">
      <c r="A1391" s="28" t="s">
        <v>15</v>
      </c>
      <c r="B1391" s="29" t="s">
        <v>341</v>
      </c>
      <c r="C1391" s="30">
        <v>929</v>
      </c>
      <c r="D1391" s="31">
        <v>11</v>
      </c>
      <c r="E1391" s="31" t="s">
        <v>15</v>
      </c>
      <c r="F1391" s="71" t="s">
        <v>15</v>
      </c>
      <c r="G1391" s="72" t="s">
        <v>15</v>
      </c>
      <c r="H1391" s="72" t="s">
        <v>15</v>
      </c>
      <c r="I1391" s="73" t="s">
        <v>15</v>
      </c>
      <c r="J1391" s="32" t="s">
        <v>15</v>
      </c>
      <c r="K1391" s="1">
        <f t="shared" ref="K1391:M1391" si="619">K1392+K1427+K1456</f>
        <v>770997.2</v>
      </c>
      <c r="L1391" s="1">
        <f t="shared" si="619"/>
        <v>770997.2</v>
      </c>
      <c r="M1391" s="1">
        <f t="shared" si="619"/>
        <v>770295.70000000019</v>
      </c>
      <c r="N1391" s="65">
        <f t="shared" si="605"/>
        <v>99.909013936756224</v>
      </c>
    </row>
    <row r="1392" spans="1:14" ht="15.75" customHeight="1" outlineLevel="1" x14ac:dyDescent="0.25">
      <c r="A1392" s="28" t="s">
        <v>15</v>
      </c>
      <c r="B1392" s="29" t="s">
        <v>342</v>
      </c>
      <c r="C1392" s="30">
        <v>929</v>
      </c>
      <c r="D1392" s="31">
        <v>11</v>
      </c>
      <c r="E1392" s="31">
        <v>1</v>
      </c>
      <c r="F1392" s="71" t="s">
        <v>15</v>
      </c>
      <c r="G1392" s="72" t="s">
        <v>15</v>
      </c>
      <c r="H1392" s="72" t="s">
        <v>15</v>
      </c>
      <c r="I1392" s="73" t="s">
        <v>15</v>
      </c>
      <c r="J1392" s="32" t="s">
        <v>15</v>
      </c>
      <c r="K1392" s="1">
        <f t="shared" ref="K1392:M1392" si="620">K1393+K1398</f>
        <v>699642.7</v>
      </c>
      <c r="L1392" s="1">
        <f t="shared" si="620"/>
        <v>699642.7</v>
      </c>
      <c r="M1392" s="1">
        <f t="shared" si="620"/>
        <v>699492.00000000023</v>
      </c>
      <c r="N1392" s="65">
        <f t="shared" si="605"/>
        <v>99.978460434161647</v>
      </c>
    </row>
    <row r="1393" spans="1:14" ht="63" customHeight="1" outlineLevel="1" x14ac:dyDescent="0.25">
      <c r="A1393" s="28" t="s">
        <v>15</v>
      </c>
      <c r="B1393" s="29" t="s">
        <v>403</v>
      </c>
      <c r="C1393" s="30">
        <v>929</v>
      </c>
      <c r="D1393" s="31">
        <v>11</v>
      </c>
      <c r="E1393" s="31">
        <v>1</v>
      </c>
      <c r="F1393" s="71" t="s">
        <v>386</v>
      </c>
      <c r="G1393" s="72" t="s">
        <v>20</v>
      </c>
      <c r="H1393" s="72" t="s">
        <v>21</v>
      </c>
      <c r="I1393" s="73" t="s">
        <v>22</v>
      </c>
      <c r="J1393" s="32" t="s">
        <v>15</v>
      </c>
      <c r="K1393" s="1">
        <f t="shared" ref="K1393:M1396" si="621">K1394</f>
        <v>160</v>
      </c>
      <c r="L1393" s="1">
        <f t="shared" si="621"/>
        <v>160</v>
      </c>
      <c r="M1393" s="1">
        <f t="shared" si="621"/>
        <v>159.5</v>
      </c>
      <c r="N1393" s="65">
        <f t="shared" si="605"/>
        <v>99.6875</v>
      </c>
    </row>
    <row r="1394" spans="1:14" ht="15.75" customHeight="1" outlineLevel="1" x14ac:dyDescent="0.25">
      <c r="A1394" s="28" t="s">
        <v>15</v>
      </c>
      <c r="B1394" s="29" t="s">
        <v>474</v>
      </c>
      <c r="C1394" s="30">
        <v>929</v>
      </c>
      <c r="D1394" s="31">
        <v>11</v>
      </c>
      <c r="E1394" s="31">
        <v>1</v>
      </c>
      <c r="F1394" s="71" t="s">
        <v>386</v>
      </c>
      <c r="G1394" s="72" t="s">
        <v>24</v>
      </c>
      <c r="H1394" s="72" t="s">
        <v>21</v>
      </c>
      <c r="I1394" s="78" t="s">
        <v>22</v>
      </c>
      <c r="J1394" s="32" t="s">
        <v>15</v>
      </c>
      <c r="K1394" s="1">
        <f t="shared" si="621"/>
        <v>160</v>
      </c>
      <c r="L1394" s="1">
        <f t="shared" si="621"/>
        <v>160</v>
      </c>
      <c r="M1394" s="1">
        <f t="shared" si="621"/>
        <v>159.5</v>
      </c>
      <c r="N1394" s="65">
        <f t="shared" si="605"/>
        <v>99.6875</v>
      </c>
    </row>
    <row r="1395" spans="1:14" ht="47.25" customHeight="1" outlineLevel="1" x14ac:dyDescent="0.25">
      <c r="A1395" s="28" t="s">
        <v>15</v>
      </c>
      <c r="B1395" s="29" t="s">
        <v>475</v>
      </c>
      <c r="C1395" s="30">
        <v>929</v>
      </c>
      <c r="D1395" s="31">
        <v>11</v>
      </c>
      <c r="E1395" s="31">
        <v>1</v>
      </c>
      <c r="F1395" s="71" t="s">
        <v>386</v>
      </c>
      <c r="G1395" s="72" t="s">
        <v>24</v>
      </c>
      <c r="H1395" s="72" t="s">
        <v>95</v>
      </c>
      <c r="I1395" s="78" t="s">
        <v>22</v>
      </c>
      <c r="J1395" s="32" t="s">
        <v>15</v>
      </c>
      <c r="K1395" s="1">
        <f t="shared" si="621"/>
        <v>160</v>
      </c>
      <c r="L1395" s="1">
        <f t="shared" si="621"/>
        <v>160</v>
      </c>
      <c r="M1395" s="1">
        <f t="shared" si="621"/>
        <v>159.5</v>
      </c>
      <c r="N1395" s="65">
        <f t="shared" si="605"/>
        <v>99.6875</v>
      </c>
    </row>
    <row r="1396" spans="1:14" ht="94.5" customHeight="1" outlineLevel="1" x14ac:dyDescent="0.25">
      <c r="A1396" s="28" t="s">
        <v>15</v>
      </c>
      <c r="B1396" s="29" t="s">
        <v>695</v>
      </c>
      <c r="C1396" s="30">
        <v>929</v>
      </c>
      <c r="D1396" s="31">
        <v>11</v>
      </c>
      <c r="E1396" s="31">
        <v>1</v>
      </c>
      <c r="F1396" s="71" t="s">
        <v>386</v>
      </c>
      <c r="G1396" s="72" t="s">
        <v>24</v>
      </c>
      <c r="H1396" s="72" t="s">
        <v>95</v>
      </c>
      <c r="I1396" s="73" t="s">
        <v>696</v>
      </c>
      <c r="J1396" s="32" t="s">
        <v>15</v>
      </c>
      <c r="K1396" s="1">
        <f t="shared" si="621"/>
        <v>160</v>
      </c>
      <c r="L1396" s="1">
        <f t="shared" si="621"/>
        <v>160</v>
      </c>
      <c r="M1396" s="1">
        <f t="shared" si="621"/>
        <v>159.5</v>
      </c>
      <c r="N1396" s="65">
        <f t="shared" si="605"/>
        <v>99.6875</v>
      </c>
    </row>
    <row r="1397" spans="1:14" ht="47.25" customHeight="1" outlineLevel="1" x14ac:dyDescent="0.25">
      <c r="A1397" s="28"/>
      <c r="B1397" s="29" t="s">
        <v>161</v>
      </c>
      <c r="C1397" s="30">
        <v>929</v>
      </c>
      <c r="D1397" s="31">
        <v>11</v>
      </c>
      <c r="E1397" s="31">
        <v>1</v>
      </c>
      <c r="F1397" s="71" t="s">
        <v>386</v>
      </c>
      <c r="G1397" s="72" t="s">
        <v>24</v>
      </c>
      <c r="H1397" s="72" t="s">
        <v>95</v>
      </c>
      <c r="I1397" s="73" t="s">
        <v>696</v>
      </c>
      <c r="J1397" s="32" t="s">
        <v>162</v>
      </c>
      <c r="K1397" s="1">
        <v>160</v>
      </c>
      <c r="L1397" s="1">
        <v>160</v>
      </c>
      <c r="M1397" s="1">
        <v>159.5</v>
      </c>
      <c r="N1397" s="65">
        <f t="shared" si="605"/>
        <v>99.6875</v>
      </c>
    </row>
    <row r="1398" spans="1:14" ht="65.099999999999994" customHeight="1" outlineLevel="1" x14ac:dyDescent="0.25">
      <c r="A1398" s="28" t="s">
        <v>15</v>
      </c>
      <c r="B1398" s="29" t="s">
        <v>343</v>
      </c>
      <c r="C1398" s="30">
        <v>929</v>
      </c>
      <c r="D1398" s="31">
        <v>11</v>
      </c>
      <c r="E1398" s="31">
        <v>1</v>
      </c>
      <c r="F1398" s="71" t="s">
        <v>344</v>
      </c>
      <c r="G1398" s="72" t="s">
        <v>20</v>
      </c>
      <c r="H1398" s="72" t="s">
        <v>21</v>
      </c>
      <c r="I1398" s="73" t="s">
        <v>22</v>
      </c>
      <c r="J1398" s="32" t="s">
        <v>15</v>
      </c>
      <c r="K1398" s="1">
        <f t="shared" ref="K1398:M1398" si="622">K1399+K1419</f>
        <v>699482.7</v>
      </c>
      <c r="L1398" s="1">
        <f t="shared" si="622"/>
        <v>699482.7</v>
      </c>
      <c r="M1398" s="1">
        <f t="shared" si="622"/>
        <v>699332.50000000023</v>
      </c>
      <c r="N1398" s="65">
        <f t="shared" si="605"/>
        <v>99.978526988587475</v>
      </c>
    </row>
    <row r="1399" spans="1:14" ht="31.5" customHeight="1" outlineLevel="1" x14ac:dyDescent="0.25">
      <c r="A1399" s="28" t="s">
        <v>15</v>
      </c>
      <c r="B1399" s="29" t="s">
        <v>574</v>
      </c>
      <c r="C1399" s="30">
        <v>929</v>
      </c>
      <c r="D1399" s="31">
        <v>11</v>
      </c>
      <c r="E1399" s="31">
        <v>1</v>
      </c>
      <c r="F1399" s="71" t="s">
        <v>344</v>
      </c>
      <c r="G1399" s="72" t="s">
        <v>24</v>
      </c>
      <c r="H1399" s="72" t="s">
        <v>21</v>
      </c>
      <c r="I1399" s="73" t="s">
        <v>22</v>
      </c>
      <c r="J1399" s="32" t="s">
        <v>15</v>
      </c>
      <c r="K1399" s="1">
        <f t="shared" ref="K1399:M1399" si="623">K1400+K1415</f>
        <v>643161.79999999993</v>
      </c>
      <c r="L1399" s="1">
        <f t="shared" si="623"/>
        <v>643161.79999999993</v>
      </c>
      <c r="M1399" s="1">
        <f t="shared" si="623"/>
        <v>643012.10000000021</v>
      </c>
      <c r="N1399" s="65">
        <f t="shared" si="605"/>
        <v>99.976724363915935</v>
      </c>
    </row>
    <row r="1400" spans="1:14" ht="60.75" customHeight="1" outlineLevel="1" x14ac:dyDescent="0.25">
      <c r="A1400" s="28" t="s">
        <v>15</v>
      </c>
      <c r="B1400" s="29" t="s">
        <v>575</v>
      </c>
      <c r="C1400" s="30">
        <v>929</v>
      </c>
      <c r="D1400" s="31">
        <v>11</v>
      </c>
      <c r="E1400" s="31">
        <v>1</v>
      </c>
      <c r="F1400" s="71" t="s">
        <v>344</v>
      </c>
      <c r="G1400" s="72" t="s">
        <v>24</v>
      </c>
      <c r="H1400" s="72" t="s">
        <v>95</v>
      </c>
      <c r="I1400" s="73" t="s">
        <v>22</v>
      </c>
      <c r="J1400" s="32" t="s">
        <v>15</v>
      </c>
      <c r="K1400" s="1">
        <f t="shared" ref="K1400:M1400" si="624">K1401+K1403+K1405+K1407+K1409+K1411+K1413</f>
        <v>603124.69999999995</v>
      </c>
      <c r="L1400" s="1">
        <f t="shared" si="624"/>
        <v>603124.69999999995</v>
      </c>
      <c r="M1400" s="1">
        <f t="shared" si="624"/>
        <v>603065.30000000016</v>
      </c>
      <c r="N1400" s="65">
        <f t="shared" si="605"/>
        <v>99.990151290437979</v>
      </c>
    </row>
    <row r="1401" spans="1:14" ht="33.75" customHeight="1" outlineLevel="1" x14ac:dyDescent="0.25">
      <c r="A1401" s="28" t="s">
        <v>15</v>
      </c>
      <c r="B1401" s="29" t="s">
        <v>96</v>
      </c>
      <c r="C1401" s="30">
        <v>929</v>
      </c>
      <c r="D1401" s="31">
        <v>11</v>
      </c>
      <c r="E1401" s="31">
        <v>1</v>
      </c>
      <c r="F1401" s="71" t="s">
        <v>344</v>
      </c>
      <c r="G1401" s="72" t="s">
        <v>24</v>
      </c>
      <c r="H1401" s="72" t="s">
        <v>95</v>
      </c>
      <c r="I1401" s="73" t="s">
        <v>97</v>
      </c>
      <c r="J1401" s="32" t="s">
        <v>15</v>
      </c>
      <c r="K1401" s="1">
        <f t="shared" ref="K1401:M1401" si="625">K1402</f>
        <v>586400.1</v>
      </c>
      <c r="L1401" s="1">
        <f t="shared" si="625"/>
        <v>586400.1</v>
      </c>
      <c r="M1401" s="1">
        <f t="shared" si="625"/>
        <v>586377.30000000005</v>
      </c>
      <c r="N1401" s="65">
        <f t="shared" si="605"/>
        <v>99.996111869694431</v>
      </c>
    </row>
    <row r="1402" spans="1:14" ht="47.25" customHeight="1" outlineLevel="1" x14ac:dyDescent="0.25">
      <c r="A1402" s="28"/>
      <c r="B1402" s="29" t="s">
        <v>161</v>
      </c>
      <c r="C1402" s="30">
        <v>929</v>
      </c>
      <c r="D1402" s="31">
        <v>11</v>
      </c>
      <c r="E1402" s="31">
        <v>1</v>
      </c>
      <c r="F1402" s="71" t="s">
        <v>344</v>
      </c>
      <c r="G1402" s="72" t="s">
        <v>24</v>
      </c>
      <c r="H1402" s="72" t="s">
        <v>95</v>
      </c>
      <c r="I1402" s="73" t="s">
        <v>97</v>
      </c>
      <c r="J1402" s="32" t="s">
        <v>162</v>
      </c>
      <c r="K1402" s="1">
        <v>586400.1</v>
      </c>
      <c r="L1402" s="1">
        <v>586400.1</v>
      </c>
      <c r="M1402" s="1">
        <v>586377.30000000005</v>
      </c>
      <c r="N1402" s="65">
        <f t="shared" si="605"/>
        <v>99.996111869694431</v>
      </c>
    </row>
    <row r="1403" spans="1:14" ht="31.5" customHeight="1" outlineLevel="1" x14ac:dyDescent="0.25">
      <c r="A1403" s="28"/>
      <c r="B1403" s="44" t="s">
        <v>493</v>
      </c>
      <c r="C1403" s="30">
        <v>929</v>
      </c>
      <c r="D1403" s="31">
        <v>11</v>
      </c>
      <c r="E1403" s="31">
        <v>1</v>
      </c>
      <c r="F1403" s="71" t="s">
        <v>344</v>
      </c>
      <c r="G1403" s="72" t="s">
        <v>24</v>
      </c>
      <c r="H1403" s="72" t="s">
        <v>95</v>
      </c>
      <c r="I1403" s="78" t="s">
        <v>494</v>
      </c>
      <c r="J1403" s="32"/>
      <c r="K1403" s="1">
        <f t="shared" ref="K1403:M1403" si="626">K1404</f>
        <v>3590.9</v>
      </c>
      <c r="L1403" s="1">
        <f t="shared" si="626"/>
        <v>3590.9</v>
      </c>
      <c r="M1403" s="1">
        <f t="shared" si="626"/>
        <v>3590.9</v>
      </c>
      <c r="N1403" s="65">
        <f t="shared" si="605"/>
        <v>100</v>
      </c>
    </row>
    <row r="1404" spans="1:14" ht="47.25" customHeight="1" outlineLevel="1" x14ac:dyDescent="0.25">
      <c r="A1404" s="28"/>
      <c r="B1404" s="29" t="s">
        <v>161</v>
      </c>
      <c r="C1404" s="30">
        <v>929</v>
      </c>
      <c r="D1404" s="31">
        <v>11</v>
      </c>
      <c r="E1404" s="31">
        <v>1</v>
      </c>
      <c r="F1404" s="71" t="s">
        <v>344</v>
      </c>
      <c r="G1404" s="72" t="s">
        <v>24</v>
      </c>
      <c r="H1404" s="72" t="s">
        <v>95</v>
      </c>
      <c r="I1404" s="78" t="s">
        <v>494</v>
      </c>
      <c r="J1404" s="32" t="s">
        <v>162</v>
      </c>
      <c r="K1404" s="1">
        <v>3590.9</v>
      </c>
      <c r="L1404" s="1">
        <v>3590.9</v>
      </c>
      <c r="M1404" s="1">
        <v>3590.9</v>
      </c>
      <c r="N1404" s="65">
        <f t="shared" si="605"/>
        <v>100</v>
      </c>
    </row>
    <row r="1405" spans="1:14" ht="160.5" customHeight="1" outlineLevel="1" x14ac:dyDescent="0.25">
      <c r="A1405" s="28" t="s">
        <v>15</v>
      </c>
      <c r="B1405" s="29" t="s">
        <v>576</v>
      </c>
      <c r="C1405" s="30">
        <v>929</v>
      </c>
      <c r="D1405" s="31">
        <v>11</v>
      </c>
      <c r="E1405" s="31">
        <v>1</v>
      </c>
      <c r="F1405" s="71" t="s">
        <v>344</v>
      </c>
      <c r="G1405" s="72" t="s">
        <v>24</v>
      </c>
      <c r="H1405" s="72" t="s">
        <v>95</v>
      </c>
      <c r="I1405" s="73" t="s">
        <v>577</v>
      </c>
      <c r="J1405" s="32" t="s">
        <v>15</v>
      </c>
      <c r="K1405" s="1">
        <f t="shared" ref="K1405:M1405" si="627">K1406</f>
        <v>1828</v>
      </c>
      <c r="L1405" s="1">
        <f t="shared" si="627"/>
        <v>1828</v>
      </c>
      <c r="M1405" s="1">
        <f t="shared" si="627"/>
        <v>1796.8</v>
      </c>
      <c r="N1405" s="65">
        <f t="shared" si="605"/>
        <v>98.293216630196937</v>
      </c>
    </row>
    <row r="1406" spans="1:14" ht="47.25" customHeight="1" outlineLevel="1" x14ac:dyDescent="0.25">
      <c r="A1406" s="28"/>
      <c r="B1406" s="29" t="s">
        <v>161</v>
      </c>
      <c r="C1406" s="30">
        <v>929</v>
      </c>
      <c r="D1406" s="31">
        <v>11</v>
      </c>
      <c r="E1406" s="31">
        <v>1</v>
      </c>
      <c r="F1406" s="71" t="s">
        <v>344</v>
      </c>
      <c r="G1406" s="72" t="s">
        <v>24</v>
      </c>
      <c r="H1406" s="72" t="s">
        <v>95</v>
      </c>
      <c r="I1406" s="73" t="s">
        <v>577</v>
      </c>
      <c r="J1406" s="32" t="s">
        <v>162</v>
      </c>
      <c r="K1406" s="1">
        <v>1828</v>
      </c>
      <c r="L1406" s="1">
        <v>1828</v>
      </c>
      <c r="M1406" s="1">
        <v>1796.8</v>
      </c>
      <c r="N1406" s="65">
        <f t="shared" si="605"/>
        <v>98.293216630196937</v>
      </c>
    </row>
    <row r="1407" spans="1:14" ht="158.25" customHeight="1" outlineLevel="1" x14ac:dyDescent="0.25">
      <c r="A1407" s="28"/>
      <c r="B1407" s="41" t="s">
        <v>697</v>
      </c>
      <c r="C1407" s="30">
        <v>929</v>
      </c>
      <c r="D1407" s="31">
        <v>11</v>
      </c>
      <c r="E1407" s="31">
        <v>1</v>
      </c>
      <c r="F1407" s="71" t="s">
        <v>344</v>
      </c>
      <c r="G1407" s="72" t="s">
        <v>24</v>
      </c>
      <c r="H1407" s="72" t="s">
        <v>95</v>
      </c>
      <c r="I1407" s="73" t="s">
        <v>698</v>
      </c>
      <c r="J1407" s="32"/>
      <c r="K1407" s="1">
        <f t="shared" ref="K1407:M1407" si="628">K1408</f>
        <v>8172.5</v>
      </c>
      <c r="L1407" s="1">
        <f t="shared" si="628"/>
        <v>8172.5</v>
      </c>
      <c r="M1407" s="1">
        <f t="shared" si="628"/>
        <v>8172.4</v>
      </c>
      <c r="N1407" s="65">
        <f t="shared" si="605"/>
        <v>99.998776384215347</v>
      </c>
    </row>
    <row r="1408" spans="1:14" ht="47.25" customHeight="1" outlineLevel="1" x14ac:dyDescent="0.25">
      <c r="A1408" s="28"/>
      <c r="B1408" s="29" t="s">
        <v>161</v>
      </c>
      <c r="C1408" s="30">
        <v>929</v>
      </c>
      <c r="D1408" s="31">
        <v>11</v>
      </c>
      <c r="E1408" s="31">
        <v>1</v>
      </c>
      <c r="F1408" s="71" t="s">
        <v>344</v>
      </c>
      <c r="G1408" s="72" t="s">
        <v>24</v>
      </c>
      <c r="H1408" s="72" t="s">
        <v>95</v>
      </c>
      <c r="I1408" s="73" t="s">
        <v>698</v>
      </c>
      <c r="J1408" s="32" t="s">
        <v>162</v>
      </c>
      <c r="K1408" s="1">
        <v>8172.5</v>
      </c>
      <c r="L1408" s="1">
        <v>8172.5</v>
      </c>
      <c r="M1408" s="1">
        <v>8172.4</v>
      </c>
      <c r="N1408" s="65">
        <f t="shared" si="605"/>
        <v>99.998776384215347</v>
      </c>
    </row>
    <row r="1409" spans="1:14" ht="161.25" customHeight="1" outlineLevel="1" x14ac:dyDescent="0.25">
      <c r="A1409" s="28"/>
      <c r="B1409" s="41" t="s">
        <v>699</v>
      </c>
      <c r="C1409" s="30">
        <v>929</v>
      </c>
      <c r="D1409" s="31">
        <v>11</v>
      </c>
      <c r="E1409" s="31">
        <v>1</v>
      </c>
      <c r="F1409" s="71" t="s">
        <v>344</v>
      </c>
      <c r="G1409" s="72" t="s">
        <v>24</v>
      </c>
      <c r="H1409" s="72" t="s">
        <v>95</v>
      </c>
      <c r="I1409" s="73" t="s">
        <v>700</v>
      </c>
      <c r="J1409" s="32"/>
      <c r="K1409" s="1">
        <f t="shared" ref="K1409:M1409" si="629">K1410</f>
        <v>615.20000000000005</v>
      </c>
      <c r="L1409" s="1">
        <f t="shared" si="629"/>
        <v>615.20000000000005</v>
      </c>
      <c r="M1409" s="1">
        <f t="shared" si="629"/>
        <v>615.1</v>
      </c>
      <c r="N1409" s="65">
        <f t="shared" si="605"/>
        <v>99.983745123537062</v>
      </c>
    </row>
    <row r="1410" spans="1:14" ht="47.25" customHeight="1" outlineLevel="1" x14ac:dyDescent="0.25">
      <c r="A1410" s="28"/>
      <c r="B1410" s="29" t="s">
        <v>161</v>
      </c>
      <c r="C1410" s="30">
        <v>929</v>
      </c>
      <c r="D1410" s="31">
        <v>11</v>
      </c>
      <c r="E1410" s="31">
        <v>1</v>
      </c>
      <c r="F1410" s="71" t="s">
        <v>344</v>
      </c>
      <c r="G1410" s="72" t="s">
        <v>24</v>
      </c>
      <c r="H1410" s="72" t="s">
        <v>95</v>
      </c>
      <c r="I1410" s="73" t="s">
        <v>700</v>
      </c>
      <c r="J1410" s="32">
        <v>600</v>
      </c>
      <c r="K1410" s="1">
        <v>615.20000000000005</v>
      </c>
      <c r="L1410" s="1">
        <v>615.20000000000005</v>
      </c>
      <c r="M1410" s="1">
        <v>615.1</v>
      </c>
      <c r="N1410" s="65">
        <f t="shared" si="605"/>
        <v>99.983745123537062</v>
      </c>
    </row>
    <row r="1411" spans="1:14" ht="63" customHeight="1" outlineLevel="1" x14ac:dyDescent="0.25">
      <c r="A1411" s="28"/>
      <c r="B1411" s="29" t="s">
        <v>516</v>
      </c>
      <c r="C1411" s="30">
        <v>929</v>
      </c>
      <c r="D1411" s="31">
        <v>11</v>
      </c>
      <c r="E1411" s="31">
        <v>1</v>
      </c>
      <c r="F1411" s="71" t="s">
        <v>344</v>
      </c>
      <c r="G1411" s="72" t="s">
        <v>24</v>
      </c>
      <c r="H1411" s="72" t="s">
        <v>95</v>
      </c>
      <c r="I1411" s="73" t="s">
        <v>517</v>
      </c>
      <c r="J1411" s="32"/>
      <c r="K1411" s="1">
        <f t="shared" ref="K1411:M1411" si="630">K1412</f>
        <v>1856.2</v>
      </c>
      <c r="L1411" s="1">
        <f t="shared" si="630"/>
        <v>1856.2</v>
      </c>
      <c r="M1411" s="1">
        <f t="shared" si="630"/>
        <v>1851</v>
      </c>
      <c r="N1411" s="65">
        <f t="shared" si="605"/>
        <v>99.719857773946771</v>
      </c>
    </row>
    <row r="1412" spans="1:14" ht="47.25" customHeight="1" outlineLevel="1" x14ac:dyDescent="0.25">
      <c r="A1412" s="28"/>
      <c r="B1412" s="29" t="s">
        <v>161</v>
      </c>
      <c r="C1412" s="30">
        <v>929</v>
      </c>
      <c r="D1412" s="31">
        <v>11</v>
      </c>
      <c r="E1412" s="31">
        <v>1</v>
      </c>
      <c r="F1412" s="71" t="s">
        <v>344</v>
      </c>
      <c r="G1412" s="72" t="s">
        <v>24</v>
      </c>
      <c r="H1412" s="72" t="s">
        <v>95</v>
      </c>
      <c r="I1412" s="73" t="s">
        <v>517</v>
      </c>
      <c r="J1412" s="32" t="s">
        <v>162</v>
      </c>
      <c r="K1412" s="1">
        <v>1856.2</v>
      </c>
      <c r="L1412" s="1">
        <v>1856.2</v>
      </c>
      <c r="M1412" s="1">
        <v>1851</v>
      </c>
      <c r="N1412" s="65">
        <f t="shared" si="605"/>
        <v>99.719857773946771</v>
      </c>
    </row>
    <row r="1413" spans="1:14" ht="63" customHeight="1" outlineLevel="1" x14ac:dyDescent="0.25">
      <c r="A1413" s="28"/>
      <c r="B1413" s="29" t="s">
        <v>520</v>
      </c>
      <c r="C1413" s="30">
        <v>929</v>
      </c>
      <c r="D1413" s="31">
        <v>11</v>
      </c>
      <c r="E1413" s="31">
        <v>1</v>
      </c>
      <c r="F1413" s="71" t="s">
        <v>344</v>
      </c>
      <c r="G1413" s="72" t="s">
        <v>24</v>
      </c>
      <c r="H1413" s="72" t="s">
        <v>95</v>
      </c>
      <c r="I1413" s="73" t="s">
        <v>521</v>
      </c>
      <c r="J1413" s="32"/>
      <c r="K1413" s="1">
        <f t="shared" ref="K1413:M1413" si="631">K1414</f>
        <v>661.8</v>
      </c>
      <c r="L1413" s="1">
        <f t="shared" si="631"/>
        <v>661.8</v>
      </c>
      <c r="M1413" s="1">
        <f t="shared" si="631"/>
        <v>661.8</v>
      </c>
      <c r="N1413" s="65">
        <f t="shared" si="605"/>
        <v>100</v>
      </c>
    </row>
    <row r="1414" spans="1:14" ht="47.25" customHeight="1" outlineLevel="1" x14ac:dyDescent="0.25">
      <c r="A1414" s="28"/>
      <c r="B1414" s="29" t="s">
        <v>161</v>
      </c>
      <c r="C1414" s="30">
        <v>929</v>
      </c>
      <c r="D1414" s="31">
        <v>11</v>
      </c>
      <c r="E1414" s="31">
        <v>1</v>
      </c>
      <c r="F1414" s="71" t="s">
        <v>344</v>
      </c>
      <c r="G1414" s="72" t="s">
        <v>24</v>
      </c>
      <c r="H1414" s="72" t="s">
        <v>95</v>
      </c>
      <c r="I1414" s="73" t="s">
        <v>521</v>
      </c>
      <c r="J1414" s="32" t="s">
        <v>162</v>
      </c>
      <c r="K1414" s="1">
        <v>661.8</v>
      </c>
      <c r="L1414" s="1">
        <v>661.8</v>
      </c>
      <c r="M1414" s="1">
        <v>661.8</v>
      </c>
      <c r="N1414" s="65">
        <f t="shared" si="605"/>
        <v>100</v>
      </c>
    </row>
    <row r="1415" spans="1:14" ht="47.25" customHeight="1" outlineLevel="1" x14ac:dyDescent="0.25">
      <c r="A1415" s="28" t="s">
        <v>15</v>
      </c>
      <c r="B1415" s="29" t="s">
        <v>701</v>
      </c>
      <c r="C1415" s="30">
        <v>929</v>
      </c>
      <c r="D1415" s="31">
        <v>11</v>
      </c>
      <c r="E1415" s="31">
        <v>1</v>
      </c>
      <c r="F1415" s="71" t="s">
        <v>344</v>
      </c>
      <c r="G1415" s="72" t="s">
        <v>24</v>
      </c>
      <c r="H1415" s="72" t="s">
        <v>102</v>
      </c>
      <c r="I1415" s="73" t="s">
        <v>22</v>
      </c>
      <c r="J1415" s="32" t="s">
        <v>15</v>
      </c>
      <c r="K1415" s="1">
        <f t="shared" ref="K1415:M1415" si="632">K1416</f>
        <v>40037.1</v>
      </c>
      <c r="L1415" s="1">
        <f t="shared" si="632"/>
        <v>40037.1</v>
      </c>
      <c r="M1415" s="1">
        <f t="shared" si="632"/>
        <v>39946.800000000003</v>
      </c>
      <c r="N1415" s="65">
        <f t="shared" si="605"/>
        <v>99.774459189102117</v>
      </c>
    </row>
    <row r="1416" spans="1:14" ht="48" customHeight="1" outlineLevel="1" x14ac:dyDescent="0.25">
      <c r="A1416" s="28" t="s">
        <v>15</v>
      </c>
      <c r="B1416" s="29" t="s">
        <v>702</v>
      </c>
      <c r="C1416" s="30">
        <v>929</v>
      </c>
      <c r="D1416" s="31">
        <v>11</v>
      </c>
      <c r="E1416" s="31">
        <v>1</v>
      </c>
      <c r="F1416" s="71" t="s">
        <v>344</v>
      </c>
      <c r="G1416" s="72" t="s">
        <v>24</v>
      </c>
      <c r="H1416" s="72" t="s">
        <v>102</v>
      </c>
      <c r="I1416" s="73" t="s">
        <v>703</v>
      </c>
      <c r="J1416" s="32" t="s">
        <v>15</v>
      </c>
      <c r="K1416" s="1">
        <f t="shared" ref="K1416:M1416" si="633">K1417+K1418</f>
        <v>40037.1</v>
      </c>
      <c r="L1416" s="1">
        <f t="shared" si="633"/>
        <v>40037.1</v>
      </c>
      <c r="M1416" s="1">
        <f t="shared" si="633"/>
        <v>39946.800000000003</v>
      </c>
      <c r="N1416" s="65">
        <f t="shared" si="605"/>
        <v>99.774459189102117</v>
      </c>
    </row>
    <row r="1417" spans="1:14" ht="33.75" customHeight="1" outlineLevel="1" x14ac:dyDescent="0.25">
      <c r="A1417" s="28"/>
      <c r="B1417" s="29" t="s">
        <v>33</v>
      </c>
      <c r="C1417" s="30">
        <v>929</v>
      </c>
      <c r="D1417" s="31">
        <v>11</v>
      </c>
      <c r="E1417" s="31">
        <v>1</v>
      </c>
      <c r="F1417" s="71" t="s">
        <v>344</v>
      </c>
      <c r="G1417" s="72" t="s">
        <v>24</v>
      </c>
      <c r="H1417" s="72" t="s">
        <v>102</v>
      </c>
      <c r="I1417" s="73" t="s">
        <v>703</v>
      </c>
      <c r="J1417" s="32" t="s">
        <v>34</v>
      </c>
      <c r="K1417" s="1">
        <v>3586.5</v>
      </c>
      <c r="L1417" s="1">
        <v>3586.5</v>
      </c>
      <c r="M1417" s="1">
        <v>3496.9</v>
      </c>
      <c r="N1417" s="65">
        <f t="shared" si="605"/>
        <v>97.501742646033733</v>
      </c>
    </row>
    <row r="1418" spans="1:14" ht="47.25" customHeight="1" outlineLevel="1" x14ac:dyDescent="0.25">
      <c r="A1418" s="28"/>
      <c r="B1418" s="29" t="s">
        <v>161</v>
      </c>
      <c r="C1418" s="30">
        <v>929</v>
      </c>
      <c r="D1418" s="31">
        <v>11</v>
      </c>
      <c r="E1418" s="31">
        <v>1</v>
      </c>
      <c r="F1418" s="71" t="s">
        <v>344</v>
      </c>
      <c r="G1418" s="72" t="s">
        <v>24</v>
      </c>
      <c r="H1418" s="72" t="s">
        <v>102</v>
      </c>
      <c r="I1418" s="73" t="s">
        <v>703</v>
      </c>
      <c r="J1418" s="32" t="s">
        <v>162</v>
      </c>
      <c r="K1418" s="1">
        <v>36450.6</v>
      </c>
      <c r="L1418" s="1">
        <v>36450.6</v>
      </c>
      <c r="M1418" s="1">
        <v>36449.9</v>
      </c>
      <c r="N1418" s="65">
        <f t="shared" si="605"/>
        <v>99.998079592654179</v>
      </c>
    </row>
    <row r="1419" spans="1:14" ht="47.25" customHeight="1" outlineLevel="1" x14ac:dyDescent="0.25">
      <c r="A1419" s="28" t="s">
        <v>15</v>
      </c>
      <c r="B1419" s="29" t="s">
        <v>345</v>
      </c>
      <c r="C1419" s="30">
        <v>929</v>
      </c>
      <c r="D1419" s="31">
        <v>11</v>
      </c>
      <c r="E1419" s="31">
        <v>1</v>
      </c>
      <c r="F1419" s="71" t="s">
        <v>344</v>
      </c>
      <c r="G1419" s="72" t="s">
        <v>30</v>
      </c>
      <c r="H1419" s="72" t="s">
        <v>21</v>
      </c>
      <c r="I1419" s="73" t="s">
        <v>22</v>
      </c>
      <c r="J1419" s="32" t="s">
        <v>15</v>
      </c>
      <c r="K1419" s="1">
        <f t="shared" ref="K1419:M1419" si="634">K1420</f>
        <v>56320.9</v>
      </c>
      <c r="L1419" s="1">
        <f t="shared" si="634"/>
        <v>56320.9</v>
      </c>
      <c r="M1419" s="1">
        <f t="shared" si="634"/>
        <v>56320.4</v>
      </c>
      <c r="N1419" s="65">
        <f t="shared" si="605"/>
        <v>99.999112230095761</v>
      </c>
    </row>
    <row r="1420" spans="1:14" ht="33" customHeight="1" outlineLevel="1" x14ac:dyDescent="0.25">
      <c r="A1420" s="28" t="s">
        <v>15</v>
      </c>
      <c r="B1420" s="29" t="s">
        <v>346</v>
      </c>
      <c r="C1420" s="30">
        <v>929</v>
      </c>
      <c r="D1420" s="31">
        <v>11</v>
      </c>
      <c r="E1420" s="31">
        <v>1</v>
      </c>
      <c r="F1420" s="71" t="s">
        <v>344</v>
      </c>
      <c r="G1420" s="72" t="s">
        <v>30</v>
      </c>
      <c r="H1420" s="72" t="s">
        <v>95</v>
      </c>
      <c r="I1420" s="73" t="s">
        <v>22</v>
      </c>
      <c r="J1420" s="32" t="s">
        <v>15</v>
      </c>
      <c r="K1420" s="1">
        <f t="shared" ref="K1420:M1420" si="635">K1421+K1423+K1425</f>
        <v>56320.9</v>
      </c>
      <c r="L1420" s="1">
        <f t="shared" si="635"/>
        <v>56320.9</v>
      </c>
      <c r="M1420" s="1">
        <f t="shared" si="635"/>
        <v>56320.4</v>
      </c>
      <c r="N1420" s="65">
        <f t="shared" si="605"/>
        <v>99.999112230095761</v>
      </c>
    </row>
    <row r="1421" spans="1:14" ht="63" customHeight="1" outlineLevel="1" x14ac:dyDescent="0.25">
      <c r="A1421" s="28" t="s">
        <v>15</v>
      </c>
      <c r="B1421" s="29" t="s">
        <v>704</v>
      </c>
      <c r="C1421" s="30">
        <v>929</v>
      </c>
      <c r="D1421" s="31">
        <v>11</v>
      </c>
      <c r="E1421" s="31">
        <v>1</v>
      </c>
      <c r="F1421" s="71" t="s">
        <v>344</v>
      </c>
      <c r="G1421" s="72" t="s">
        <v>30</v>
      </c>
      <c r="H1421" s="72" t="s">
        <v>95</v>
      </c>
      <c r="I1421" s="73" t="s">
        <v>705</v>
      </c>
      <c r="J1421" s="32" t="s">
        <v>15</v>
      </c>
      <c r="K1421" s="1">
        <f t="shared" ref="K1421:M1421" si="636">K1422</f>
        <v>33790.300000000003</v>
      </c>
      <c r="L1421" s="1">
        <f t="shared" si="636"/>
        <v>33790.300000000003</v>
      </c>
      <c r="M1421" s="1">
        <f t="shared" si="636"/>
        <v>33790</v>
      </c>
      <c r="N1421" s="65">
        <f t="shared" si="605"/>
        <v>99.999112171244391</v>
      </c>
    </row>
    <row r="1422" spans="1:14" ht="47.25" customHeight="1" outlineLevel="1" x14ac:dyDescent="0.25">
      <c r="A1422" s="28"/>
      <c r="B1422" s="29" t="s">
        <v>161</v>
      </c>
      <c r="C1422" s="30">
        <v>929</v>
      </c>
      <c r="D1422" s="31">
        <v>11</v>
      </c>
      <c r="E1422" s="31">
        <v>1</v>
      </c>
      <c r="F1422" s="71" t="s">
        <v>344</v>
      </c>
      <c r="G1422" s="72" t="s">
        <v>30</v>
      </c>
      <c r="H1422" s="72" t="s">
        <v>95</v>
      </c>
      <c r="I1422" s="73" t="s">
        <v>705</v>
      </c>
      <c r="J1422" s="32" t="s">
        <v>162</v>
      </c>
      <c r="K1422" s="1">
        <v>33790.300000000003</v>
      </c>
      <c r="L1422" s="1">
        <v>33790.300000000003</v>
      </c>
      <c r="M1422" s="1">
        <v>33790</v>
      </c>
      <c r="N1422" s="65">
        <f t="shared" si="605"/>
        <v>99.999112171244391</v>
      </c>
    </row>
    <row r="1423" spans="1:14" ht="47.25" customHeight="1" outlineLevel="1" x14ac:dyDescent="0.25">
      <c r="A1423" s="28"/>
      <c r="B1423" s="29" t="s">
        <v>434</v>
      </c>
      <c r="C1423" s="30">
        <v>929</v>
      </c>
      <c r="D1423" s="31">
        <v>11</v>
      </c>
      <c r="E1423" s="31">
        <v>1</v>
      </c>
      <c r="F1423" s="71" t="s">
        <v>344</v>
      </c>
      <c r="G1423" s="72" t="s">
        <v>30</v>
      </c>
      <c r="H1423" s="72" t="s">
        <v>95</v>
      </c>
      <c r="I1423" s="73">
        <v>62980</v>
      </c>
      <c r="J1423" s="32"/>
      <c r="K1423" s="1">
        <f t="shared" ref="K1423:M1423" si="637">K1424</f>
        <v>22300</v>
      </c>
      <c r="L1423" s="1">
        <f t="shared" si="637"/>
        <v>22300</v>
      </c>
      <c r="M1423" s="1">
        <f t="shared" si="637"/>
        <v>22300</v>
      </c>
      <c r="N1423" s="65">
        <f t="shared" ref="N1423:N1486" si="638">M1423/L1423*100</f>
        <v>100</v>
      </c>
    </row>
    <row r="1424" spans="1:14" ht="47.25" customHeight="1" outlineLevel="1" x14ac:dyDescent="0.25">
      <c r="A1424" s="28"/>
      <c r="B1424" s="29" t="s">
        <v>161</v>
      </c>
      <c r="C1424" s="30">
        <v>929</v>
      </c>
      <c r="D1424" s="31">
        <v>11</v>
      </c>
      <c r="E1424" s="31">
        <v>1</v>
      </c>
      <c r="F1424" s="71" t="s">
        <v>344</v>
      </c>
      <c r="G1424" s="72" t="s">
        <v>30</v>
      </c>
      <c r="H1424" s="72" t="s">
        <v>95</v>
      </c>
      <c r="I1424" s="73">
        <v>62980</v>
      </c>
      <c r="J1424" s="32" t="s">
        <v>162</v>
      </c>
      <c r="K1424" s="1">
        <v>22300</v>
      </c>
      <c r="L1424" s="1">
        <v>22300</v>
      </c>
      <c r="M1424" s="1">
        <v>22300</v>
      </c>
      <c r="N1424" s="65">
        <f t="shared" si="638"/>
        <v>100</v>
      </c>
    </row>
    <row r="1425" spans="1:14" ht="63" customHeight="1" outlineLevel="1" x14ac:dyDescent="0.25">
      <c r="A1425" s="28"/>
      <c r="B1425" s="29" t="s">
        <v>520</v>
      </c>
      <c r="C1425" s="30">
        <v>929</v>
      </c>
      <c r="D1425" s="31">
        <v>11</v>
      </c>
      <c r="E1425" s="31">
        <v>1</v>
      </c>
      <c r="F1425" s="71" t="s">
        <v>344</v>
      </c>
      <c r="G1425" s="72" t="s">
        <v>30</v>
      </c>
      <c r="H1425" s="72" t="s">
        <v>95</v>
      </c>
      <c r="I1425" s="73" t="s">
        <v>521</v>
      </c>
      <c r="J1425" s="32"/>
      <c r="K1425" s="1">
        <f t="shared" ref="K1425:M1425" si="639">K1426</f>
        <v>230.6</v>
      </c>
      <c r="L1425" s="1">
        <f t="shared" si="639"/>
        <v>230.6</v>
      </c>
      <c r="M1425" s="1">
        <f t="shared" si="639"/>
        <v>230.4</v>
      </c>
      <c r="N1425" s="65">
        <f t="shared" si="638"/>
        <v>99.913269731136168</v>
      </c>
    </row>
    <row r="1426" spans="1:14" ht="47.25" customHeight="1" outlineLevel="1" x14ac:dyDescent="0.25">
      <c r="A1426" s="28"/>
      <c r="B1426" s="29" t="s">
        <v>161</v>
      </c>
      <c r="C1426" s="30">
        <v>929</v>
      </c>
      <c r="D1426" s="31">
        <v>11</v>
      </c>
      <c r="E1426" s="31">
        <v>1</v>
      </c>
      <c r="F1426" s="71" t="s">
        <v>344</v>
      </c>
      <c r="G1426" s="72" t="s">
        <v>30</v>
      </c>
      <c r="H1426" s="72" t="s">
        <v>95</v>
      </c>
      <c r="I1426" s="73" t="s">
        <v>521</v>
      </c>
      <c r="J1426" s="32" t="s">
        <v>162</v>
      </c>
      <c r="K1426" s="1">
        <v>230.6</v>
      </c>
      <c r="L1426" s="1">
        <v>230.6</v>
      </c>
      <c r="M1426" s="1">
        <v>230.4</v>
      </c>
      <c r="N1426" s="65">
        <f t="shared" si="638"/>
        <v>99.913269731136168</v>
      </c>
    </row>
    <row r="1427" spans="1:14" ht="15.75" customHeight="1" outlineLevel="1" x14ac:dyDescent="0.25">
      <c r="A1427" s="28" t="s">
        <v>15</v>
      </c>
      <c r="B1427" s="29" t="s">
        <v>706</v>
      </c>
      <c r="C1427" s="30">
        <v>929</v>
      </c>
      <c r="D1427" s="31">
        <v>11</v>
      </c>
      <c r="E1427" s="31">
        <v>2</v>
      </c>
      <c r="F1427" s="71" t="s">
        <v>15</v>
      </c>
      <c r="G1427" s="72" t="s">
        <v>15</v>
      </c>
      <c r="H1427" s="77" t="s">
        <v>15</v>
      </c>
      <c r="I1427" s="73" t="s">
        <v>15</v>
      </c>
      <c r="J1427" s="32" t="s">
        <v>15</v>
      </c>
      <c r="K1427" s="1">
        <f t="shared" ref="K1427:M1427" si="640">K1428+K1433+K1451</f>
        <v>40800.799999999988</v>
      </c>
      <c r="L1427" s="1">
        <f t="shared" si="640"/>
        <v>40800.799999999988</v>
      </c>
      <c r="M1427" s="1">
        <f t="shared" si="640"/>
        <v>40534.099999999991</v>
      </c>
      <c r="N1427" s="65">
        <f t="shared" si="638"/>
        <v>99.346336346346149</v>
      </c>
    </row>
    <row r="1428" spans="1:14" ht="65.099999999999994" customHeight="1" outlineLevel="1" x14ac:dyDescent="0.25">
      <c r="A1428" s="28" t="s">
        <v>15</v>
      </c>
      <c r="B1428" s="29" t="s">
        <v>604</v>
      </c>
      <c r="C1428" s="30">
        <v>929</v>
      </c>
      <c r="D1428" s="31">
        <v>11</v>
      </c>
      <c r="E1428" s="31">
        <v>2</v>
      </c>
      <c r="F1428" s="71" t="s">
        <v>470</v>
      </c>
      <c r="G1428" s="72" t="s">
        <v>20</v>
      </c>
      <c r="H1428" s="77" t="s">
        <v>21</v>
      </c>
      <c r="I1428" s="73" t="s">
        <v>22</v>
      </c>
      <c r="J1428" s="32" t="s">
        <v>15</v>
      </c>
      <c r="K1428" s="1">
        <f t="shared" ref="K1428:M1431" si="641">K1429</f>
        <v>87</v>
      </c>
      <c r="L1428" s="1">
        <f t="shared" si="641"/>
        <v>87</v>
      </c>
      <c r="M1428" s="1">
        <f t="shared" si="641"/>
        <v>87</v>
      </c>
      <c r="N1428" s="65">
        <f t="shared" si="638"/>
        <v>100</v>
      </c>
    </row>
    <row r="1429" spans="1:14" ht="66" customHeight="1" outlineLevel="1" x14ac:dyDescent="0.25">
      <c r="A1429" s="28" t="s">
        <v>15</v>
      </c>
      <c r="B1429" s="29" t="s">
        <v>605</v>
      </c>
      <c r="C1429" s="30">
        <v>929</v>
      </c>
      <c r="D1429" s="31">
        <v>11</v>
      </c>
      <c r="E1429" s="31">
        <v>2</v>
      </c>
      <c r="F1429" s="71" t="s">
        <v>470</v>
      </c>
      <c r="G1429" s="72" t="s">
        <v>30</v>
      </c>
      <c r="H1429" s="77" t="s">
        <v>21</v>
      </c>
      <c r="I1429" s="73" t="s">
        <v>22</v>
      </c>
      <c r="J1429" s="32" t="s">
        <v>15</v>
      </c>
      <c r="K1429" s="1">
        <f t="shared" si="641"/>
        <v>87</v>
      </c>
      <c r="L1429" s="1">
        <f t="shared" si="641"/>
        <v>87</v>
      </c>
      <c r="M1429" s="1">
        <f t="shared" si="641"/>
        <v>87</v>
      </c>
      <c r="N1429" s="65">
        <f t="shared" si="638"/>
        <v>100</v>
      </c>
    </row>
    <row r="1430" spans="1:14" ht="63.75" customHeight="1" outlineLevel="1" x14ac:dyDescent="0.25">
      <c r="A1430" s="28" t="s">
        <v>15</v>
      </c>
      <c r="B1430" s="29" t="s">
        <v>606</v>
      </c>
      <c r="C1430" s="30">
        <v>929</v>
      </c>
      <c r="D1430" s="31">
        <v>11</v>
      </c>
      <c r="E1430" s="31">
        <v>2</v>
      </c>
      <c r="F1430" s="71" t="s">
        <v>470</v>
      </c>
      <c r="G1430" s="72" t="s">
        <v>30</v>
      </c>
      <c r="H1430" s="72" t="s">
        <v>95</v>
      </c>
      <c r="I1430" s="73" t="s">
        <v>22</v>
      </c>
      <c r="J1430" s="32" t="s">
        <v>15</v>
      </c>
      <c r="K1430" s="1">
        <f t="shared" si="641"/>
        <v>87</v>
      </c>
      <c r="L1430" s="1">
        <f t="shared" si="641"/>
        <v>87</v>
      </c>
      <c r="M1430" s="1">
        <f t="shared" si="641"/>
        <v>87</v>
      </c>
      <c r="N1430" s="65">
        <f t="shared" si="638"/>
        <v>100</v>
      </c>
    </row>
    <row r="1431" spans="1:14" ht="51" customHeight="1" outlineLevel="1" x14ac:dyDescent="0.25">
      <c r="A1431" s="28" t="s">
        <v>15</v>
      </c>
      <c r="B1431" s="29" t="s">
        <v>607</v>
      </c>
      <c r="C1431" s="30">
        <v>929</v>
      </c>
      <c r="D1431" s="31">
        <v>11</v>
      </c>
      <c r="E1431" s="31">
        <v>2</v>
      </c>
      <c r="F1431" s="71" t="s">
        <v>470</v>
      </c>
      <c r="G1431" s="72" t="s">
        <v>30</v>
      </c>
      <c r="H1431" s="72" t="s">
        <v>95</v>
      </c>
      <c r="I1431" s="73" t="s">
        <v>608</v>
      </c>
      <c r="J1431" s="32" t="s">
        <v>15</v>
      </c>
      <c r="K1431" s="1">
        <f t="shared" si="641"/>
        <v>87</v>
      </c>
      <c r="L1431" s="1">
        <f t="shared" si="641"/>
        <v>87</v>
      </c>
      <c r="M1431" s="1">
        <f t="shared" si="641"/>
        <v>87</v>
      </c>
      <c r="N1431" s="65">
        <f t="shared" si="638"/>
        <v>100</v>
      </c>
    </row>
    <row r="1432" spans="1:14" ht="47.25" customHeight="1" outlineLevel="1" x14ac:dyDescent="0.25">
      <c r="A1432" s="28"/>
      <c r="B1432" s="29" t="s">
        <v>161</v>
      </c>
      <c r="C1432" s="30">
        <v>929</v>
      </c>
      <c r="D1432" s="31">
        <v>11</v>
      </c>
      <c r="E1432" s="31">
        <v>2</v>
      </c>
      <c r="F1432" s="71" t="s">
        <v>470</v>
      </c>
      <c r="G1432" s="72" t="s">
        <v>30</v>
      </c>
      <c r="H1432" s="72" t="s">
        <v>95</v>
      </c>
      <c r="I1432" s="73" t="s">
        <v>608</v>
      </c>
      <c r="J1432" s="32" t="s">
        <v>162</v>
      </c>
      <c r="K1432" s="1">
        <v>87</v>
      </c>
      <c r="L1432" s="1">
        <v>87</v>
      </c>
      <c r="M1432" s="1">
        <v>87</v>
      </c>
      <c r="N1432" s="65">
        <f t="shared" si="638"/>
        <v>100</v>
      </c>
    </row>
    <row r="1433" spans="1:14" ht="65.099999999999994" customHeight="1" outlineLevel="1" x14ac:dyDescent="0.25">
      <c r="A1433" s="28" t="s">
        <v>15</v>
      </c>
      <c r="B1433" s="29" t="s">
        <v>343</v>
      </c>
      <c r="C1433" s="30">
        <v>929</v>
      </c>
      <c r="D1433" s="31">
        <v>11</v>
      </c>
      <c r="E1433" s="31">
        <v>2</v>
      </c>
      <c r="F1433" s="71" t="s">
        <v>344</v>
      </c>
      <c r="G1433" s="72" t="s">
        <v>20</v>
      </c>
      <c r="H1433" s="72" t="s">
        <v>21</v>
      </c>
      <c r="I1433" s="73" t="s">
        <v>22</v>
      </c>
      <c r="J1433" s="32" t="s">
        <v>15</v>
      </c>
      <c r="K1433" s="1">
        <f t="shared" ref="K1433:M1433" si="642">K1434</f>
        <v>40504.799999999988</v>
      </c>
      <c r="L1433" s="1">
        <f t="shared" si="642"/>
        <v>40504.799999999988</v>
      </c>
      <c r="M1433" s="1">
        <f t="shared" si="642"/>
        <v>40238.099999999991</v>
      </c>
      <c r="N1433" s="65">
        <f t="shared" si="638"/>
        <v>99.341559518871847</v>
      </c>
    </row>
    <row r="1434" spans="1:14" ht="31.5" customHeight="1" outlineLevel="1" x14ac:dyDescent="0.25">
      <c r="A1434" s="28" t="s">
        <v>15</v>
      </c>
      <c r="B1434" s="29" t="s">
        <v>574</v>
      </c>
      <c r="C1434" s="30">
        <v>929</v>
      </c>
      <c r="D1434" s="31">
        <v>11</v>
      </c>
      <c r="E1434" s="31">
        <v>2</v>
      </c>
      <c r="F1434" s="71" t="s">
        <v>344</v>
      </c>
      <c r="G1434" s="72" t="s">
        <v>24</v>
      </c>
      <c r="H1434" s="72" t="s">
        <v>21</v>
      </c>
      <c r="I1434" s="73" t="s">
        <v>22</v>
      </c>
      <c r="J1434" s="32" t="s">
        <v>15</v>
      </c>
      <c r="K1434" s="1">
        <f t="shared" ref="K1434:M1434" si="643">K1435+K1448</f>
        <v>40504.799999999988</v>
      </c>
      <c r="L1434" s="1">
        <f t="shared" si="643"/>
        <v>40504.799999999988</v>
      </c>
      <c r="M1434" s="1">
        <f t="shared" si="643"/>
        <v>40238.099999999991</v>
      </c>
      <c r="N1434" s="65">
        <f t="shared" si="638"/>
        <v>99.341559518871847</v>
      </c>
    </row>
    <row r="1435" spans="1:14" ht="63" customHeight="1" outlineLevel="1" x14ac:dyDescent="0.25">
      <c r="A1435" s="28" t="s">
        <v>15</v>
      </c>
      <c r="B1435" s="29" t="s">
        <v>575</v>
      </c>
      <c r="C1435" s="30">
        <v>929</v>
      </c>
      <c r="D1435" s="31">
        <v>11</v>
      </c>
      <c r="E1435" s="31">
        <v>2</v>
      </c>
      <c r="F1435" s="71" t="s">
        <v>344</v>
      </c>
      <c r="G1435" s="72" t="s">
        <v>24</v>
      </c>
      <c r="H1435" s="72" t="s">
        <v>95</v>
      </c>
      <c r="I1435" s="73" t="s">
        <v>22</v>
      </c>
      <c r="J1435" s="32" t="s">
        <v>15</v>
      </c>
      <c r="K1435" s="1">
        <f t="shared" ref="K1435:M1435" si="644">K1436+K1438+K1440+K1442+K1444+K1446</f>
        <v>39679.69999999999</v>
      </c>
      <c r="L1435" s="1">
        <f t="shared" si="644"/>
        <v>39679.69999999999</v>
      </c>
      <c r="M1435" s="1">
        <f t="shared" si="644"/>
        <v>39413.399999999994</v>
      </c>
      <c r="N1435" s="65">
        <f t="shared" si="638"/>
        <v>99.328875974364735</v>
      </c>
    </row>
    <row r="1436" spans="1:14" ht="31.5" customHeight="1" outlineLevel="1" x14ac:dyDescent="0.25">
      <c r="A1436" s="28" t="s">
        <v>15</v>
      </c>
      <c r="B1436" s="29" t="s">
        <v>96</v>
      </c>
      <c r="C1436" s="30">
        <v>929</v>
      </c>
      <c r="D1436" s="31">
        <v>11</v>
      </c>
      <c r="E1436" s="31">
        <v>2</v>
      </c>
      <c r="F1436" s="71" t="s">
        <v>344</v>
      </c>
      <c r="G1436" s="72" t="s">
        <v>24</v>
      </c>
      <c r="H1436" s="72" t="s">
        <v>95</v>
      </c>
      <c r="I1436" s="73" t="s">
        <v>97</v>
      </c>
      <c r="J1436" s="32" t="s">
        <v>15</v>
      </c>
      <c r="K1436" s="1">
        <f t="shared" ref="K1436:M1436" si="645">K1437</f>
        <v>34435.1</v>
      </c>
      <c r="L1436" s="1">
        <f t="shared" si="645"/>
        <v>34435.1</v>
      </c>
      <c r="M1436" s="1">
        <f t="shared" si="645"/>
        <v>34435.1</v>
      </c>
      <c r="N1436" s="65">
        <f t="shared" si="638"/>
        <v>100</v>
      </c>
    </row>
    <row r="1437" spans="1:14" ht="47.25" customHeight="1" outlineLevel="1" x14ac:dyDescent="0.25">
      <c r="A1437" s="28"/>
      <c r="B1437" s="29" t="s">
        <v>161</v>
      </c>
      <c r="C1437" s="30">
        <v>929</v>
      </c>
      <c r="D1437" s="31">
        <v>11</v>
      </c>
      <c r="E1437" s="31">
        <v>2</v>
      </c>
      <c r="F1437" s="71" t="s">
        <v>344</v>
      </c>
      <c r="G1437" s="72" t="s">
        <v>24</v>
      </c>
      <c r="H1437" s="72" t="s">
        <v>95</v>
      </c>
      <c r="I1437" s="73" t="s">
        <v>97</v>
      </c>
      <c r="J1437" s="32" t="s">
        <v>162</v>
      </c>
      <c r="K1437" s="1">
        <v>34435.1</v>
      </c>
      <c r="L1437" s="1">
        <v>34435.1</v>
      </c>
      <c r="M1437" s="1">
        <v>34435.1</v>
      </c>
      <c r="N1437" s="65">
        <f t="shared" si="638"/>
        <v>100</v>
      </c>
    </row>
    <row r="1438" spans="1:14" ht="31.5" customHeight="1" outlineLevel="1" x14ac:dyDescent="0.25">
      <c r="A1438" s="28"/>
      <c r="B1438" s="44" t="s">
        <v>493</v>
      </c>
      <c r="C1438" s="30">
        <v>929</v>
      </c>
      <c r="D1438" s="31">
        <v>11</v>
      </c>
      <c r="E1438" s="31">
        <v>2</v>
      </c>
      <c r="F1438" s="71" t="s">
        <v>344</v>
      </c>
      <c r="G1438" s="72" t="s">
        <v>24</v>
      </c>
      <c r="H1438" s="72" t="s">
        <v>95</v>
      </c>
      <c r="I1438" s="78" t="s">
        <v>494</v>
      </c>
      <c r="J1438" s="32"/>
      <c r="K1438" s="1">
        <f t="shared" ref="K1438:M1438" si="646">K1439</f>
        <v>1497.6</v>
      </c>
      <c r="L1438" s="1">
        <f t="shared" si="646"/>
        <v>1497.6</v>
      </c>
      <c r="M1438" s="1">
        <f t="shared" si="646"/>
        <v>1497.6</v>
      </c>
      <c r="N1438" s="65">
        <f t="shared" si="638"/>
        <v>100</v>
      </c>
    </row>
    <row r="1439" spans="1:14" ht="47.25" customHeight="1" outlineLevel="1" x14ac:dyDescent="0.25">
      <c r="A1439" s="28"/>
      <c r="B1439" s="29" t="s">
        <v>161</v>
      </c>
      <c r="C1439" s="30">
        <v>929</v>
      </c>
      <c r="D1439" s="31">
        <v>11</v>
      </c>
      <c r="E1439" s="31">
        <v>2</v>
      </c>
      <c r="F1439" s="71" t="s">
        <v>344</v>
      </c>
      <c r="G1439" s="72" t="s">
        <v>24</v>
      </c>
      <c r="H1439" s="72" t="s">
        <v>95</v>
      </c>
      <c r="I1439" s="78" t="s">
        <v>494</v>
      </c>
      <c r="J1439" s="32" t="s">
        <v>162</v>
      </c>
      <c r="K1439" s="1">
        <v>1497.6</v>
      </c>
      <c r="L1439" s="1">
        <v>1497.6</v>
      </c>
      <c r="M1439" s="1">
        <v>1497.6</v>
      </c>
      <c r="N1439" s="65">
        <f t="shared" si="638"/>
        <v>100</v>
      </c>
    </row>
    <row r="1440" spans="1:14" ht="63" customHeight="1" outlineLevel="1" x14ac:dyDescent="0.25">
      <c r="A1440" s="28" t="s">
        <v>15</v>
      </c>
      <c r="B1440" s="29" t="s">
        <v>707</v>
      </c>
      <c r="C1440" s="30">
        <v>929</v>
      </c>
      <c r="D1440" s="31">
        <v>11</v>
      </c>
      <c r="E1440" s="31">
        <v>2</v>
      </c>
      <c r="F1440" s="71" t="s">
        <v>344</v>
      </c>
      <c r="G1440" s="72" t="s">
        <v>24</v>
      </c>
      <c r="H1440" s="72" t="s">
        <v>95</v>
      </c>
      <c r="I1440" s="73" t="s">
        <v>708</v>
      </c>
      <c r="J1440" s="32" t="s">
        <v>15</v>
      </c>
      <c r="K1440" s="1">
        <f t="shared" ref="K1440:M1440" si="647">K1441</f>
        <v>3100.7000000000003</v>
      </c>
      <c r="L1440" s="1">
        <f t="shared" si="647"/>
        <v>3100.7000000000003</v>
      </c>
      <c r="M1440" s="1">
        <f t="shared" si="647"/>
        <v>2874.4</v>
      </c>
      <c r="N1440" s="65">
        <f t="shared" si="638"/>
        <v>92.701648014964348</v>
      </c>
    </row>
    <row r="1441" spans="1:14" ht="47.25" customHeight="1" outlineLevel="1" x14ac:dyDescent="0.25">
      <c r="A1441" s="28"/>
      <c r="B1441" s="29" t="s">
        <v>161</v>
      </c>
      <c r="C1441" s="30">
        <v>929</v>
      </c>
      <c r="D1441" s="31">
        <v>11</v>
      </c>
      <c r="E1441" s="31">
        <v>2</v>
      </c>
      <c r="F1441" s="71" t="s">
        <v>344</v>
      </c>
      <c r="G1441" s="72" t="s">
        <v>24</v>
      </c>
      <c r="H1441" s="72" t="s">
        <v>95</v>
      </c>
      <c r="I1441" s="73" t="s">
        <v>708</v>
      </c>
      <c r="J1441" s="32" t="s">
        <v>162</v>
      </c>
      <c r="K1441" s="1">
        <v>3100.7000000000003</v>
      </c>
      <c r="L1441" s="1">
        <v>3100.7000000000003</v>
      </c>
      <c r="M1441" s="1">
        <v>2874.4</v>
      </c>
      <c r="N1441" s="65">
        <f t="shared" si="638"/>
        <v>92.701648014964348</v>
      </c>
    </row>
    <row r="1442" spans="1:14" ht="63" customHeight="1" outlineLevel="1" x14ac:dyDescent="0.25">
      <c r="A1442" s="28" t="s">
        <v>15</v>
      </c>
      <c r="B1442" s="29" t="s">
        <v>709</v>
      </c>
      <c r="C1442" s="30">
        <v>929</v>
      </c>
      <c r="D1442" s="31">
        <v>11</v>
      </c>
      <c r="E1442" s="31">
        <v>2</v>
      </c>
      <c r="F1442" s="71" t="s">
        <v>344</v>
      </c>
      <c r="G1442" s="72" t="s">
        <v>24</v>
      </c>
      <c r="H1442" s="72" t="s">
        <v>95</v>
      </c>
      <c r="I1442" s="73" t="s">
        <v>710</v>
      </c>
      <c r="J1442" s="32" t="s">
        <v>15</v>
      </c>
      <c r="K1442" s="1">
        <f t="shared" ref="K1442:M1442" si="648">K1443</f>
        <v>547.20000000000005</v>
      </c>
      <c r="L1442" s="1">
        <f t="shared" si="648"/>
        <v>547.20000000000005</v>
      </c>
      <c r="M1442" s="1">
        <f t="shared" si="648"/>
        <v>507.2</v>
      </c>
      <c r="N1442" s="65">
        <f t="shared" si="638"/>
        <v>92.690058479532155</v>
      </c>
    </row>
    <row r="1443" spans="1:14" ht="47.25" customHeight="1" outlineLevel="1" x14ac:dyDescent="0.25">
      <c r="A1443" s="28"/>
      <c r="B1443" s="29" t="s">
        <v>161</v>
      </c>
      <c r="C1443" s="30">
        <v>929</v>
      </c>
      <c r="D1443" s="31">
        <v>11</v>
      </c>
      <c r="E1443" s="31">
        <v>2</v>
      </c>
      <c r="F1443" s="71" t="s">
        <v>344</v>
      </c>
      <c r="G1443" s="72" t="s">
        <v>24</v>
      </c>
      <c r="H1443" s="72" t="s">
        <v>95</v>
      </c>
      <c r="I1443" s="73" t="s">
        <v>710</v>
      </c>
      <c r="J1443" s="32" t="s">
        <v>162</v>
      </c>
      <c r="K1443" s="1">
        <v>547.20000000000005</v>
      </c>
      <c r="L1443" s="1">
        <v>547.20000000000005</v>
      </c>
      <c r="M1443" s="1">
        <v>507.2</v>
      </c>
      <c r="N1443" s="65">
        <f t="shared" si="638"/>
        <v>92.690058479532155</v>
      </c>
    </row>
    <row r="1444" spans="1:14" ht="63" customHeight="1" outlineLevel="1" x14ac:dyDescent="0.25">
      <c r="A1444" s="28"/>
      <c r="B1444" s="29" t="s">
        <v>516</v>
      </c>
      <c r="C1444" s="30">
        <v>929</v>
      </c>
      <c r="D1444" s="31">
        <v>11</v>
      </c>
      <c r="E1444" s="31">
        <v>2</v>
      </c>
      <c r="F1444" s="71" t="s">
        <v>344</v>
      </c>
      <c r="G1444" s="72" t="s">
        <v>24</v>
      </c>
      <c r="H1444" s="72" t="s">
        <v>95</v>
      </c>
      <c r="I1444" s="73" t="s">
        <v>517</v>
      </c>
      <c r="J1444" s="32"/>
      <c r="K1444" s="1">
        <f t="shared" ref="K1444:M1444" si="649">K1445</f>
        <v>11.6</v>
      </c>
      <c r="L1444" s="1">
        <f t="shared" si="649"/>
        <v>11.6</v>
      </c>
      <c r="M1444" s="1">
        <f t="shared" si="649"/>
        <v>11.6</v>
      </c>
      <c r="N1444" s="65">
        <f t="shared" si="638"/>
        <v>100</v>
      </c>
    </row>
    <row r="1445" spans="1:14" ht="47.25" customHeight="1" outlineLevel="1" x14ac:dyDescent="0.25">
      <c r="A1445" s="28"/>
      <c r="B1445" s="29" t="s">
        <v>161</v>
      </c>
      <c r="C1445" s="30">
        <v>929</v>
      </c>
      <c r="D1445" s="31">
        <v>11</v>
      </c>
      <c r="E1445" s="31">
        <v>2</v>
      </c>
      <c r="F1445" s="71" t="s">
        <v>344</v>
      </c>
      <c r="G1445" s="72" t="s">
        <v>24</v>
      </c>
      <c r="H1445" s="72" t="s">
        <v>95</v>
      </c>
      <c r="I1445" s="73" t="s">
        <v>517</v>
      </c>
      <c r="J1445" s="32" t="s">
        <v>162</v>
      </c>
      <c r="K1445" s="1">
        <v>11.6</v>
      </c>
      <c r="L1445" s="1">
        <v>11.6</v>
      </c>
      <c r="M1445" s="1">
        <v>11.6</v>
      </c>
      <c r="N1445" s="65">
        <f t="shared" si="638"/>
        <v>100</v>
      </c>
    </row>
    <row r="1446" spans="1:14" ht="63" customHeight="1" outlineLevel="1" x14ac:dyDescent="0.25">
      <c r="A1446" s="28"/>
      <c r="B1446" s="29" t="s">
        <v>520</v>
      </c>
      <c r="C1446" s="30">
        <v>929</v>
      </c>
      <c r="D1446" s="31">
        <v>11</v>
      </c>
      <c r="E1446" s="31">
        <v>2</v>
      </c>
      <c r="F1446" s="71" t="s">
        <v>344</v>
      </c>
      <c r="G1446" s="72" t="s">
        <v>24</v>
      </c>
      <c r="H1446" s="72" t="s">
        <v>95</v>
      </c>
      <c r="I1446" s="73" t="s">
        <v>521</v>
      </c>
      <c r="J1446" s="32"/>
      <c r="K1446" s="1">
        <f t="shared" ref="K1446:M1446" si="650">K1447</f>
        <v>87.5</v>
      </c>
      <c r="L1446" s="1">
        <f t="shared" si="650"/>
        <v>87.5</v>
      </c>
      <c r="M1446" s="1">
        <f t="shared" si="650"/>
        <v>87.5</v>
      </c>
      <c r="N1446" s="65">
        <f t="shared" si="638"/>
        <v>100</v>
      </c>
    </row>
    <row r="1447" spans="1:14" ht="47.25" customHeight="1" outlineLevel="1" x14ac:dyDescent="0.25">
      <c r="A1447" s="28"/>
      <c r="B1447" s="29" t="s">
        <v>161</v>
      </c>
      <c r="C1447" s="30">
        <v>929</v>
      </c>
      <c r="D1447" s="31">
        <v>11</v>
      </c>
      <c r="E1447" s="31">
        <v>2</v>
      </c>
      <c r="F1447" s="71" t="s">
        <v>344</v>
      </c>
      <c r="G1447" s="72" t="s">
        <v>24</v>
      </c>
      <c r="H1447" s="72" t="s">
        <v>95</v>
      </c>
      <c r="I1447" s="73" t="s">
        <v>521</v>
      </c>
      <c r="J1447" s="32" t="s">
        <v>162</v>
      </c>
      <c r="K1447" s="1">
        <v>87.5</v>
      </c>
      <c r="L1447" s="1">
        <v>87.5</v>
      </c>
      <c r="M1447" s="1">
        <v>87.5</v>
      </c>
      <c r="N1447" s="65">
        <f t="shared" si="638"/>
        <v>100</v>
      </c>
    </row>
    <row r="1448" spans="1:14" ht="45.75" customHeight="1" outlineLevel="1" x14ac:dyDescent="0.25">
      <c r="A1448" s="28" t="s">
        <v>15</v>
      </c>
      <c r="B1448" s="29" t="s">
        <v>701</v>
      </c>
      <c r="C1448" s="30">
        <v>929</v>
      </c>
      <c r="D1448" s="31">
        <v>11</v>
      </c>
      <c r="E1448" s="31">
        <v>2</v>
      </c>
      <c r="F1448" s="71" t="s">
        <v>344</v>
      </c>
      <c r="G1448" s="72" t="s">
        <v>24</v>
      </c>
      <c r="H1448" s="72" t="s">
        <v>102</v>
      </c>
      <c r="I1448" s="73" t="s">
        <v>22</v>
      </c>
      <c r="J1448" s="32" t="s">
        <v>15</v>
      </c>
      <c r="K1448" s="1">
        <f t="shared" ref="K1448:M1449" si="651">K1449</f>
        <v>825.1</v>
      </c>
      <c r="L1448" s="1">
        <f t="shared" si="651"/>
        <v>825.1</v>
      </c>
      <c r="M1448" s="1">
        <f t="shared" si="651"/>
        <v>824.7</v>
      </c>
      <c r="N1448" s="65">
        <f t="shared" si="638"/>
        <v>99.951521027754225</v>
      </c>
    </row>
    <row r="1449" spans="1:14" ht="48.75" customHeight="1" outlineLevel="1" x14ac:dyDescent="0.25">
      <c r="A1449" s="28" t="s">
        <v>15</v>
      </c>
      <c r="B1449" s="29" t="s">
        <v>702</v>
      </c>
      <c r="C1449" s="30">
        <v>929</v>
      </c>
      <c r="D1449" s="31">
        <v>11</v>
      </c>
      <c r="E1449" s="31">
        <v>2</v>
      </c>
      <c r="F1449" s="71" t="s">
        <v>344</v>
      </c>
      <c r="G1449" s="72" t="s">
        <v>24</v>
      </c>
      <c r="H1449" s="72" t="s">
        <v>102</v>
      </c>
      <c r="I1449" s="73" t="s">
        <v>703</v>
      </c>
      <c r="J1449" s="32" t="s">
        <v>15</v>
      </c>
      <c r="K1449" s="1">
        <f t="shared" si="651"/>
        <v>825.1</v>
      </c>
      <c r="L1449" s="1">
        <f t="shared" si="651"/>
        <v>825.1</v>
      </c>
      <c r="M1449" s="1">
        <f t="shared" si="651"/>
        <v>824.7</v>
      </c>
      <c r="N1449" s="65">
        <f t="shared" si="638"/>
        <v>99.951521027754225</v>
      </c>
    </row>
    <row r="1450" spans="1:14" ht="47.25" customHeight="1" outlineLevel="1" x14ac:dyDescent="0.25">
      <c r="A1450" s="28"/>
      <c r="B1450" s="29" t="s">
        <v>161</v>
      </c>
      <c r="C1450" s="30">
        <v>929</v>
      </c>
      <c r="D1450" s="31">
        <v>11</v>
      </c>
      <c r="E1450" s="31">
        <v>2</v>
      </c>
      <c r="F1450" s="71" t="s">
        <v>344</v>
      </c>
      <c r="G1450" s="72" t="s">
        <v>24</v>
      </c>
      <c r="H1450" s="72" t="s">
        <v>102</v>
      </c>
      <c r="I1450" s="73" t="s">
        <v>703</v>
      </c>
      <c r="J1450" s="32" t="s">
        <v>162</v>
      </c>
      <c r="K1450" s="1">
        <v>825.1</v>
      </c>
      <c r="L1450" s="1">
        <v>825.1</v>
      </c>
      <c r="M1450" s="1">
        <v>824.7</v>
      </c>
      <c r="N1450" s="65">
        <f t="shared" si="638"/>
        <v>99.951521027754225</v>
      </c>
    </row>
    <row r="1451" spans="1:14" ht="64.5" customHeight="1" outlineLevel="1" x14ac:dyDescent="0.25">
      <c r="A1451" s="28" t="s">
        <v>15</v>
      </c>
      <c r="B1451" s="29" t="s">
        <v>609</v>
      </c>
      <c r="C1451" s="30">
        <v>929</v>
      </c>
      <c r="D1451" s="31">
        <v>11</v>
      </c>
      <c r="E1451" s="31">
        <v>2</v>
      </c>
      <c r="F1451" s="71" t="s">
        <v>334</v>
      </c>
      <c r="G1451" s="72" t="s">
        <v>20</v>
      </c>
      <c r="H1451" s="72" t="s">
        <v>21</v>
      </c>
      <c r="I1451" s="73" t="s">
        <v>22</v>
      </c>
      <c r="J1451" s="32" t="s">
        <v>15</v>
      </c>
      <c r="K1451" s="1">
        <f t="shared" ref="K1451:M1454" si="652">K1452</f>
        <v>209</v>
      </c>
      <c r="L1451" s="1">
        <f t="shared" si="652"/>
        <v>209</v>
      </c>
      <c r="M1451" s="1">
        <f t="shared" si="652"/>
        <v>209</v>
      </c>
      <c r="N1451" s="65">
        <f t="shared" si="638"/>
        <v>100</v>
      </c>
    </row>
    <row r="1452" spans="1:14" ht="79.5" customHeight="1" outlineLevel="1" x14ac:dyDescent="0.25">
      <c r="A1452" s="28" t="s">
        <v>15</v>
      </c>
      <c r="B1452" s="29" t="s">
        <v>610</v>
      </c>
      <c r="C1452" s="30">
        <v>929</v>
      </c>
      <c r="D1452" s="31">
        <v>11</v>
      </c>
      <c r="E1452" s="31">
        <v>2</v>
      </c>
      <c r="F1452" s="71" t="s">
        <v>334</v>
      </c>
      <c r="G1452" s="72" t="s">
        <v>24</v>
      </c>
      <c r="H1452" s="72" t="s">
        <v>21</v>
      </c>
      <c r="I1452" s="73" t="s">
        <v>22</v>
      </c>
      <c r="J1452" s="32" t="s">
        <v>15</v>
      </c>
      <c r="K1452" s="1">
        <f t="shared" si="652"/>
        <v>209</v>
      </c>
      <c r="L1452" s="1">
        <f t="shared" si="652"/>
        <v>209</v>
      </c>
      <c r="M1452" s="1">
        <f t="shared" si="652"/>
        <v>209</v>
      </c>
      <c r="N1452" s="65">
        <f t="shared" si="638"/>
        <v>100</v>
      </c>
    </row>
    <row r="1453" spans="1:14" ht="47.25" customHeight="1" outlineLevel="1" x14ac:dyDescent="0.25">
      <c r="A1453" s="28" t="s">
        <v>15</v>
      </c>
      <c r="B1453" s="29" t="s">
        <v>611</v>
      </c>
      <c r="C1453" s="30">
        <v>929</v>
      </c>
      <c r="D1453" s="31">
        <v>11</v>
      </c>
      <c r="E1453" s="31">
        <v>2</v>
      </c>
      <c r="F1453" s="71" t="s">
        <v>334</v>
      </c>
      <c r="G1453" s="72" t="s">
        <v>24</v>
      </c>
      <c r="H1453" s="72" t="s">
        <v>95</v>
      </c>
      <c r="I1453" s="73" t="s">
        <v>22</v>
      </c>
      <c r="J1453" s="32" t="s">
        <v>15</v>
      </c>
      <c r="K1453" s="1">
        <f t="shared" si="652"/>
        <v>209</v>
      </c>
      <c r="L1453" s="1">
        <f t="shared" si="652"/>
        <v>209</v>
      </c>
      <c r="M1453" s="1">
        <f t="shared" si="652"/>
        <v>209</v>
      </c>
      <c r="N1453" s="65">
        <f t="shared" si="638"/>
        <v>100</v>
      </c>
    </row>
    <row r="1454" spans="1:14" ht="31.5" customHeight="1" outlineLevel="1" x14ac:dyDescent="0.25">
      <c r="A1454" s="28" t="s">
        <v>15</v>
      </c>
      <c r="B1454" s="29" t="s">
        <v>612</v>
      </c>
      <c r="C1454" s="30">
        <v>929</v>
      </c>
      <c r="D1454" s="31">
        <v>11</v>
      </c>
      <c r="E1454" s="31">
        <v>2</v>
      </c>
      <c r="F1454" s="71" t="s">
        <v>334</v>
      </c>
      <c r="G1454" s="72" t="s">
        <v>24</v>
      </c>
      <c r="H1454" s="72" t="s">
        <v>95</v>
      </c>
      <c r="I1454" s="73" t="s">
        <v>613</v>
      </c>
      <c r="J1454" s="32" t="s">
        <v>15</v>
      </c>
      <c r="K1454" s="1">
        <f t="shared" si="652"/>
        <v>209</v>
      </c>
      <c r="L1454" s="1">
        <f t="shared" si="652"/>
        <v>209</v>
      </c>
      <c r="M1454" s="1">
        <f t="shared" si="652"/>
        <v>209</v>
      </c>
      <c r="N1454" s="65">
        <f t="shared" si="638"/>
        <v>100</v>
      </c>
    </row>
    <row r="1455" spans="1:14" ht="47.25" customHeight="1" outlineLevel="1" x14ac:dyDescent="0.25">
      <c r="A1455" s="28"/>
      <c r="B1455" s="29" t="s">
        <v>161</v>
      </c>
      <c r="C1455" s="30">
        <v>929</v>
      </c>
      <c r="D1455" s="31">
        <v>11</v>
      </c>
      <c r="E1455" s="31">
        <v>2</v>
      </c>
      <c r="F1455" s="71" t="s">
        <v>334</v>
      </c>
      <c r="G1455" s="72" t="s">
        <v>24</v>
      </c>
      <c r="H1455" s="72" t="s">
        <v>95</v>
      </c>
      <c r="I1455" s="73" t="s">
        <v>613</v>
      </c>
      <c r="J1455" s="32" t="s">
        <v>162</v>
      </c>
      <c r="K1455" s="1">
        <v>209</v>
      </c>
      <c r="L1455" s="1">
        <v>209</v>
      </c>
      <c r="M1455" s="1">
        <v>209</v>
      </c>
      <c r="N1455" s="65">
        <f t="shared" si="638"/>
        <v>100</v>
      </c>
    </row>
    <row r="1456" spans="1:14" ht="31.5" customHeight="1" outlineLevel="1" x14ac:dyDescent="0.25">
      <c r="A1456" s="28" t="s">
        <v>15</v>
      </c>
      <c r="B1456" s="29" t="s">
        <v>711</v>
      </c>
      <c r="C1456" s="30">
        <v>929</v>
      </c>
      <c r="D1456" s="31">
        <v>11</v>
      </c>
      <c r="E1456" s="31">
        <v>5</v>
      </c>
      <c r="F1456" s="71" t="s">
        <v>15</v>
      </c>
      <c r="G1456" s="72" t="s">
        <v>15</v>
      </c>
      <c r="H1456" s="72" t="s">
        <v>15</v>
      </c>
      <c r="I1456" s="73" t="s">
        <v>15</v>
      </c>
      <c r="J1456" s="32" t="s">
        <v>15</v>
      </c>
      <c r="K1456" s="1">
        <f t="shared" ref="K1456:M1457" si="653">K1457</f>
        <v>30553.7</v>
      </c>
      <c r="L1456" s="1">
        <f t="shared" si="653"/>
        <v>30553.7</v>
      </c>
      <c r="M1456" s="1">
        <f t="shared" si="653"/>
        <v>30269.599999999999</v>
      </c>
      <c r="N1456" s="65">
        <f t="shared" si="638"/>
        <v>99.070161715275063</v>
      </c>
    </row>
    <row r="1457" spans="1:14" ht="65.099999999999994" customHeight="1" outlineLevel="1" x14ac:dyDescent="0.25">
      <c r="A1457" s="28" t="s">
        <v>15</v>
      </c>
      <c r="B1457" s="29" t="s">
        <v>343</v>
      </c>
      <c r="C1457" s="30">
        <v>929</v>
      </c>
      <c r="D1457" s="31">
        <v>11</v>
      </c>
      <c r="E1457" s="31">
        <v>5</v>
      </c>
      <c r="F1457" s="71" t="s">
        <v>344</v>
      </c>
      <c r="G1457" s="72" t="s">
        <v>20</v>
      </c>
      <c r="H1457" s="72" t="s">
        <v>21</v>
      </c>
      <c r="I1457" s="73" t="s">
        <v>22</v>
      </c>
      <c r="J1457" s="32" t="s">
        <v>15</v>
      </c>
      <c r="K1457" s="1">
        <f t="shared" si="653"/>
        <v>30553.7</v>
      </c>
      <c r="L1457" s="1">
        <f t="shared" si="653"/>
        <v>30553.7</v>
      </c>
      <c r="M1457" s="1">
        <f t="shared" si="653"/>
        <v>30269.599999999999</v>
      </c>
      <c r="N1457" s="65">
        <f t="shared" si="638"/>
        <v>99.070161715275063</v>
      </c>
    </row>
    <row r="1458" spans="1:14" ht="31.5" customHeight="1" outlineLevel="1" x14ac:dyDescent="0.25">
      <c r="A1458" s="28" t="s">
        <v>15</v>
      </c>
      <c r="B1458" s="29" t="s">
        <v>574</v>
      </c>
      <c r="C1458" s="30">
        <v>929</v>
      </c>
      <c r="D1458" s="31">
        <v>11</v>
      </c>
      <c r="E1458" s="31">
        <v>5</v>
      </c>
      <c r="F1458" s="71" t="s">
        <v>344</v>
      </c>
      <c r="G1458" s="72" t="s">
        <v>24</v>
      </c>
      <c r="H1458" s="72" t="s">
        <v>21</v>
      </c>
      <c r="I1458" s="73" t="s">
        <v>22</v>
      </c>
      <c r="J1458" s="32" t="s">
        <v>15</v>
      </c>
      <c r="K1458" s="1">
        <f t="shared" ref="K1458:M1458" si="654">K1459+K1464</f>
        <v>30553.7</v>
      </c>
      <c r="L1458" s="1">
        <f t="shared" si="654"/>
        <v>30553.7</v>
      </c>
      <c r="M1458" s="1">
        <f t="shared" si="654"/>
        <v>30269.599999999999</v>
      </c>
      <c r="N1458" s="65">
        <f t="shared" si="638"/>
        <v>99.070161715275063</v>
      </c>
    </row>
    <row r="1459" spans="1:14" ht="62.25" customHeight="1" outlineLevel="1" x14ac:dyDescent="0.25">
      <c r="A1459" s="28" t="s">
        <v>15</v>
      </c>
      <c r="B1459" s="29" t="s">
        <v>575</v>
      </c>
      <c r="C1459" s="30">
        <v>929</v>
      </c>
      <c r="D1459" s="31">
        <v>11</v>
      </c>
      <c r="E1459" s="31">
        <v>5</v>
      </c>
      <c r="F1459" s="71" t="s">
        <v>344</v>
      </c>
      <c r="G1459" s="72" t="s">
        <v>24</v>
      </c>
      <c r="H1459" s="72" t="s">
        <v>95</v>
      </c>
      <c r="I1459" s="73" t="s">
        <v>22</v>
      </c>
      <c r="J1459" s="32" t="s">
        <v>15</v>
      </c>
      <c r="K1459" s="1">
        <f t="shared" ref="K1459:M1459" si="655">K1460</f>
        <v>12724.3</v>
      </c>
      <c r="L1459" s="1">
        <f t="shared" si="655"/>
        <v>12724.3</v>
      </c>
      <c r="M1459" s="1">
        <f t="shared" si="655"/>
        <v>12638.9</v>
      </c>
      <c r="N1459" s="65">
        <f t="shared" si="638"/>
        <v>99.328843236956061</v>
      </c>
    </row>
    <row r="1460" spans="1:14" ht="32.25" customHeight="1" outlineLevel="1" x14ac:dyDescent="0.25">
      <c r="A1460" s="28" t="s">
        <v>15</v>
      </c>
      <c r="B1460" s="29" t="s">
        <v>96</v>
      </c>
      <c r="C1460" s="30">
        <v>929</v>
      </c>
      <c r="D1460" s="31">
        <v>11</v>
      </c>
      <c r="E1460" s="31">
        <v>5</v>
      </c>
      <c r="F1460" s="71" t="s">
        <v>344</v>
      </c>
      <c r="G1460" s="72" t="s">
        <v>24</v>
      </c>
      <c r="H1460" s="72" t="s">
        <v>95</v>
      </c>
      <c r="I1460" s="73" t="s">
        <v>97</v>
      </c>
      <c r="J1460" s="32" t="s">
        <v>15</v>
      </c>
      <c r="K1460" s="1">
        <f t="shared" ref="K1460:M1460" si="656">K1461+K1462+K1463</f>
        <v>12724.3</v>
      </c>
      <c r="L1460" s="1">
        <f t="shared" si="656"/>
        <v>12724.3</v>
      </c>
      <c r="M1460" s="1">
        <f t="shared" si="656"/>
        <v>12638.9</v>
      </c>
      <c r="N1460" s="65">
        <f t="shared" si="638"/>
        <v>99.328843236956061</v>
      </c>
    </row>
    <row r="1461" spans="1:14" ht="94.5" customHeight="1" outlineLevel="1" x14ac:dyDescent="0.25">
      <c r="A1461" s="28"/>
      <c r="B1461" s="29" t="s">
        <v>27</v>
      </c>
      <c r="C1461" s="30">
        <v>929</v>
      </c>
      <c r="D1461" s="31">
        <v>11</v>
      </c>
      <c r="E1461" s="31">
        <v>5</v>
      </c>
      <c r="F1461" s="71" t="s">
        <v>344</v>
      </c>
      <c r="G1461" s="72" t="s">
        <v>24</v>
      </c>
      <c r="H1461" s="72" t="s">
        <v>95</v>
      </c>
      <c r="I1461" s="73" t="s">
        <v>97</v>
      </c>
      <c r="J1461" s="32" t="s">
        <v>28</v>
      </c>
      <c r="K1461" s="1">
        <v>11759.8</v>
      </c>
      <c r="L1461" s="1">
        <v>11759.8</v>
      </c>
      <c r="M1461" s="1">
        <v>11696.3</v>
      </c>
      <c r="N1461" s="65">
        <f t="shared" si="638"/>
        <v>99.460024830354257</v>
      </c>
    </row>
    <row r="1462" spans="1:14" ht="33.75" customHeight="1" outlineLevel="1" x14ac:dyDescent="0.25">
      <c r="A1462" s="28"/>
      <c r="B1462" s="29" t="s">
        <v>33</v>
      </c>
      <c r="C1462" s="30">
        <v>929</v>
      </c>
      <c r="D1462" s="31">
        <v>11</v>
      </c>
      <c r="E1462" s="31">
        <v>5</v>
      </c>
      <c r="F1462" s="71" t="s">
        <v>344</v>
      </c>
      <c r="G1462" s="72" t="s">
        <v>24</v>
      </c>
      <c r="H1462" s="72" t="s">
        <v>95</v>
      </c>
      <c r="I1462" s="73" t="s">
        <v>97</v>
      </c>
      <c r="J1462" s="32" t="s">
        <v>34</v>
      </c>
      <c r="K1462" s="1">
        <v>955</v>
      </c>
      <c r="L1462" s="1">
        <v>955</v>
      </c>
      <c r="M1462" s="1">
        <v>933.1</v>
      </c>
      <c r="N1462" s="65">
        <f t="shared" si="638"/>
        <v>97.706806282722511</v>
      </c>
    </row>
    <row r="1463" spans="1:14" ht="15.75" customHeight="1" outlineLevel="1" x14ac:dyDescent="0.25">
      <c r="A1463" s="28"/>
      <c r="B1463" s="29" t="s">
        <v>35</v>
      </c>
      <c r="C1463" s="30">
        <v>929</v>
      </c>
      <c r="D1463" s="31">
        <v>11</v>
      </c>
      <c r="E1463" s="31">
        <v>5</v>
      </c>
      <c r="F1463" s="71" t="s">
        <v>344</v>
      </c>
      <c r="G1463" s="72" t="s">
        <v>24</v>
      </c>
      <c r="H1463" s="72" t="s">
        <v>95</v>
      </c>
      <c r="I1463" s="73" t="s">
        <v>97</v>
      </c>
      <c r="J1463" s="32" t="s">
        <v>36</v>
      </c>
      <c r="K1463" s="1">
        <v>9.5</v>
      </c>
      <c r="L1463" s="1">
        <v>9.5</v>
      </c>
      <c r="M1463" s="1">
        <v>9.5</v>
      </c>
      <c r="N1463" s="65">
        <f t="shared" si="638"/>
        <v>100</v>
      </c>
    </row>
    <row r="1464" spans="1:14" ht="31.5" customHeight="1" outlineLevel="1" x14ac:dyDescent="0.25">
      <c r="A1464" s="28" t="s">
        <v>15</v>
      </c>
      <c r="B1464" s="29" t="s">
        <v>712</v>
      </c>
      <c r="C1464" s="30">
        <v>929</v>
      </c>
      <c r="D1464" s="31">
        <v>11</v>
      </c>
      <c r="E1464" s="31">
        <v>5</v>
      </c>
      <c r="F1464" s="71" t="s">
        <v>344</v>
      </c>
      <c r="G1464" s="72" t="s">
        <v>24</v>
      </c>
      <c r="H1464" s="72" t="s">
        <v>386</v>
      </c>
      <c r="I1464" s="73" t="s">
        <v>22</v>
      </c>
      <c r="J1464" s="32" t="s">
        <v>15</v>
      </c>
      <c r="K1464" s="1">
        <f t="shared" ref="K1464:M1464" si="657">K1465</f>
        <v>17829.400000000001</v>
      </c>
      <c r="L1464" s="1">
        <f t="shared" si="657"/>
        <v>17829.400000000001</v>
      </c>
      <c r="M1464" s="1">
        <f t="shared" si="657"/>
        <v>17630.7</v>
      </c>
      <c r="N1464" s="65">
        <f t="shared" si="638"/>
        <v>98.885548588286753</v>
      </c>
    </row>
    <row r="1465" spans="1:14" ht="47.25" customHeight="1" outlineLevel="1" x14ac:dyDescent="0.25">
      <c r="A1465" s="28" t="s">
        <v>15</v>
      </c>
      <c r="B1465" s="29" t="s">
        <v>25</v>
      </c>
      <c r="C1465" s="30">
        <v>929</v>
      </c>
      <c r="D1465" s="31">
        <v>11</v>
      </c>
      <c r="E1465" s="31">
        <v>5</v>
      </c>
      <c r="F1465" s="71" t="s">
        <v>344</v>
      </c>
      <c r="G1465" s="72" t="s">
        <v>24</v>
      </c>
      <c r="H1465" s="72" t="s">
        <v>386</v>
      </c>
      <c r="I1465" s="73" t="s">
        <v>26</v>
      </c>
      <c r="J1465" s="32" t="s">
        <v>15</v>
      </c>
      <c r="K1465" s="1">
        <f t="shared" ref="K1465:M1465" si="658">K1466+K1467</f>
        <v>17829.400000000001</v>
      </c>
      <c r="L1465" s="1">
        <f t="shared" si="658"/>
        <v>17829.400000000001</v>
      </c>
      <c r="M1465" s="1">
        <f t="shared" si="658"/>
        <v>17630.7</v>
      </c>
      <c r="N1465" s="65">
        <f t="shared" si="638"/>
        <v>98.885548588286753</v>
      </c>
    </row>
    <row r="1466" spans="1:14" ht="94.5" customHeight="1" outlineLevel="1" x14ac:dyDescent="0.25">
      <c r="A1466" s="28"/>
      <c r="B1466" s="29" t="s">
        <v>27</v>
      </c>
      <c r="C1466" s="30">
        <v>929</v>
      </c>
      <c r="D1466" s="31">
        <v>11</v>
      </c>
      <c r="E1466" s="31">
        <v>5</v>
      </c>
      <c r="F1466" s="71" t="s">
        <v>344</v>
      </c>
      <c r="G1466" s="72" t="s">
        <v>24</v>
      </c>
      <c r="H1466" s="72" t="s">
        <v>386</v>
      </c>
      <c r="I1466" s="73" t="s">
        <v>26</v>
      </c>
      <c r="J1466" s="32" t="s">
        <v>28</v>
      </c>
      <c r="K1466" s="1">
        <v>17067.2</v>
      </c>
      <c r="L1466" s="1">
        <v>17067.2</v>
      </c>
      <c r="M1466" s="1">
        <v>16869.8</v>
      </c>
      <c r="N1466" s="65">
        <f t="shared" si="638"/>
        <v>98.843395518890034</v>
      </c>
    </row>
    <row r="1467" spans="1:14" ht="33.75" customHeight="1" outlineLevel="1" x14ac:dyDescent="0.25">
      <c r="A1467" s="28"/>
      <c r="B1467" s="29" t="s">
        <v>33</v>
      </c>
      <c r="C1467" s="30">
        <v>929</v>
      </c>
      <c r="D1467" s="31">
        <v>11</v>
      </c>
      <c r="E1467" s="31">
        <v>5</v>
      </c>
      <c r="F1467" s="71" t="s">
        <v>344</v>
      </c>
      <c r="G1467" s="72" t="s">
        <v>24</v>
      </c>
      <c r="H1467" s="72" t="s">
        <v>386</v>
      </c>
      <c r="I1467" s="73" t="s">
        <v>26</v>
      </c>
      <c r="J1467" s="32" t="s">
        <v>34</v>
      </c>
      <c r="K1467" s="1">
        <v>762.2</v>
      </c>
      <c r="L1467" s="1">
        <v>762.2</v>
      </c>
      <c r="M1467" s="1">
        <v>760.9</v>
      </c>
      <c r="N1467" s="65">
        <f t="shared" si="638"/>
        <v>99.82944109157701</v>
      </c>
    </row>
    <row r="1468" spans="1:14" s="27" customFormat="1" ht="63" customHeight="1" outlineLevel="1" x14ac:dyDescent="0.25">
      <c r="A1468" s="34" t="s">
        <v>713</v>
      </c>
      <c r="B1468" s="35" t="s">
        <v>714</v>
      </c>
      <c r="C1468" s="36">
        <v>936</v>
      </c>
      <c r="D1468" s="37" t="s">
        <v>15</v>
      </c>
      <c r="E1468" s="37" t="s">
        <v>15</v>
      </c>
      <c r="F1468" s="74" t="s">
        <v>15</v>
      </c>
      <c r="G1468" s="75" t="s">
        <v>15</v>
      </c>
      <c r="H1468" s="75" t="s">
        <v>15</v>
      </c>
      <c r="I1468" s="76" t="s">
        <v>15</v>
      </c>
      <c r="J1468" s="38" t="s">
        <v>15</v>
      </c>
      <c r="K1468" s="39">
        <f t="shared" ref="K1468:M1468" si="659">K1469+K1477+K1484+K1491</f>
        <v>203887.19999999998</v>
      </c>
      <c r="L1468" s="39">
        <f t="shared" si="659"/>
        <v>204327.19999999998</v>
      </c>
      <c r="M1468" s="39">
        <f t="shared" si="659"/>
        <v>204114.8</v>
      </c>
      <c r="N1468" s="66">
        <f t="shared" si="638"/>
        <v>99.896049082060543</v>
      </c>
    </row>
    <row r="1469" spans="1:14" ht="15.75" customHeight="1" outlineLevel="1" x14ac:dyDescent="0.25">
      <c r="A1469" s="28" t="s">
        <v>15</v>
      </c>
      <c r="B1469" s="29" t="s">
        <v>16</v>
      </c>
      <c r="C1469" s="30">
        <v>936</v>
      </c>
      <c r="D1469" s="31">
        <v>1</v>
      </c>
      <c r="E1469" s="31" t="s">
        <v>15</v>
      </c>
      <c r="F1469" s="71" t="s">
        <v>15</v>
      </c>
      <c r="G1469" s="72" t="s">
        <v>15</v>
      </c>
      <c r="H1469" s="72" t="s">
        <v>15</v>
      </c>
      <c r="I1469" s="73" t="s">
        <v>15</v>
      </c>
      <c r="J1469" s="32" t="s">
        <v>15</v>
      </c>
      <c r="K1469" s="1">
        <f t="shared" ref="K1469:M1473" si="660">K1470</f>
        <v>44477.4</v>
      </c>
      <c r="L1469" s="1">
        <f t="shared" si="660"/>
        <v>44477.4</v>
      </c>
      <c r="M1469" s="1">
        <f t="shared" si="660"/>
        <v>44439.7</v>
      </c>
      <c r="N1469" s="65">
        <f t="shared" si="638"/>
        <v>99.915237851133369</v>
      </c>
    </row>
    <row r="1470" spans="1:14" ht="15.75" customHeight="1" outlineLevel="1" x14ac:dyDescent="0.25">
      <c r="A1470" s="28" t="s">
        <v>15</v>
      </c>
      <c r="B1470" s="29" t="s">
        <v>37</v>
      </c>
      <c r="C1470" s="30">
        <v>936</v>
      </c>
      <c r="D1470" s="31">
        <v>1</v>
      </c>
      <c r="E1470" s="31">
        <v>13</v>
      </c>
      <c r="F1470" s="71" t="s">
        <v>15</v>
      </c>
      <c r="G1470" s="72" t="s">
        <v>15</v>
      </c>
      <c r="H1470" s="72" t="s">
        <v>15</v>
      </c>
      <c r="I1470" s="73" t="s">
        <v>15</v>
      </c>
      <c r="J1470" s="32" t="s">
        <v>15</v>
      </c>
      <c r="K1470" s="1">
        <f t="shared" si="660"/>
        <v>44477.4</v>
      </c>
      <c r="L1470" s="1">
        <f t="shared" si="660"/>
        <v>44477.4</v>
      </c>
      <c r="M1470" s="1">
        <f t="shared" si="660"/>
        <v>44439.7</v>
      </c>
      <c r="N1470" s="65">
        <f t="shared" si="638"/>
        <v>99.915237851133369</v>
      </c>
    </row>
    <row r="1471" spans="1:14" ht="63" customHeight="1" outlineLevel="1" x14ac:dyDescent="0.25">
      <c r="A1471" s="28" t="s">
        <v>15</v>
      </c>
      <c r="B1471" s="29" t="s">
        <v>403</v>
      </c>
      <c r="C1471" s="30">
        <v>936</v>
      </c>
      <c r="D1471" s="31">
        <v>1</v>
      </c>
      <c r="E1471" s="31">
        <v>13</v>
      </c>
      <c r="F1471" s="71" t="s">
        <v>386</v>
      </c>
      <c r="G1471" s="72" t="s">
        <v>20</v>
      </c>
      <c r="H1471" s="72" t="s">
        <v>21</v>
      </c>
      <c r="I1471" s="73" t="s">
        <v>22</v>
      </c>
      <c r="J1471" s="32" t="s">
        <v>15</v>
      </c>
      <c r="K1471" s="1">
        <f t="shared" si="660"/>
        <v>44477.4</v>
      </c>
      <c r="L1471" s="1">
        <f t="shared" si="660"/>
        <v>44477.4</v>
      </c>
      <c r="M1471" s="1">
        <f t="shared" si="660"/>
        <v>44439.7</v>
      </c>
      <c r="N1471" s="65">
        <f t="shared" si="638"/>
        <v>99.915237851133369</v>
      </c>
    </row>
    <row r="1472" spans="1:14" ht="47.25" customHeight="1" outlineLevel="1" x14ac:dyDescent="0.25">
      <c r="A1472" s="28" t="s">
        <v>15</v>
      </c>
      <c r="B1472" s="29" t="s">
        <v>715</v>
      </c>
      <c r="C1472" s="30">
        <v>936</v>
      </c>
      <c r="D1472" s="31">
        <v>1</v>
      </c>
      <c r="E1472" s="31">
        <v>13</v>
      </c>
      <c r="F1472" s="71" t="s">
        <v>386</v>
      </c>
      <c r="G1472" s="72" t="s">
        <v>30</v>
      </c>
      <c r="H1472" s="72" t="s">
        <v>21</v>
      </c>
      <c r="I1472" s="73" t="s">
        <v>22</v>
      </c>
      <c r="J1472" s="32" t="s">
        <v>15</v>
      </c>
      <c r="K1472" s="1">
        <f t="shared" si="660"/>
        <v>44477.4</v>
      </c>
      <c r="L1472" s="1">
        <f t="shared" si="660"/>
        <v>44477.4</v>
      </c>
      <c r="M1472" s="1">
        <f t="shared" si="660"/>
        <v>44439.7</v>
      </c>
      <c r="N1472" s="65">
        <f t="shared" si="638"/>
        <v>99.915237851133369</v>
      </c>
    </row>
    <row r="1473" spans="1:14" ht="15.75" customHeight="1" outlineLevel="1" x14ac:dyDescent="0.25">
      <c r="A1473" s="28" t="s">
        <v>15</v>
      </c>
      <c r="B1473" s="29" t="s">
        <v>716</v>
      </c>
      <c r="C1473" s="30">
        <v>936</v>
      </c>
      <c r="D1473" s="31">
        <v>1</v>
      </c>
      <c r="E1473" s="31">
        <v>13</v>
      </c>
      <c r="F1473" s="71" t="s">
        <v>386</v>
      </c>
      <c r="G1473" s="72" t="s">
        <v>30</v>
      </c>
      <c r="H1473" s="72" t="s">
        <v>469</v>
      </c>
      <c r="I1473" s="73" t="s">
        <v>22</v>
      </c>
      <c r="J1473" s="32" t="s">
        <v>15</v>
      </c>
      <c r="K1473" s="1">
        <f t="shared" si="660"/>
        <v>44477.4</v>
      </c>
      <c r="L1473" s="1">
        <f t="shared" si="660"/>
        <v>44477.4</v>
      </c>
      <c r="M1473" s="1">
        <f t="shared" si="660"/>
        <v>44439.7</v>
      </c>
      <c r="N1473" s="65">
        <f t="shared" si="638"/>
        <v>99.915237851133369</v>
      </c>
    </row>
    <row r="1474" spans="1:14" ht="47.25" customHeight="1" outlineLevel="1" x14ac:dyDescent="0.25">
      <c r="A1474" s="28" t="s">
        <v>15</v>
      </c>
      <c r="B1474" s="29" t="s">
        <v>25</v>
      </c>
      <c r="C1474" s="30">
        <v>936</v>
      </c>
      <c r="D1474" s="31">
        <v>1</v>
      </c>
      <c r="E1474" s="31">
        <v>13</v>
      </c>
      <c r="F1474" s="71" t="s">
        <v>386</v>
      </c>
      <c r="G1474" s="72" t="s">
        <v>30</v>
      </c>
      <c r="H1474" s="72" t="s">
        <v>469</v>
      </c>
      <c r="I1474" s="73" t="s">
        <v>26</v>
      </c>
      <c r="J1474" s="32" t="s">
        <v>15</v>
      </c>
      <c r="K1474" s="1">
        <f t="shared" ref="K1474:M1474" si="661">K1475+K1476</f>
        <v>44477.4</v>
      </c>
      <c r="L1474" s="1">
        <f t="shared" si="661"/>
        <v>44477.4</v>
      </c>
      <c r="M1474" s="1">
        <f t="shared" si="661"/>
        <v>44439.7</v>
      </c>
      <c r="N1474" s="65">
        <f t="shared" si="638"/>
        <v>99.915237851133369</v>
      </c>
    </row>
    <row r="1475" spans="1:14" ht="94.5" customHeight="1" outlineLevel="1" x14ac:dyDescent="0.25">
      <c r="A1475" s="28"/>
      <c r="B1475" s="29" t="s">
        <v>27</v>
      </c>
      <c r="C1475" s="30">
        <v>936</v>
      </c>
      <c r="D1475" s="31">
        <v>1</v>
      </c>
      <c r="E1475" s="31">
        <v>13</v>
      </c>
      <c r="F1475" s="71" t="s">
        <v>386</v>
      </c>
      <c r="G1475" s="72" t="s">
        <v>30</v>
      </c>
      <c r="H1475" s="72" t="s">
        <v>469</v>
      </c>
      <c r="I1475" s="73" t="s">
        <v>26</v>
      </c>
      <c r="J1475" s="32" t="s">
        <v>28</v>
      </c>
      <c r="K1475" s="1">
        <v>43238.1</v>
      </c>
      <c r="L1475" s="1">
        <v>43238.1</v>
      </c>
      <c r="M1475" s="1">
        <v>43238.1</v>
      </c>
      <c r="N1475" s="65">
        <f t="shared" si="638"/>
        <v>100</v>
      </c>
    </row>
    <row r="1476" spans="1:14" ht="33.75" customHeight="1" outlineLevel="1" x14ac:dyDescent="0.25">
      <c r="A1476" s="28"/>
      <c r="B1476" s="29" t="s">
        <v>33</v>
      </c>
      <c r="C1476" s="30">
        <v>936</v>
      </c>
      <c r="D1476" s="31">
        <v>1</v>
      </c>
      <c r="E1476" s="31">
        <v>13</v>
      </c>
      <c r="F1476" s="71" t="s">
        <v>386</v>
      </c>
      <c r="G1476" s="72" t="s">
        <v>30</v>
      </c>
      <c r="H1476" s="72" t="s">
        <v>469</v>
      </c>
      <c r="I1476" s="73" t="s">
        <v>26</v>
      </c>
      <c r="J1476" s="32" t="s">
        <v>34</v>
      </c>
      <c r="K1476" s="1">
        <v>1239.3</v>
      </c>
      <c r="L1476" s="1">
        <v>1239.3</v>
      </c>
      <c r="M1476" s="1">
        <v>1201.5999999999999</v>
      </c>
      <c r="N1476" s="65">
        <f t="shared" si="638"/>
        <v>96.957960138788025</v>
      </c>
    </row>
    <row r="1477" spans="1:14" ht="31.5" customHeight="1" outlineLevel="1" x14ac:dyDescent="0.25">
      <c r="A1477" s="28"/>
      <c r="B1477" s="29" t="s">
        <v>134</v>
      </c>
      <c r="C1477" s="30">
        <v>936</v>
      </c>
      <c r="D1477" s="31">
        <v>3</v>
      </c>
      <c r="E1477" s="31"/>
      <c r="F1477" s="71"/>
      <c r="G1477" s="72"/>
      <c r="H1477" s="72"/>
      <c r="I1477" s="73"/>
      <c r="J1477" s="32"/>
      <c r="K1477" s="1">
        <f t="shared" ref="K1477:M1482" si="662">K1478</f>
        <v>550</v>
      </c>
      <c r="L1477" s="1">
        <f t="shared" si="662"/>
        <v>990</v>
      </c>
      <c r="M1477" s="1">
        <f t="shared" si="662"/>
        <v>990</v>
      </c>
      <c r="N1477" s="65">
        <f t="shared" si="638"/>
        <v>100</v>
      </c>
    </row>
    <row r="1478" spans="1:14" ht="49.5" customHeight="1" outlineLevel="1" x14ac:dyDescent="0.25">
      <c r="A1478" s="28"/>
      <c r="B1478" s="29" t="s">
        <v>360</v>
      </c>
      <c r="C1478" s="30">
        <v>936</v>
      </c>
      <c r="D1478" s="31">
        <v>3</v>
      </c>
      <c r="E1478" s="31">
        <v>10</v>
      </c>
      <c r="F1478" s="71"/>
      <c r="G1478" s="72"/>
      <c r="H1478" s="72"/>
      <c r="I1478" s="73"/>
      <c r="J1478" s="32"/>
      <c r="K1478" s="1">
        <f t="shared" si="662"/>
        <v>550</v>
      </c>
      <c r="L1478" s="1">
        <f t="shared" si="662"/>
        <v>990</v>
      </c>
      <c r="M1478" s="1">
        <f t="shared" si="662"/>
        <v>990</v>
      </c>
      <c r="N1478" s="65">
        <f t="shared" si="638"/>
        <v>100</v>
      </c>
    </row>
    <row r="1479" spans="1:14" ht="109.5" customHeight="1" outlineLevel="1" x14ac:dyDescent="0.25">
      <c r="A1479" s="28"/>
      <c r="B1479" s="29" t="s">
        <v>352</v>
      </c>
      <c r="C1479" s="30">
        <v>936</v>
      </c>
      <c r="D1479" s="31">
        <v>3</v>
      </c>
      <c r="E1479" s="31">
        <v>10</v>
      </c>
      <c r="F1479" s="79" t="s">
        <v>353</v>
      </c>
      <c r="G1479" s="72" t="s">
        <v>20</v>
      </c>
      <c r="H1479" s="72" t="s">
        <v>21</v>
      </c>
      <c r="I1479" s="73" t="s">
        <v>22</v>
      </c>
      <c r="J1479" s="32"/>
      <c r="K1479" s="1">
        <f t="shared" si="662"/>
        <v>550</v>
      </c>
      <c r="L1479" s="1">
        <f t="shared" si="662"/>
        <v>990</v>
      </c>
      <c r="M1479" s="1">
        <f t="shared" si="662"/>
        <v>990</v>
      </c>
      <c r="N1479" s="65">
        <f t="shared" si="638"/>
        <v>100</v>
      </c>
    </row>
    <row r="1480" spans="1:14" ht="109.5" customHeight="1" outlineLevel="1" x14ac:dyDescent="0.25">
      <c r="A1480" s="28"/>
      <c r="B1480" s="29" t="s">
        <v>358</v>
      </c>
      <c r="C1480" s="30">
        <v>936</v>
      </c>
      <c r="D1480" s="31">
        <v>3</v>
      </c>
      <c r="E1480" s="31">
        <v>10</v>
      </c>
      <c r="F1480" s="79" t="s">
        <v>353</v>
      </c>
      <c r="G1480" s="72">
        <v>4</v>
      </c>
      <c r="H1480" s="72" t="s">
        <v>21</v>
      </c>
      <c r="I1480" s="73" t="s">
        <v>22</v>
      </c>
      <c r="J1480" s="32"/>
      <c r="K1480" s="1">
        <f t="shared" si="662"/>
        <v>550</v>
      </c>
      <c r="L1480" s="1">
        <f t="shared" si="662"/>
        <v>990</v>
      </c>
      <c r="M1480" s="1">
        <f t="shared" si="662"/>
        <v>990</v>
      </c>
      <c r="N1480" s="65">
        <f t="shared" si="638"/>
        <v>100</v>
      </c>
    </row>
    <row r="1481" spans="1:14" ht="31.5" customHeight="1" outlineLevel="1" x14ac:dyDescent="0.25">
      <c r="A1481" s="28"/>
      <c r="B1481" s="29" t="s">
        <v>359</v>
      </c>
      <c r="C1481" s="30">
        <v>936</v>
      </c>
      <c r="D1481" s="31">
        <v>3</v>
      </c>
      <c r="E1481" s="31">
        <v>10</v>
      </c>
      <c r="F1481" s="79" t="s">
        <v>353</v>
      </c>
      <c r="G1481" s="72">
        <v>4</v>
      </c>
      <c r="H1481" s="72" t="s">
        <v>95</v>
      </c>
      <c r="I1481" s="73" t="s">
        <v>22</v>
      </c>
      <c r="J1481" s="32"/>
      <c r="K1481" s="1">
        <f t="shared" si="662"/>
        <v>550</v>
      </c>
      <c r="L1481" s="1">
        <f t="shared" si="662"/>
        <v>990</v>
      </c>
      <c r="M1481" s="1">
        <f t="shared" si="662"/>
        <v>990</v>
      </c>
      <c r="N1481" s="65">
        <f t="shared" si="638"/>
        <v>100</v>
      </c>
    </row>
    <row r="1482" spans="1:14" ht="63" customHeight="1" outlineLevel="1" x14ac:dyDescent="0.25">
      <c r="A1482" s="28"/>
      <c r="B1482" s="29" t="s">
        <v>230</v>
      </c>
      <c r="C1482" s="30">
        <v>936</v>
      </c>
      <c r="D1482" s="31">
        <v>3</v>
      </c>
      <c r="E1482" s="31">
        <v>10</v>
      </c>
      <c r="F1482" s="79" t="s">
        <v>353</v>
      </c>
      <c r="G1482" s="72">
        <v>4</v>
      </c>
      <c r="H1482" s="72" t="s">
        <v>95</v>
      </c>
      <c r="I1482" s="73">
        <v>10150</v>
      </c>
      <c r="J1482" s="32"/>
      <c r="K1482" s="1">
        <f t="shared" si="662"/>
        <v>550</v>
      </c>
      <c r="L1482" s="1">
        <f t="shared" si="662"/>
        <v>990</v>
      </c>
      <c r="M1482" s="1">
        <f t="shared" si="662"/>
        <v>990</v>
      </c>
      <c r="N1482" s="65">
        <f t="shared" si="638"/>
        <v>100</v>
      </c>
    </row>
    <row r="1483" spans="1:14" ht="30.75" customHeight="1" outlineLevel="1" x14ac:dyDescent="0.25">
      <c r="A1483" s="28"/>
      <c r="B1483" s="29" t="s">
        <v>62</v>
      </c>
      <c r="C1483" s="30">
        <v>936</v>
      </c>
      <c r="D1483" s="31">
        <v>3</v>
      </c>
      <c r="E1483" s="31">
        <v>10</v>
      </c>
      <c r="F1483" s="79" t="s">
        <v>353</v>
      </c>
      <c r="G1483" s="72">
        <v>4</v>
      </c>
      <c r="H1483" s="72" t="s">
        <v>95</v>
      </c>
      <c r="I1483" s="73">
        <v>10150</v>
      </c>
      <c r="J1483" s="32">
        <v>300</v>
      </c>
      <c r="K1483" s="1">
        <v>550</v>
      </c>
      <c r="L1483" s="1">
        <v>990</v>
      </c>
      <c r="M1483" s="1">
        <v>990</v>
      </c>
      <c r="N1483" s="65">
        <f t="shared" si="638"/>
        <v>100</v>
      </c>
    </row>
    <row r="1484" spans="1:14" ht="15.75" customHeight="1" outlineLevel="1" x14ac:dyDescent="0.25">
      <c r="A1484" s="28" t="s">
        <v>15</v>
      </c>
      <c r="B1484" s="29" t="s">
        <v>138</v>
      </c>
      <c r="C1484" s="30">
        <v>936</v>
      </c>
      <c r="D1484" s="31">
        <v>4</v>
      </c>
      <c r="E1484" s="31" t="s">
        <v>15</v>
      </c>
      <c r="F1484" s="71" t="s">
        <v>15</v>
      </c>
      <c r="G1484" s="72" t="s">
        <v>15</v>
      </c>
      <c r="H1484" s="72" t="s">
        <v>15</v>
      </c>
      <c r="I1484" s="73" t="s">
        <v>15</v>
      </c>
      <c r="J1484" s="32" t="s">
        <v>15</v>
      </c>
      <c r="K1484" s="1">
        <f t="shared" ref="K1484:M1489" si="663">K1485</f>
        <v>220.2</v>
      </c>
      <c r="L1484" s="1">
        <f t="shared" si="663"/>
        <v>220.2</v>
      </c>
      <c r="M1484" s="1">
        <f t="shared" si="663"/>
        <v>220.2</v>
      </c>
      <c r="N1484" s="65">
        <f t="shared" si="638"/>
        <v>100</v>
      </c>
    </row>
    <row r="1485" spans="1:14" ht="15.75" outlineLevel="1" x14ac:dyDescent="0.25">
      <c r="A1485" s="28" t="s">
        <v>15</v>
      </c>
      <c r="B1485" s="29" t="s">
        <v>480</v>
      </c>
      <c r="C1485" s="30">
        <v>936</v>
      </c>
      <c r="D1485" s="31">
        <v>4</v>
      </c>
      <c r="E1485" s="31">
        <v>1</v>
      </c>
      <c r="F1485" s="71" t="s">
        <v>15</v>
      </c>
      <c r="G1485" s="72" t="s">
        <v>15</v>
      </c>
      <c r="H1485" s="72" t="s">
        <v>15</v>
      </c>
      <c r="I1485" s="73" t="s">
        <v>15</v>
      </c>
      <c r="J1485" s="32" t="s">
        <v>15</v>
      </c>
      <c r="K1485" s="1">
        <f t="shared" si="663"/>
        <v>220.2</v>
      </c>
      <c r="L1485" s="1">
        <f t="shared" si="663"/>
        <v>220.2</v>
      </c>
      <c r="M1485" s="1">
        <f t="shared" si="663"/>
        <v>220.2</v>
      </c>
      <c r="N1485" s="65">
        <f t="shared" si="638"/>
        <v>100</v>
      </c>
    </row>
    <row r="1486" spans="1:14" ht="62.25" customHeight="1" outlineLevel="1" x14ac:dyDescent="0.25">
      <c r="A1486" s="28" t="s">
        <v>15</v>
      </c>
      <c r="B1486" s="29" t="s">
        <v>481</v>
      </c>
      <c r="C1486" s="30">
        <v>936</v>
      </c>
      <c r="D1486" s="31">
        <v>4</v>
      </c>
      <c r="E1486" s="31">
        <v>1</v>
      </c>
      <c r="F1486" s="71" t="s">
        <v>482</v>
      </c>
      <c r="G1486" s="72" t="s">
        <v>20</v>
      </c>
      <c r="H1486" s="72" t="s">
        <v>21</v>
      </c>
      <c r="I1486" s="73" t="s">
        <v>22</v>
      </c>
      <c r="J1486" s="32" t="s">
        <v>15</v>
      </c>
      <c r="K1486" s="1">
        <f t="shared" si="663"/>
        <v>220.2</v>
      </c>
      <c r="L1486" s="1">
        <f t="shared" si="663"/>
        <v>220.2</v>
      </c>
      <c r="M1486" s="1">
        <f t="shared" si="663"/>
        <v>220.2</v>
      </c>
      <c r="N1486" s="65">
        <f t="shared" si="638"/>
        <v>100</v>
      </c>
    </row>
    <row r="1487" spans="1:14" ht="31.5" customHeight="1" outlineLevel="1" x14ac:dyDescent="0.25">
      <c r="A1487" s="28" t="s">
        <v>15</v>
      </c>
      <c r="B1487" s="29" t="s">
        <v>116</v>
      </c>
      <c r="C1487" s="30">
        <v>936</v>
      </c>
      <c r="D1487" s="31">
        <v>4</v>
      </c>
      <c r="E1487" s="31">
        <v>1</v>
      </c>
      <c r="F1487" s="71" t="s">
        <v>482</v>
      </c>
      <c r="G1487" s="72" t="s">
        <v>32</v>
      </c>
      <c r="H1487" s="72" t="s">
        <v>21</v>
      </c>
      <c r="I1487" s="73" t="s">
        <v>22</v>
      </c>
      <c r="J1487" s="32" t="s">
        <v>15</v>
      </c>
      <c r="K1487" s="1">
        <f t="shared" si="663"/>
        <v>220.2</v>
      </c>
      <c r="L1487" s="1">
        <f t="shared" si="663"/>
        <v>220.2</v>
      </c>
      <c r="M1487" s="1">
        <f t="shared" si="663"/>
        <v>220.2</v>
      </c>
      <c r="N1487" s="65">
        <f t="shared" ref="N1487:N1550" si="664">M1487/L1487*100</f>
        <v>100</v>
      </c>
    </row>
    <row r="1488" spans="1:14" ht="15.75" customHeight="1" outlineLevel="1" x14ac:dyDescent="0.25">
      <c r="A1488" s="28" t="s">
        <v>15</v>
      </c>
      <c r="B1488" s="29" t="s">
        <v>717</v>
      </c>
      <c r="C1488" s="30">
        <v>936</v>
      </c>
      <c r="D1488" s="31">
        <v>4</v>
      </c>
      <c r="E1488" s="31">
        <v>1</v>
      </c>
      <c r="F1488" s="71" t="s">
        <v>482</v>
      </c>
      <c r="G1488" s="72" t="s">
        <v>32</v>
      </c>
      <c r="H1488" s="72" t="s">
        <v>95</v>
      </c>
      <c r="I1488" s="73" t="s">
        <v>22</v>
      </c>
      <c r="J1488" s="32" t="s">
        <v>15</v>
      </c>
      <c r="K1488" s="1">
        <f t="shared" si="663"/>
        <v>220.2</v>
      </c>
      <c r="L1488" s="1">
        <f t="shared" si="663"/>
        <v>220.2</v>
      </c>
      <c r="M1488" s="1">
        <f t="shared" si="663"/>
        <v>220.2</v>
      </c>
      <c r="N1488" s="65">
        <f t="shared" si="664"/>
        <v>100</v>
      </c>
    </row>
    <row r="1489" spans="1:14" ht="31.5" customHeight="1" outlineLevel="1" x14ac:dyDescent="0.25">
      <c r="A1489" s="28" t="s">
        <v>15</v>
      </c>
      <c r="B1489" s="29" t="s">
        <v>718</v>
      </c>
      <c r="C1489" s="30">
        <v>936</v>
      </c>
      <c r="D1489" s="31">
        <v>4</v>
      </c>
      <c r="E1489" s="31">
        <v>1</v>
      </c>
      <c r="F1489" s="71" t="s">
        <v>482</v>
      </c>
      <c r="G1489" s="72" t="s">
        <v>32</v>
      </c>
      <c r="H1489" s="72" t="s">
        <v>95</v>
      </c>
      <c r="I1489" s="73" t="s">
        <v>719</v>
      </c>
      <c r="J1489" s="32" t="s">
        <v>15</v>
      </c>
      <c r="K1489" s="1">
        <f t="shared" si="663"/>
        <v>220.2</v>
      </c>
      <c r="L1489" s="1">
        <f t="shared" si="663"/>
        <v>220.2</v>
      </c>
      <c r="M1489" s="1">
        <f t="shared" si="663"/>
        <v>220.2</v>
      </c>
      <c r="N1489" s="65">
        <f t="shared" si="664"/>
        <v>100</v>
      </c>
    </row>
    <row r="1490" spans="1:14" ht="33.75" customHeight="1" outlineLevel="1" x14ac:dyDescent="0.25">
      <c r="A1490" s="28"/>
      <c r="B1490" s="29" t="s">
        <v>33</v>
      </c>
      <c r="C1490" s="30">
        <v>936</v>
      </c>
      <c r="D1490" s="31">
        <v>4</v>
      </c>
      <c r="E1490" s="31">
        <v>1</v>
      </c>
      <c r="F1490" s="71" t="s">
        <v>482</v>
      </c>
      <c r="G1490" s="72" t="s">
        <v>32</v>
      </c>
      <c r="H1490" s="72" t="s">
        <v>95</v>
      </c>
      <c r="I1490" s="73" t="s">
        <v>719</v>
      </c>
      <c r="J1490" s="32" t="s">
        <v>34</v>
      </c>
      <c r="K1490" s="1">
        <v>220.2</v>
      </c>
      <c r="L1490" s="1">
        <v>220.2</v>
      </c>
      <c r="M1490" s="1">
        <v>220.2</v>
      </c>
      <c r="N1490" s="65">
        <f t="shared" si="664"/>
        <v>100</v>
      </c>
    </row>
    <row r="1491" spans="1:14" ht="15.75" customHeight="1" outlineLevel="1" x14ac:dyDescent="0.25">
      <c r="A1491" s="28" t="s">
        <v>15</v>
      </c>
      <c r="B1491" s="29" t="s">
        <v>202</v>
      </c>
      <c r="C1491" s="30">
        <v>936</v>
      </c>
      <c r="D1491" s="31">
        <v>10</v>
      </c>
      <c r="E1491" s="31" t="s">
        <v>15</v>
      </c>
      <c r="F1491" s="71" t="s">
        <v>15</v>
      </c>
      <c r="G1491" s="72" t="s">
        <v>15</v>
      </c>
      <c r="H1491" s="77" t="s">
        <v>15</v>
      </c>
      <c r="I1491" s="73" t="s">
        <v>15</v>
      </c>
      <c r="J1491" s="40" t="s">
        <v>15</v>
      </c>
      <c r="K1491" s="1">
        <f t="shared" ref="K1491:M1491" si="665">K1492+K1499+K1516</f>
        <v>158639.59999999998</v>
      </c>
      <c r="L1491" s="1">
        <f t="shared" si="665"/>
        <v>158639.59999999998</v>
      </c>
      <c r="M1491" s="1">
        <f t="shared" si="665"/>
        <v>158464.9</v>
      </c>
      <c r="N1491" s="65">
        <f t="shared" si="664"/>
        <v>99.889876172153748</v>
      </c>
    </row>
    <row r="1492" spans="1:14" ht="15.75" customHeight="1" outlineLevel="1" x14ac:dyDescent="0.25">
      <c r="A1492" s="28" t="s">
        <v>15</v>
      </c>
      <c r="B1492" s="29" t="s">
        <v>720</v>
      </c>
      <c r="C1492" s="30">
        <v>936</v>
      </c>
      <c r="D1492" s="31">
        <v>10</v>
      </c>
      <c r="E1492" s="31">
        <v>1</v>
      </c>
      <c r="F1492" s="71" t="s">
        <v>15</v>
      </c>
      <c r="G1492" s="72" t="s">
        <v>15</v>
      </c>
      <c r="H1492" s="77" t="s">
        <v>15</v>
      </c>
      <c r="I1492" s="78" t="s">
        <v>15</v>
      </c>
      <c r="J1492" s="40" t="s">
        <v>15</v>
      </c>
      <c r="K1492" s="1">
        <f t="shared" ref="K1492:M1495" si="666">K1493</f>
        <v>100660.2</v>
      </c>
      <c r="L1492" s="1">
        <f t="shared" si="666"/>
        <v>100660.2</v>
      </c>
      <c r="M1492" s="1">
        <f t="shared" si="666"/>
        <v>100660</v>
      </c>
      <c r="N1492" s="65">
        <f t="shared" si="664"/>
        <v>99.999801311739901</v>
      </c>
    </row>
    <row r="1493" spans="1:14" ht="63" customHeight="1" outlineLevel="1" x14ac:dyDescent="0.25">
      <c r="A1493" s="28" t="s">
        <v>15</v>
      </c>
      <c r="B1493" s="29" t="s">
        <v>403</v>
      </c>
      <c r="C1493" s="30">
        <v>936</v>
      </c>
      <c r="D1493" s="31">
        <v>10</v>
      </c>
      <c r="E1493" s="31">
        <v>1</v>
      </c>
      <c r="F1493" s="71" t="s">
        <v>386</v>
      </c>
      <c r="G1493" s="72" t="s">
        <v>20</v>
      </c>
      <c r="H1493" s="77" t="s">
        <v>21</v>
      </c>
      <c r="I1493" s="78" t="s">
        <v>22</v>
      </c>
      <c r="J1493" s="32" t="s">
        <v>15</v>
      </c>
      <c r="K1493" s="1">
        <f t="shared" si="666"/>
        <v>100660.2</v>
      </c>
      <c r="L1493" s="1">
        <f t="shared" si="666"/>
        <v>100660.2</v>
      </c>
      <c r="M1493" s="1">
        <f t="shared" si="666"/>
        <v>100660</v>
      </c>
      <c r="N1493" s="65">
        <f t="shared" si="664"/>
        <v>99.999801311739901</v>
      </c>
    </row>
    <row r="1494" spans="1:14" ht="47.25" customHeight="1" outlineLevel="1" x14ac:dyDescent="0.25">
      <c r="A1494" s="28" t="s">
        <v>15</v>
      </c>
      <c r="B1494" s="29" t="s">
        <v>715</v>
      </c>
      <c r="C1494" s="30">
        <v>936</v>
      </c>
      <c r="D1494" s="31">
        <v>10</v>
      </c>
      <c r="E1494" s="31">
        <v>1</v>
      </c>
      <c r="F1494" s="71" t="s">
        <v>386</v>
      </c>
      <c r="G1494" s="72" t="s">
        <v>30</v>
      </c>
      <c r="H1494" s="72" t="s">
        <v>21</v>
      </c>
      <c r="I1494" s="73" t="s">
        <v>22</v>
      </c>
      <c r="J1494" s="32" t="s">
        <v>15</v>
      </c>
      <c r="K1494" s="1">
        <f t="shared" si="666"/>
        <v>100660.2</v>
      </c>
      <c r="L1494" s="1">
        <f t="shared" si="666"/>
        <v>100660.2</v>
      </c>
      <c r="M1494" s="1">
        <f t="shared" si="666"/>
        <v>100660</v>
      </c>
      <c r="N1494" s="65">
        <f t="shared" si="664"/>
        <v>99.999801311739901</v>
      </c>
    </row>
    <row r="1495" spans="1:14" ht="31.5" customHeight="1" outlineLevel="1" x14ac:dyDescent="0.25">
      <c r="A1495" s="28" t="s">
        <v>15</v>
      </c>
      <c r="B1495" s="29" t="s">
        <v>721</v>
      </c>
      <c r="C1495" s="30">
        <v>936</v>
      </c>
      <c r="D1495" s="31">
        <v>10</v>
      </c>
      <c r="E1495" s="31">
        <v>1</v>
      </c>
      <c r="F1495" s="71" t="s">
        <v>386</v>
      </c>
      <c r="G1495" s="72" t="s">
        <v>30</v>
      </c>
      <c r="H1495" s="72" t="s">
        <v>470</v>
      </c>
      <c r="I1495" s="73" t="s">
        <v>22</v>
      </c>
      <c r="J1495" s="32" t="s">
        <v>15</v>
      </c>
      <c r="K1495" s="1">
        <f t="shared" si="666"/>
        <v>100660.2</v>
      </c>
      <c r="L1495" s="1">
        <f t="shared" si="666"/>
        <v>100660.2</v>
      </c>
      <c r="M1495" s="1">
        <f t="shared" si="666"/>
        <v>100660</v>
      </c>
      <c r="N1495" s="65">
        <f t="shared" si="664"/>
        <v>99.999801311739901</v>
      </c>
    </row>
    <row r="1496" spans="1:14" ht="47.25" customHeight="1" outlineLevel="1" x14ac:dyDescent="0.25">
      <c r="A1496" s="28" t="s">
        <v>15</v>
      </c>
      <c r="B1496" s="29" t="s">
        <v>722</v>
      </c>
      <c r="C1496" s="30">
        <v>936</v>
      </c>
      <c r="D1496" s="31">
        <v>10</v>
      </c>
      <c r="E1496" s="31">
        <v>1</v>
      </c>
      <c r="F1496" s="71" t="s">
        <v>386</v>
      </c>
      <c r="G1496" s="72" t="s">
        <v>30</v>
      </c>
      <c r="H1496" s="72" t="s">
        <v>470</v>
      </c>
      <c r="I1496" s="73" t="s">
        <v>723</v>
      </c>
      <c r="J1496" s="32" t="s">
        <v>15</v>
      </c>
      <c r="K1496" s="1">
        <f t="shared" ref="K1496:M1496" si="667">K1497+K1498</f>
        <v>100660.2</v>
      </c>
      <c r="L1496" s="1">
        <f t="shared" si="667"/>
        <v>100660.2</v>
      </c>
      <c r="M1496" s="1">
        <f t="shared" si="667"/>
        <v>100660</v>
      </c>
      <c r="N1496" s="65">
        <f t="shared" si="664"/>
        <v>99.999801311739901</v>
      </c>
    </row>
    <row r="1497" spans="1:14" ht="33.75" customHeight="1" outlineLevel="1" x14ac:dyDescent="0.25">
      <c r="A1497" s="28"/>
      <c r="B1497" s="29" t="s">
        <v>33</v>
      </c>
      <c r="C1497" s="30">
        <v>936</v>
      </c>
      <c r="D1497" s="31">
        <v>10</v>
      </c>
      <c r="E1497" s="31">
        <v>1</v>
      </c>
      <c r="F1497" s="71" t="s">
        <v>386</v>
      </c>
      <c r="G1497" s="72" t="s">
        <v>30</v>
      </c>
      <c r="H1497" s="72" t="s">
        <v>470</v>
      </c>
      <c r="I1497" s="73" t="s">
        <v>723</v>
      </c>
      <c r="J1497" s="32" t="s">
        <v>34</v>
      </c>
      <c r="K1497" s="1">
        <v>1410.1999999999998</v>
      </c>
      <c r="L1497" s="1">
        <v>1410.1999999999998</v>
      </c>
      <c r="M1497" s="1">
        <v>1410.1</v>
      </c>
      <c r="N1497" s="65">
        <f t="shared" si="664"/>
        <v>99.992908807261387</v>
      </c>
    </row>
    <row r="1498" spans="1:14" ht="30.75" customHeight="1" outlineLevel="1" x14ac:dyDescent="0.25">
      <c r="A1498" s="28"/>
      <c r="B1498" s="29" t="s">
        <v>62</v>
      </c>
      <c r="C1498" s="30">
        <v>936</v>
      </c>
      <c r="D1498" s="31">
        <v>10</v>
      </c>
      <c r="E1498" s="31">
        <v>1</v>
      </c>
      <c r="F1498" s="71" t="s">
        <v>386</v>
      </c>
      <c r="G1498" s="72" t="s">
        <v>30</v>
      </c>
      <c r="H1498" s="72" t="s">
        <v>470</v>
      </c>
      <c r="I1498" s="73" t="s">
        <v>723</v>
      </c>
      <c r="J1498" s="32" t="s">
        <v>130</v>
      </c>
      <c r="K1498" s="1">
        <v>99250</v>
      </c>
      <c r="L1498" s="1">
        <v>99250</v>
      </c>
      <c r="M1498" s="1">
        <v>99249.9</v>
      </c>
      <c r="N1498" s="65">
        <f t="shared" si="664"/>
        <v>99.999899244332497</v>
      </c>
    </row>
    <row r="1499" spans="1:14" ht="15.75" customHeight="1" outlineLevel="1" x14ac:dyDescent="0.25">
      <c r="A1499" s="28" t="s">
        <v>15</v>
      </c>
      <c r="B1499" s="29" t="s">
        <v>614</v>
      </c>
      <c r="C1499" s="30">
        <v>936</v>
      </c>
      <c r="D1499" s="31">
        <v>10</v>
      </c>
      <c r="E1499" s="31">
        <v>3</v>
      </c>
      <c r="F1499" s="71" t="s">
        <v>15</v>
      </c>
      <c r="G1499" s="72" t="s">
        <v>15</v>
      </c>
      <c r="H1499" s="72" t="s">
        <v>15</v>
      </c>
      <c r="I1499" s="73" t="s">
        <v>15</v>
      </c>
      <c r="J1499" s="32" t="s">
        <v>15</v>
      </c>
      <c r="K1499" s="1">
        <f t="shared" ref="K1499:M1500" si="668">K1500</f>
        <v>41279.599999999999</v>
      </c>
      <c r="L1499" s="1">
        <f t="shared" si="668"/>
        <v>41279.599999999999</v>
      </c>
      <c r="M1499" s="1">
        <f t="shared" si="668"/>
        <v>41279.300000000003</v>
      </c>
      <c r="N1499" s="65">
        <f t="shared" si="664"/>
        <v>99.9992732487718</v>
      </c>
    </row>
    <row r="1500" spans="1:14" ht="63" customHeight="1" outlineLevel="1" x14ac:dyDescent="0.25">
      <c r="A1500" s="28" t="s">
        <v>15</v>
      </c>
      <c r="B1500" s="29" t="s">
        <v>403</v>
      </c>
      <c r="C1500" s="30">
        <v>936</v>
      </c>
      <c r="D1500" s="31">
        <v>10</v>
      </c>
      <c r="E1500" s="31">
        <v>3</v>
      </c>
      <c r="F1500" s="71" t="s">
        <v>386</v>
      </c>
      <c r="G1500" s="72" t="s">
        <v>20</v>
      </c>
      <c r="H1500" s="72" t="s">
        <v>21</v>
      </c>
      <c r="I1500" s="73" t="s">
        <v>22</v>
      </c>
      <c r="J1500" s="32" t="s">
        <v>15</v>
      </c>
      <c r="K1500" s="1">
        <f t="shared" si="668"/>
        <v>41279.599999999999</v>
      </c>
      <c r="L1500" s="1">
        <f t="shared" si="668"/>
        <v>41279.599999999999</v>
      </c>
      <c r="M1500" s="1">
        <f t="shared" si="668"/>
        <v>41279.300000000003</v>
      </c>
      <c r="N1500" s="65">
        <f t="shared" si="664"/>
        <v>99.9992732487718</v>
      </c>
    </row>
    <row r="1501" spans="1:14" ht="47.25" customHeight="1" outlineLevel="1" x14ac:dyDescent="0.25">
      <c r="A1501" s="28" t="s">
        <v>15</v>
      </c>
      <c r="B1501" s="29" t="s">
        <v>715</v>
      </c>
      <c r="C1501" s="30">
        <v>936</v>
      </c>
      <c r="D1501" s="31">
        <v>10</v>
      </c>
      <c r="E1501" s="31">
        <v>3</v>
      </c>
      <c r="F1501" s="71" t="s">
        <v>386</v>
      </c>
      <c r="G1501" s="72" t="s">
        <v>30</v>
      </c>
      <c r="H1501" s="72" t="s">
        <v>21</v>
      </c>
      <c r="I1501" s="73" t="s">
        <v>22</v>
      </c>
      <c r="J1501" s="32" t="s">
        <v>15</v>
      </c>
      <c r="K1501" s="1">
        <f t="shared" ref="K1501:M1501" si="669">K1502+K1505+K1508+K1512</f>
        <v>41279.599999999999</v>
      </c>
      <c r="L1501" s="1">
        <f t="shared" si="669"/>
        <v>41279.599999999999</v>
      </c>
      <c r="M1501" s="1">
        <f t="shared" si="669"/>
        <v>41279.300000000003</v>
      </c>
      <c r="N1501" s="65">
        <f t="shared" si="664"/>
        <v>99.9992732487718</v>
      </c>
    </row>
    <row r="1502" spans="1:14" ht="31.5" customHeight="1" outlineLevel="1" x14ac:dyDescent="0.25">
      <c r="A1502" s="28" t="s">
        <v>15</v>
      </c>
      <c r="B1502" s="29" t="s">
        <v>724</v>
      </c>
      <c r="C1502" s="30">
        <v>936</v>
      </c>
      <c r="D1502" s="31">
        <v>10</v>
      </c>
      <c r="E1502" s="31">
        <v>3</v>
      </c>
      <c r="F1502" s="71" t="s">
        <v>386</v>
      </c>
      <c r="G1502" s="72" t="s">
        <v>30</v>
      </c>
      <c r="H1502" s="72" t="s">
        <v>386</v>
      </c>
      <c r="I1502" s="73" t="s">
        <v>22</v>
      </c>
      <c r="J1502" s="32" t="s">
        <v>15</v>
      </c>
      <c r="K1502" s="1">
        <f t="shared" ref="K1502:M1503" si="670">K1503</f>
        <v>543.70000000000005</v>
      </c>
      <c r="L1502" s="1">
        <f t="shared" si="670"/>
        <v>543.70000000000005</v>
      </c>
      <c r="M1502" s="1">
        <f t="shared" si="670"/>
        <v>543.6</v>
      </c>
      <c r="N1502" s="65">
        <f t="shared" si="664"/>
        <v>99.98160750413831</v>
      </c>
    </row>
    <row r="1503" spans="1:14" ht="31.5" customHeight="1" outlineLevel="1" x14ac:dyDescent="0.25">
      <c r="A1503" s="28" t="s">
        <v>15</v>
      </c>
      <c r="B1503" s="29" t="s">
        <v>725</v>
      </c>
      <c r="C1503" s="30">
        <v>936</v>
      </c>
      <c r="D1503" s="31">
        <v>10</v>
      </c>
      <c r="E1503" s="31">
        <v>3</v>
      </c>
      <c r="F1503" s="71" t="s">
        <v>386</v>
      </c>
      <c r="G1503" s="72" t="s">
        <v>30</v>
      </c>
      <c r="H1503" s="72" t="s">
        <v>386</v>
      </c>
      <c r="I1503" s="73" t="s">
        <v>726</v>
      </c>
      <c r="J1503" s="32" t="s">
        <v>15</v>
      </c>
      <c r="K1503" s="1">
        <f t="shared" si="670"/>
        <v>543.70000000000005</v>
      </c>
      <c r="L1503" s="1">
        <f t="shared" si="670"/>
        <v>543.70000000000005</v>
      </c>
      <c r="M1503" s="1">
        <f t="shared" si="670"/>
        <v>543.6</v>
      </c>
      <c r="N1503" s="65">
        <f t="shared" si="664"/>
        <v>99.98160750413831</v>
      </c>
    </row>
    <row r="1504" spans="1:14" ht="30.75" customHeight="1" outlineLevel="1" x14ac:dyDescent="0.25">
      <c r="A1504" s="28"/>
      <c r="B1504" s="29" t="s">
        <v>62</v>
      </c>
      <c r="C1504" s="30">
        <v>936</v>
      </c>
      <c r="D1504" s="31">
        <v>10</v>
      </c>
      <c r="E1504" s="31">
        <v>3</v>
      </c>
      <c r="F1504" s="71" t="s">
        <v>386</v>
      </c>
      <c r="G1504" s="72" t="s">
        <v>30</v>
      </c>
      <c r="H1504" s="72" t="s">
        <v>386</v>
      </c>
      <c r="I1504" s="73" t="s">
        <v>726</v>
      </c>
      <c r="J1504" s="32" t="s">
        <v>130</v>
      </c>
      <c r="K1504" s="1">
        <v>543.70000000000005</v>
      </c>
      <c r="L1504" s="1">
        <v>543.70000000000005</v>
      </c>
      <c r="M1504" s="1">
        <v>543.6</v>
      </c>
      <c r="N1504" s="65">
        <f t="shared" si="664"/>
        <v>99.98160750413831</v>
      </c>
    </row>
    <row r="1505" spans="1:14" ht="47.25" customHeight="1" outlineLevel="1" x14ac:dyDescent="0.25">
      <c r="A1505" s="28" t="s">
        <v>15</v>
      </c>
      <c r="B1505" s="29" t="s">
        <v>727</v>
      </c>
      <c r="C1505" s="30">
        <v>936</v>
      </c>
      <c r="D1505" s="31">
        <v>10</v>
      </c>
      <c r="E1505" s="31">
        <v>3</v>
      </c>
      <c r="F1505" s="71" t="s">
        <v>386</v>
      </c>
      <c r="G1505" s="72" t="s">
        <v>30</v>
      </c>
      <c r="H1505" s="72" t="s">
        <v>238</v>
      </c>
      <c r="I1505" s="73" t="s">
        <v>22</v>
      </c>
      <c r="J1505" s="32" t="s">
        <v>15</v>
      </c>
      <c r="K1505" s="1">
        <f t="shared" ref="K1505:M1506" si="671">K1506</f>
        <v>8499.9</v>
      </c>
      <c r="L1505" s="1">
        <f t="shared" si="671"/>
        <v>8499.9</v>
      </c>
      <c r="M1505" s="1">
        <f t="shared" si="671"/>
        <v>8499.7999999999993</v>
      </c>
      <c r="N1505" s="65">
        <f t="shared" si="664"/>
        <v>99.998823515570763</v>
      </c>
    </row>
    <row r="1506" spans="1:14" ht="93" customHeight="1" outlineLevel="1" x14ac:dyDescent="0.25">
      <c r="A1506" s="28" t="s">
        <v>15</v>
      </c>
      <c r="B1506" s="29" t="s">
        <v>728</v>
      </c>
      <c r="C1506" s="30">
        <v>936</v>
      </c>
      <c r="D1506" s="31">
        <v>10</v>
      </c>
      <c r="E1506" s="31">
        <v>3</v>
      </c>
      <c r="F1506" s="71" t="s">
        <v>386</v>
      </c>
      <c r="G1506" s="72" t="s">
        <v>30</v>
      </c>
      <c r="H1506" s="72" t="s">
        <v>238</v>
      </c>
      <c r="I1506" s="73" t="s">
        <v>729</v>
      </c>
      <c r="J1506" s="32" t="s">
        <v>15</v>
      </c>
      <c r="K1506" s="1">
        <f t="shared" si="671"/>
        <v>8499.9</v>
      </c>
      <c r="L1506" s="1">
        <f t="shared" si="671"/>
        <v>8499.9</v>
      </c>
      <c r="M1506" s="1">
        <f t="shared" si="671"/>
        <v>8499.7999999999993</v>
      </c>
      <c r="N1506" s="65">
        <f t="shared" si="664"/>
        <v>99.998823515570763</v>
      </c>
    </row>
    <row r="1507" spans="1:14" ht="33.75" customHeight="1" outlineLevel="1" x14ac:dyDescent="0.25">
      <c r="A1507" s="28"/>
      <c r="B1507" s="29" t="s">
        <v>33</v>
      </c>
      <c r="C1507" s="30">
        <v>936</v>
      </c>
      <c r="D1507" s="31">
        <v>10</v>
      </c>
      <c r="E1507" s="31">
        <v>3</v>
      </c>
      <c r="F1507" s="71" t="s">
        <v>386</v>
      </c>
      <c r="G1507" s="72" t="s">
        <v>30</v>
      </c>
      <c r="H1507" s="72" t="s">
        <v>238</v>
      </c>
      <c r="I1507" s="73" t="s">
        <v>729</v>
      </c>
      <c r="J1507" s="32" t="s">
        <v>34</v>
      </c>
      <c r="K1507" s="1">
        <v>8499.9</v>
      </c>
      <c r="L1507" s="1">
        <v>8499.9</v>
      </c>
      <c r="M1507" s="1">
        <v>8499.7999999999993</v>
      </c>
      <c r="N1507" s="65">
        <f t="shared" si="664"/>
        <v>99.998823515570763</v>
      </c>
    </row>
    <row r="1508" spans="1:14" ht="30.75" customHeight="1" outlineLevel="1" x14ac:dyDescent="0.25">
      <c r="A1508" s="28" t="s">
        <v>15</v>
      </c>
      <c r="B1508" s="29" t="s">
        <v>730</v>
      </c>
      <c r="C1508" s="30">
        <v>936</v>
      </c>
      <c r="D1508" s="31">
        <v>10</v>
      </c>
      <c r="E1508" s="31">
        <v>3</v>
      </c>
      <c r="F1508" s="71" t="s">
        <v>386</v>
      </c>
      <c r="G1508" s="72" t="s">
        <v>30</v>
      </c>
      <c r="H1508" s="72" t="s">
        <v>254</v>
      </c>
      <c r="I1508" s="73" t="s">
        <v>22</v>
      </c>
      <c r="J1508" s="32" t="s">
        <v>15</v>
      </c>
      <c r="K1508" s="1">
        <f t="shared" ref="K1508:M1508" si="672">K1509</f>
        <v>19199.599999999999</v>
      </c>
      <c r="L1508" s="1">
        <f t="shared" si="672"/>
        <v>19199.599999999999</v>
      </c>
      <c r="M1508" s="1">
        <f t="shared" si="672"/>
        <v>19199.5</v>
      </c>
      <c r="N1508" s="65">
        <f t="shared" si="664"/>
        <v>99.999479155815749</v>
      </c>
    </row>
    <row r="1509" spans="1:14" ht="77.25" customHeight="1" outlineLevel="1" x14ac:dyDescent="0.25">
      <c r="A1509" s="28" t="s">
        <v>15</v>
      </c>
      <c r="B1509" s="29" t="s">
        <v>731</v>
      </c>
      <c r="C1509" s="30">
        <v>936</v>
      </c>
      <c r="D1509" s="31">
        <v>10</v>
      </c>
      <c r="E1509" s="31">
        <v>3</v>
      </c>
      <c r="F1509" s="71" t="s">
        <v>386</v>
      </c>
      <c r="G1509" s="72" t="s">
        <v>30</v>
      </c>
      <c r="H1509" s="72" t="s">
        <v>254</v>
      </c>
      <c r="I1509" s="73" t="s">
        <v>732</v>
      </c>
      <c r="J1509" s="32" t="s">
        <v>15</v>
      </c>
      <c r="K1509" s="1">
        <f t="shared" ref="K1509:M1509" si="673">K1510+K1511</f>
        <v>19199.599999999999</v>
      </c>
      <c r="L1509" s="1">
        <f t="shared" si="673"/>
        <v>19199.599999999999</v>
      </c>
      <c r="M1509" s="1">
        <f t="shared" si="673"/>
        <v>19199.5</v>
      </c>
      <c r="N1509" s="65">
        <f t="shared" si="664"/>
        <v>99.999479155815749</v>
      </c>
    </row>
    <row r="1510" spans="1:14" ht="33.75" customHeight="1" outlineLevel="1" x14ac:dyDescent="0.25">
      <c r="A1510" s="28"/>
      <c r="B1510" s="29" t="s">
        <v>33</v>
      </c>
      <c r="C1510" s="30">
        <v>936</v>
      </c>
      <c r="D1510" s="31">
        <v>10</v>
      </c>
      <c r="E1510" s="31">
        <v>3</v>
      </c>
      <c r="F1510" s="71" t="s">
        <v>386</v>
      </c>
      <c r="G1510" s="72" t="s">
        <v>30</v>
      </c>
      <c r="H1510" s="72" t="s">
        <v>254</v>
      </c>
      <c r="I1510" s="73" t="s">
        <v>732</v>
      </c>
      <c r="J1510" s="32" t="s">
        <v>34</v>
      </c>
      <c r="K1510" s="1">
        <v>260</v>
      </c>
      <c r="L1510" s="1">
        <v>260</v>
      </c>
      <c r="M1510" s="1">
        <v>259.89999999999998</v>
      </c>
      <c r="N1510" s="65">
        <f t="shared" si="664"/>
        <v>99.961538461538453</v>
      </c>
    </row>
    <row r="1511" spans="1:14" ht="30.75" customHeight="1" outlineLevel="1" x14ac:dyDescent="0.25">
      <c r="A1511" s="28"/>
      <c r="B1511" s="29" t="s">
        <v>62</v>
      </c>
      <c r="C1511" s="30">
        <v>936</v>
      </c>
      <c r="D1511" s="31">
        <v>10</v>
      </c>
      <c r="E1511" s="31">
        <v>3</v>
      </c>
      <c r="F1511" s="71" t="s">
        <v>386</v>
      </c>
      <c r="G1511" s="72" t="s">
        <v>30</v>
      </c>
      <c r="H1511" s="72" t="s">
        <v>254</v>
      </c>
      <c r="I1511" s="73" t="s">
        <v>732</v>
      </c>
      <c r="J1511" s="32" t="s">
        <v>130</v>
      </c>
      <c r="K1511" s="1">
        <v>18939.599999999999</v>
      </c>
      <c r="L1511" s="1">
        <v>18939.599999999999</v>
      </c>
      <c r="M1511" s="1">
        <v>18939.599999999999</v>
      </c>
      <c r="N1511" s="65">
        <f t="shared" si="664"/>
        <v>100</v>
      </c>
    </row>
    <row r="1512" spans="1:14" ht="47.25" customHeight="1" outlineLevel="1" x14ac:dyDescent="0.25">
      <c r="A1512" s="28" t="s">
        <v>15</v>
      </c>
      <c r="B1512" s="29" t="s">
        <v>733</v>
      </c>
      <c r="C1512" s="30">
        <v>936</v>
      </c>
      <c r="D1512" s="31">
        <v>10</v>
      </c>
      <c r="E1512" s="31">
        <v>3</v>
      </c>
      <c r="F1512" s="71" t="s">
        <v>386</v>
      </c>
      <c r="G1512" s="72" t="s">
        <v>30</v>
      </c>
      <c r="H1512" s="72" t="s">
        <v>344</v>
      </c>
      <c r="I1512" s="73" t="s">
        <v>22</v>
      </c>
      <c r="J1512" s="32" t="s">
        <v>15</v>
      </c>
      <c r="K1512" s="1">
        <f t="shared" ref="K1512:M1512" si="674">K1513</f>
        <v>13036.4</v>
      </c>
      <c r="L1512" s="1">
        <f t="shared" si="674"/>
        <v>13036.4</v>
      </c>
      <c r="M1512" s="1">
        <f t="shared" si="674"/>
        <v>13036.4</v>
      </c>
      <c r="N1512" s="65">
        <f t="shared" si="664"/>
        <v>100</v>
      </c>
    </row>
    <row r="1513" spans="1:14" ht="48.75" customHeight="1" outlineLevel="1" x14ac:dyDescent="0.25">
      <c r="A1513" s="28" t="s">
        <v>15</v>
      </c>
      <c r="B1513" s="29" t="s">
        <v>734</v>
      </c>
      <c r="C1513" s="30">
        <v>936</v>
      </c>
      <c r="D1513" s="31">
        <v>10</v>
      </c>
      <c r="E1513" s="31">
        <v>3</v>
      </c>
      <c r="F1513" s="71" t="s">
        <v>386</v>
      </c>
      <c r="G1513" s="72" t="s">
        <v>30</v>
      </c>
      <c r="H1513" s="72" t="s">
        <v>344</v>
      </c>
      <c r="I1513" s="73" t="s">
        <v>735</v>
      </c>
      <c r="J1513" s="32" t="s">
        <v>15</v>
      </c>
      <c r="K1513" s="1">
        <f t="shared" ref="K1513:M1513" si="675">K1514+K1515</f>
        <v>13036.4</v>
      </c>
      <c r="L1513" s="1">
        <f t="shared" si="675"/>
        <v>13036.4</v>
      </c>
      <c r="M1513" s="1">
        <f t="shared" si="675"/>
        <v>13036.4</v>
      </c>
      <c r="N1513" s="65">
        <f t="shared" si="664"/>
        <v>100</v>
      </c>
    </row>
    <row r="1514" spans="1:14" ht="33.75" customHeight="1" outlineLevel="1" x14ac:dyDescent="0.25">
      <c r="A1514" s="28"/>
      <c r="B1514" s="29" t="s">
        <v>33</v>
      </c>
      <c r="C1514" s="30">
        <v>936</v>
      </c>
      <c r="D1514" s="31">
        <v>10</v>
      </c>
      <c r="E1514" s="31">
        <v>3</v>
      </c>
      <c r="F1514" s="71" t="s">
        <v>386</v>
      </c>
      <c r="G1514" s="72" t="s">
        <v>30</v>
      </c>
      <c r="H1514" s="72" t="s">
        <v>344</v>
      </c>
      <c r="I1514" s="73" t="s">
        <v>735</v>
      </c>
      <c r="J1514" s="32" t="s">
        <v>34</v>
      </c>
      <c r="K1514" s="1">
        <v>147.89999999999998</v>
      </c>
      <c r="L1514" s="1">
        <v>147.89999999999998</v>
      </c>
      <c r="M1514" s="1">
        <v>147.9</v>
      </c>
      <c r="N1514" s="65">
        <f t="shared" si="664"/>
        <v>100.00000000000003</v>
      </c>
    </row>
    <row r="1515" spans="1:14" ht="30.75" customHeight="1" outlineLevel="1" x14ac:dyDescent="0.25">
      <c r="A1515" s="28"/>
      <c r="B1515" s="29" t="s">
        <v>62</v>
      </c>
      <c r="C1515" s="30">
        <v>936</v>
      </c>
      <c r="D1515" s="31">
        <v>10</v>
      </c>
      <c r="E1515" s="31">
        <v>3</v>
      </c>
      <c r="F1515" s="71" t="s">
        <v>386</v>
      </c>
      <c r="G1515" s="72" t="s">
        <v>30</v>
      </c>
      <c r="H1515" s="72" t="s">
        <v>344</v>
      </c>
      <c r="I1515" s="73" t="s">
        <v>735</v>
      </c>
      <c r="J1515" s="32" t="s">
        <v>130</v>
      </c>
      <c r="K1515" s="1">
        <v>12888.5</v>
      </c>
      <c r="L1515" s="1">
        <v>12888.5</v>
      </c>
      <c r="M1515" s="1">
        <v>12888.5</v>
      </c>
      <c r="N1515" s="65">
        <f t="shared" si="664"/>
        <v>100</v>
      </c>
    </row>
    <row r="1516" spans="1:14" ht="19.5" customHeight="1" outlineLevel="1" x14ac:dyDescent="0.25">
      <c r="A1516" s="28" t="s">
        <v>15</v>
      </c>
      <c r="B1516" s="29" t="s">
        <v>214</v>
      </c>
      <c r="C1516" s="30">
        <v>936</v>
      </c>
      <c r="D1516" s="31">
        <v>10</v>
      </c>
      <c r="E1516" s="31">
        <v>6</v>
      </c>
      <c r="F1516" s="71" t="s">
        <v>15</v>
      </c>
      <c r="G1516" s="72" t="s">
        <v>15</v>
      </c>
      <c r="H1516" s="72" t="s">
        <v>15</v>
      </c>
      <c r="I1516" s="73" t="s">
        <v>15</v>
      </c>
      <c r="J1516" s="32" t="s">
        <v>15</v>
      </c>
      <c r="K1516" s="1">
        <f t="shared" ref="K1516:M1516" si="676">K1517</f>
        <v>16699.8</v>
      </c>
      <c r="L1516" s="1">
        <f t="shared" si="676"/>
        <v>16699.8</v>
      </c>
      <c r="M1516" s="1">
        <f t="shared" si="676"/>
        <v>16525.599999999999</v>
      </c>
      <c r="N1516" s="65">
        <f t="shared" si="664"/>
        <v>98.956873735014781</v>
      </c>
    </row>
    <row r="1517" spans="1:14" ht="63" customHeight="1" outlineLevel="1" x14ac:dyDescent="0.25">
      <c r="A1517" s="28" t="s">
        <v>15</v>
      </c>
      <c r="B1517" s="29" t="s">
        <v>403</v>
      </c>
      <c r="C1517" s="30">
        <v>936</v>
      </c>
      <c r="D1517" s="31">
        <v>10</v>
      </c>
      <c r="E1517" s="31">
        <v>6</v>
      </c>
      <c r="F1517" s="71" t="s">
        <v>386</v>
      </c>
      <c r="G1517" s="72" t="s">
        <v>20</v>
      </c>
      <c r="H1517" s="72" t="s">
        <v>21</v>
      </c>
      <c r="I1517" s="73" t="s">
        <v>22</v>
      </c>
      <c r="J1517" s="32" t="s">
        <v>15</v>
      </c>
      <c r="K1517" s="1">
        <f t="shared" ref="K1517:M1517" si="677">K1518+K1526</f>
        <v>16699.8</v>
      </c>
      <c r="L1517" s="1">
        <f t="shared" si="677"/>
        <v>16699.8</v>
      </c>
      <c r="M1517" s="1">
        <f t="shared" si="677"/>
        <v>16525.599999999999</v>
      </c>
      <c r="N1517" s="65">
        <f t="shared" si="664"/>
        <v>98.956873735014781</v>
      </c>
    </row>
    <row r="1518" spans="1:14" ht="15.75" customHeight="1" outlineLevel="1" x14ac:dyDescent="0.25">
      <c r="A1518" s="28" t="s">
        <v>15</v>
      </c>
      <c r="B1518" s="29" t="s">
        <v>474</v>
      </c>
      <c r="C1518" s="30">
        <v>936</v>
      </c>
      <c r="D1518" s="31">
        <v>10</v>
      </c>
      <c r="E1518" s="31">
        <v>6</v>
      </c>
      <c r="F1518" s="71" t="s">
        <v>386</v>
      </c>
      <c r="G1518" s="72" t="s">
        <v>24</v>
      </c>
      <c r="H1518" s="72" t="s">
        <v>21</v>
      </c>
      <c r="I1518" s="73" t="s">
        <v>22</v>
      </c>
      <c r="J1518" s="32" t="s">
        <v>15</v>
      </c>
      <c r="K1518" s="1">
        <f t="shared" ref="K1518:M1518" si="678">K1519</f>
        <v>16374.199999999999</v>
      </c>
      <c r="L1518" s="1">
        <f t="shared" si="678"/>
        <v>16374.199999999999</v>
      </c>
      <c r="M1518" s="1">
        <f t="shared" si="678"/>
        <v>16200</v>
      </c>
      <c r="N1518" s="65">
        <f t="shared" si="664"/>
        <v>98.936131230838768</v>
      </c>
    </row>
    <row r="1519" spans="1:14" ht="47.25" customHeight="1" outlineLevel="1" x14ac:dyDescent="0.25">
      <c r="A1519" s="28" t="s">
        <v>15</v>
      </c>
      <c r="B1519" s="29" t="s">
        <v>475</v>
      </c>
      <c r="C1519" s="30">
        <v>936</v>
      </c>
      <c r="D1519" s="31">
        <v>10</v>
      </c>
      <c r="E1519" s="31">
        <v>6</v>
      </c>
      <c r="F1519" s="71" t="s">
        <v>386</v>
      </c>
      <c r="G1519" s="72" t="s">
        <v>24</v>
      </c>
      <c r="H1519" s="72" t="s">
        <v>95</v>
      </c>
      <c r="I1519" s="73" t="s">
        <v>22</v>
      </c>
      <c r="J1519" s="32" t="s">
        <v>15</v>
      </c>
      <c r="K1519" s="1">
        <f t="shared" ref="K1519:M1519" si="679">K1520+K1524</f>
        <v>16374.199999999999</v>
      </c>
      <c r="L1519" s="1">
        <f t="shared" si="679"/>
        <v>16374.199999999999</v>
      </c>
      <c r="M1519" s="1">
        <f t="shared" si="679"/>
        <v>16200</v>
      </c>
      <c r="N1519" s="65">
        <f t="shared" si="664"/>
        <v>98.936131230838768</v>
      </c>
    </row>
    <row r="1520" spans="1:14" ht="31.5" customHeight="1" outlineLevel="1" x14ac:dyDescent="0.25">
      <c r="A1520" s="28" t="s">
        <v>15</v>
      </c>
      <c r="B1520" s="29" t="s">
        <v>96</v>
      </c>
      <c r="C1520" s="30">
        <v>936</v>
      </c>
      <c r="D1520" s="31">
        <v>10</v>
      </c>
      <c r="E1520" s="31">
        <v>6</v>
      </c>
      <c r="F1520" s="71" t="s">
        <v>386</v>
      </c>
      <c r="G1520" s="72" t="s">
        <v>24</v>
      </c>
      <c r="H1520" s="72" t="s">
        <v>95</v>
      </c>
      <c r="I1520" s="73" t="s">
        <v>97</v>
      </c>
      <c r="J1520" s="32" t="s">
        <v>15</v>
      </c>
      <c r="K1520" s="1">
        <f t="shared" ref="K1520:M1520" si="680">K1521+K1522+K1523</f>
        <v>13297.3</v>
      </c>
      <c r="L1520" s="1">
        <f t="shared" si="680"/>
        <v>13297.3</v>
      </c>
      <c r="M1520" s="1">
        <f t="shared" si="680"/>
        <v>13123.3</v>
      </c>
      <c r="N1520" s="65">
        <f t="shared" si="664"/>
        <v>98.691463680596812</v>
      </c>
    </row>
    <row r="1521" spans="1:14" ht="94.5" customHeight="1" outlineLevel="1" x14ac:dyDescent="0.25">
      <c r="A1521" s="28"/>
      <c r="B1521" s="29" t="s">
        <v>27</v>
      </c>
      <c r="C1521" s="30">
        <v>936</v>
      </c>
      <c r="D1521" s="31">
        <v>10</v>
      </c>
      <c r="E1521" s="31">
        <v>6</v>
      </c>
      <c r="F1521" s="71" t="s">
        <v>386</v>
      </c>
      <c r="G1521" s="72" t="s">
        <v>24</v>
      </c>
      <c r="H1521" s="72" t="s">
        <v>95</v>
      </c>
      <c r="I1521" s="73" t="s">
        <v>97</v>
      </c>
      <c r="J1521" s="32" t="s">
        <v>28</v>
      </c>
      <c r="K1521" s="1">
        <v>9227.2000000000007</v>
      </c>
      <c r="L1521" s="1">
        <v>9227.2000000000007</v>
      </c>
      <c r="M1521" s="1">
        <v>9219</v>
      </c>
      <c r="N1521" s="65">
        <f t="shared" si="664"/>
        <v>99.911132304491062</v>
      </c>
    </row>
    <row r="1522" spans="1:14" ht="33.75" customHeight="1" outlineLevel="1" x14ac:dyDescent="0.25">
      <c r="A1522" s="28"/>
      <c r="B1522" s="29" t="s">
        <v>33</v>
      </c>
      <c r="C1522" s="30">
        <v>936</v>
      </c>
      <c r="D1522" s="31">
        <v>10</v>
      </c>
      <c r="E1522" s="31">
        <v>6</v>
      </c>
      <c r="F1522" s="71" t="s">
        <v>386</v>
      </c>
      <c r="G1522" s="72" t="s">
        <v>24</v>
      </c>
      <c r="H1522" s="72" t="s">
        <v>95</v>
      </c>
      <c r="I1522" s="73" t="s">
        <v>97</v>
      </c>
      <c r="J1522" s="32" t="s">
        <v>34</v>
      </c>
      <c r="K1522" s="1">
        <v>3815.3</v>
      </c>
      <c r="L1522" s="1">
        <v>3815.3</v>
      </c>
      <c r="M1522" s="1">
        <v>3649.5</v>
      </c>
      <c r="N1522" s="65">
        <f t="shared" si="664"/>
        <v>95.654339108326994</v>
      </c>
    </row>
    <row r="1523" spans="1:14" ht="15.75" customHeight="1" outlineLevel="1" x14ac:dyDescent="0.25">
      <c r="A1523" s="28"/>
      <c r="B1523" s="29" t="s">
        <v>35</v>
      </c>
      <c r="C1523" s="30">
        <v>936</v>
      </c>
      <c r="D1523" s="31">
        <v>10</v>
      </c>
      <c r="E1523" s="31">
        <v>6</v>
      </c>
      <c r="F1523" s="71" t="s">
        <v>386</v>
      </c>
      <c r="G1523" s="72" t="s">
        <v>24</v>
      </c>
      <c r="H1523" s="72" t="s">
        <v>95</v>
      </c>
      <c r="I1523" s="73" t="s">
        <v>97</v>
      </c>
      <c r="J1523" s="32" t="s">
        <v>36</v>
      </c>
      <c r="K1523" s="1">
        <v>254.79999999999998</v>
      </c>
      <c r="L1523" s="1">
        <v>254.79999999999998</v>
      </c>
      <c r="M1523" s="1">
        <v>254.8</v>
      </c>
      <c r="N1523" s="65">
        <f t="shared" si="664"/>
        <v>100.00000000000003</v>
      </c>
    </row>
    <row r="1524" spans="1:14" ht="78.75" customHeight="1" outlineLevel="1" x14ac:dyDescent="0.25">
      <c r="A1524" s="28" t="s">
        <v>15</v>
      </c>
      <c r="B1524" s="29" t="s">
        <v>736</v>
      </c>
      <c r="C1524" s="30">
        <v>936</v>
      </c>
      <c r="D1524" s="31">
        <v>10</v>
      </c>
      <c r="E1524" s="31">
        <v>6</v>
      </c>
      <c r="F1524" s="71" t="s">
        <v>386</v>
      </c>
      <c r="G1524" s="72" t="s">
        <v>24</v>
      </c>
      <c r="H1524" s="72" t="s">
        <v>95</v>
      </c>
      <c r="I1524" s="73" t="s">
        <v>737</v>
      </c>
      <c r="J1524" s="32" t="s">
        <v>15</v>
      </c>
      <c r="K1524" s="1">
        <f t="shared" ref="K1524:M1524" si="681">K1525</f>
        <v>3076.9</v>
      </c>
      <c r="L1524" s="1">
        <f t="shared" si="681"/>
        <v>3076.9</v>
      </c>
      <c r="M1524" s="1">
        <f t="shared" si="681"/>
        <v>3076.7</v>
      </c>
      <c r="N1524" s="65">
        <f t="shared" si="664"/>
        <v>99.993499951249618</v>
      </c>
    </row>
    <row r="1525" spans="1:14" ht="33.75" customHeight="1" outlineLevel="1" x14ac:dyDescent="0.25">
      <c r="A1525" s="28"/>
      <c r="B1525" s="29" t="s">
        <v>33</v>
      </c>
      <c r="C1525" s="30">
        <v>936</v>
      </c>
      <c r="D1525" s="31">
        <v>10</v>
      </c>
      <c r="E1525" s="31">
        <v>6</v>
      </c>
      <c r="F1525" s="71" t="s">
        <v>386</v>
      </c>
      <c r="G1525" s="72" t="s">
        <v>24</v>
      </c>
      <c r="H1525" s="72" t="s">
        <v>95</v>
      </c>
      <c r="I1525" s="73" t="s">
        <v>737</v>
      </c>
      <c r="J1525" s="32" t="s">
        <v>34</v>
      </c>
      <c r="K1525" s="1">
        <v>3076.9</v>
      </c>
      <c r="L1525" s="1">
        <v>3076.9</v>
      </c>
      <c r="M1525" s="1">
        <v>3076.7</v>
      </c>
      <c r="N1525" s="65">
        <f t="shared" si="664"/>
        <v>99.993499951249618</v>
      </c>
    </row>
    <row r="1526" spans="1:14" ht="47.25" customHeight="1" outlineLevel="1" x14ac:dyDescent="0.25">
      <c r="A1526" s="28" t="s">
        <v>15</v>
      </c>
      <c r="B1526" s="29" t="s">
        <v>715</v>
      </c>
      <c r="C1526" s="30">
        <v>936</v>
      </c>
      <c r="D1526" s="31">
        <v>10</v>
      </c>
      <c r="E1526" s="31">
        <v>6</v>
      </c>
      <c r="F1526" s="71" t="s">
        <v>386</v>
      </c>
      <c r="G1526" s="72" t="s">
        <v>30</v>
      </c>
      <c r="H1526" s="72" t="s">
        <v>21</v>
      </c>
      <c r="I1526" s="73" t="s">
        <v>22</v>
      </c>
      <c r="J1526" s="32" t="s">
        <v>15</v>
      </c>
      <c r="K1526" s="1">
        <f t="shared" ref="K1526:M1526" si="682">K1527+K1530</f>
        <v>325.60000000000002</v>
      </c>
      <c r="L1526" s="1">
        <f t="shared" si="682"/>
        <v>325.60000000000002</v>
      </c>
      <c r="M1526" s="1">
        <f t="shared" si="682"/>
        <v>325.60000000000002</v>
      </c>
      <c r="N1526" s="65">
        <f t="shared" si="664"/>
        <v>100</v>
      </c>
    </row>
    <row r="1527" spans="1:14" ht="47.25" customHeight="1" outlineLevel="1" x14ac:dyDescent="0.25">
      <c r="A1527" s="28" t="s">
        <v>15</v>
      </c>
      <c r="B1527" s="29" t="s">
        <v>727</v>
      </c>
      <c r="C1527" s="30">
        <v>936</v>
      </c>
      <c r="D1527" s="31">
        <v>10</v>
      </c>
      <c r="E1527" s="31">
        <v>6</v>
      </c>
      <c r="F1527" s="71" t="s">
        <v>386</v>
      </c>
      <c r="G1527" s="72" t="s">
        <v>30</v>
      </c>
      <c r="H1527" s="72" t="s">
        <v>238</v>
      </c>
      <c r="I1527" s="73" t="s">
        <v>22</v>
      </c>
      <c r="J1527" s="32" t="s">
        <v>15</v>
      </c>
      <c r="K1527" s="1">
        <f t="shared" ref="K1527:M1528" si="683">K1528</f>
        <v>150</v>
      </c>
      <c r="L1527" s="1">
        <f t="shared" si="683"/>
        <v>150</v>
      </c>
      <c r="M1527" s="1">
        <f t="shared" si="683"/>
        <v>150</v>
      </c>
      <c r="N1527" s="65">
        <f t="shared" si="664"/>
        <v>100</v>
      </c>
    </row>
    <row r="1528" spans="1:14" ht="63" customHeight="1" outlineLevel="1" x14ac:dyDescent="0.25">
      <c r="A1528" s="28" t="s">
        <v>15</v>
      </c>
      <c r="B1528" s="29" t="s">
        <v>738</v>
      </c>
      <c r="C1528" s="30">
        <v>936</v>
      </c>
      <c r="D1528" s="31">
        <v>10</v>
      </c>
      <c r="E1528" s="31">
        <v>6</v>
      </c>
      <c r="F1528" s="71" t="s">
        <v>386</v>
      </c>
      <c r="G1528" s="72" t="s">
        <v>30</v>
      </c>
      <c r="H1528" s="72" t="s">
        <v>238</v>
      </c>
      <c r="I1528" s="73" t="s">
        <v>739</v>
      </c>
      <c r="J1528" s="32" t="s">
        <v>15</v>
      </c>
      <c r="K1528" s="1">
        <f t="shared" si="683"/>
        <v>150</v>
      </c>
      <c r="L1528" s="1">
        <f t="shared" si="683"/>
        <v>150</v>
      </c>
      <c r="M1528" s="1">
        <f t="shared" si="683"/>
        <v>150</v>
      </c>
      <c r="N1528" s="65">
        <f t="shared" si="664"/>
        <v>100</v>
      </c>
    </row>
    <row r="1529" spans="1:14" ht="33.75" customHeight="1" outlineLevel="1" x14ac:dyDescent="0.25">
      <c r="A1529" s="28"/>
      <c r="B1529" s="29" t="s">
        <v>33</v>
      </c>
      <c r="C1529" s="30">
        <v>936</v>
      </c>
      <c r="D1529" s="31">
        <v>10</v>
      </c>
      <c r="E1529" s="31">
        <v>6</v>
      </c>
      <c r="F1529" s="71" t="s">
        <v>386</v>
      </c>
      <c r="G1529" s="72" t="s">
        <v>30</v>
      </c>
      <c r="H1529" s="72" t="s">
        <v>238</v>
      </c>
      <c r="I1529" s="73" t="s">
        <v>739</v>
      </c>
      <c r="J1529" s="32" t="s">
        <v>34</v>
      </c>
      <c r="K1529" s="1">
        <v>150</v>
      </c>
      <c r="L1529" s="1">
        <v>150</v>
      </c>
      <c r="M1529" s="1">
        <v>150</v>
      </c>
      <c r="N1529" s="65">
        <f t="shared" si="664"/>
        <v>100</v>
      </c>
    </row>
    <row r="1530" spans="1:14" ht="15.75" customHeight="1" outlineLevel="1" x14ac:dyDescent="0.25">
      <c r="A1530" s="28" t="s">
        <v>15</v>
      </c>
      <c r="B1530" s="29" t="s">
        <v>716</v>
      </c>
      <c r="C1530" s="30">
        <v>936</v>
      </c>
      <c r="D1530" s="31">
        <v>10</v>
      </c>
      <c r="E1530" s="31">
        <v>6</v>
      </c>
      <c r="F1530" s="79" t="s">
        <v>386</v>
      </c>
      <c r="G1530" s="77" t="s">
        <v>30</v>
      </c>
      <c r="H1530" s="77" t="s">
        <v>469</v>
      </c>
      <c r="I1530" s="78" t="s">
        <v>22</v>
      </c>
      <c r="J1530" s="32" t="s">
        <v>15</v>
      </c>
      <c r="K1530" s="1">
        <f t="shared" ref="K1530:M1531" si="684">K1531</f>
        <v>175.6</v>
      </c>
      <c r="L1530" s="1">
        <f t="shared" si="684"/>
        <v>175.6</v>
      </c>
      <c r="M1530" s="1">
        <f t="shared" si="684"/>
        <v>175.6</v>
      </c>
      <c r="N1530" s="65">
        <f t="shared" si="664"/>
        <v>100</v>
      </c>
    </row>
    <row r="1531" spans="1:14" ht="47.25" customHeight="1" outlineLevel="1" x14ac:dyDescent="0.25">
      <c r="A1531" s="28" t="s">
        <v>15</v>
      </c>
      <c r="B1531" s="29" t="s">
        <v>740</v>
      </c>
      <c r="C1531" s="30">
        <v>936</v>
      </c>
      <c r="D1531" s="31">
        <v>10</v>
      </c>
      <c r="E1531" s="31">
        <v>6</v>
      </c>
      <c r="F1531" s="79" t="s">
        <v>386</v>
      </c>
      <c r="G1531" s="77" t="s">
        <v>30</v>
      </c>
      <c r="H1531" s="77" t="s">
        <v>469</v>
      </c>
      <c r="I1531" s="78" t="s">
        <v>741</v>
      </c>
      <c r="J1531" s="32" t="s">
        <v>15</v>
      </c>
      <c r="K1531" s="1">
        <f t="shared" si="684"/>
        <v>175.6</v>
      </c>
      <c r="L1531" s="1">
        <f t="shared" si="684"/>
        <v>175.6</v>
      </c>
      <c r="M1531" s="1">
        <f t="shared" si="684"/>
        <v>175.6</v>
      </c>
      <c r="N1531" s="65">
        <f t="shared" si="664"/>
        <v>100</v>
      </c>
    </row>
    <row r="1532" spans="1:14" ht="33.75" customHeight="1" outlineLevel="1" x14ac:dyDescent="0.25">
      <c r="A1532" s="28"/>
      <c r="B1532" s="29" t="s">
        <v>33</v>
      </c>
      <c r="C1532" s="30">
        <v>936</v>
      </c>
      <c r="D1532" s="31">
        <v>10</v>
      </c>
      <c r="E1532" s="31">
        <v>6</v>
      </c>
      <c r="F1532" s="79" t="s">
        <v>386</v>
      </c>
      <c r="G1532" s="77" t="s">
        <v>30</v>
      </c>
      <c r="H1532" s="77" t="s">
        <v>469</v>
      </c>
      <c r="I1532" s="78" t="s">
        <v>741</v>
      </c>
      <c r="J1532" s="32" t="s">
        <v>34</v>
      </c>
      <c r="K1532" s="1">
        <v>175.6</v>
      </c>
      <c r="L1532" s="1">
        <v>175.6</v>
      </c>
      <c r="M1532" s="1">
        <v>175.6</v>
      </c>
      <c r="N1532" s="65">
        <f t="shared" si="664"/>
        <v>100</v>
      </c>
    </row>
    <row r="1533" spans="1:14" s="27" customFormat="1" ht="49.5" customHeight="1" outlineLevel="1" x14ac:dyDescent="0.25">
      <c r="A1533" s="34" t="s">
        <v>742</v>
      </c>
      <c r="B1533" s="35" t="s">
        <v>743</v>
      </c>
      <c r="C1533" s="36">
        <v>938</v>
      </c>
      <c r="D1533" s="37" t="s">
        <v>15</v>
      </c>
      <c r="E1533" s="37" t="s">
        <v>15</v>
      </c>
      <c r="F1533" s="80" t="s">
        <v>15</v>
      </c>
      <c r="G1533" s="82" t="s">
        <v>15</v>
      </c>
      <c r="H1533" s="82" t="s">
        <v>15</v>
      </c>
      <c r="I1533" s="83" t="s">
        <v>15</v>
      </c>
      <c r="J1533" s="38" t="s">
        <v>15</v>
      </c>
      <c r="K1533" s="39">
        <f t="shared" ref="K1533:M1533" si="685">K1534+K1542</f>
        <v>143085.4</v>
      </c>
      <c r="L1533" s="39">
        <f t="shared" si="685"/>
        <v>143085.4</v>
      </c>
      <c r="M1533" s="39">
        <f t="shared" si="685"/>
        <v>138268.70000000001</v>
      </c>
      <c r="N1533" s="66">
        <f t="shared" si="664"/>
        <v>96.633688692207599</v>
      </c>
    </row>
    <row r="1534" spans="1:14" ht="15.75" customHeight="1" outlineLevel="1" x14ac:dyDescent="0.25">
      <c r="A1534" s="28" t="s">
        <v>15</v>
      </c>
      <c r="B1534" s="29" t="s">
        <v>138</v>
      </c>
      <c r="C1534" s="30">
        <v>938</v>
      </c>
      <c r="D1534" s="31">
        <v>4</v>
      </c>
      <c r="E1534" s="31" t="s">
        <v>15</v>
      </c>
      <c r="F1534" s="79" t="s">
        <v>15</v>
      </c>
      <c r="G1534" s="77" t="s">
        <v>15</v>
      </c>
      <c r="H1534" s="77" t="s">
        <v>15</v>
      </c>
      <c r="I1534" s="78" t="s">
        <v>15</v>
      </c>
      <c r="J1534" s="32" t="s">
        <v>15</v>
      </c>
      <c r="K1534" s="1">
        <f t="shared" ref="K1534:M1538" si="686">K1535</f>
        <v>699.4</v>
      </c>
      <c r="L1534" s="1">
        <f t="shared" si="686"/>
        <v>699.4</v>
      </c>
      <c r="M1534" s="1">
        <f t="shared" si="686"/>
        <v>699.30000000000007</v>
      </c>
      <c r="N1534" s="65">
        <f t="shared" si="664"/>
        <v>99.985702030311714</v>
      </c>
    </row>
    <row r="1535" spans="1:14" ht="15.75" outlineLevel="1" x14ac:dyDescent="0.25">
      <c r="A1535" s="28" t="s">
        <v>15</v>
      </c>
      <c r="B1535" s="29" t="s">
        <v>480</v>
      </c>
      <c r="C1535" s="30">
        <v>938</v>
      </c>
      <c r="D1535" s="31">
        <v>4</v>
      </c>
      <c r="E1535" s="31">
        <v>1</v>
      </c>
      <c r="F1535" s="71" t="s">
        <v>15</v>
      </c>
      <c r="G1535" s="72" t="s">
        <v>15</v>
      </c>
      <c r="H1535" s="72" t="s">
        <v>15</v>
      </c>
      <c r="I1535" s="73" t="s">
        <v>15</v>
      </c>
      <c r="J1535" s="32" t="s">
        <v>15</v>
      </c>
      <c r="K1535" s="1">
        <f t="shared" si="686"/>
        <v>699.4</v>
      </c>
      <c r="L1535" s="1">
        <f t="shared" si="686"/>
        <v>699.4</v>
      </c>
      <c r="M1535" s="1">
        <f t="shared" si="686"/>
        <v>699.30000000000007</v>
      </c>
      <c r="N1535" s="65">
        <f t="shared" si="664"/>
        <v>99.985702030311714</v>
      </c>
    </row>
    <row r="1536" spans="1:14" ht="63.75" customHeight="1" outlineLevel="1" x14ac:dyDescent="0.25">
      <c r="A1536" s="28" t="s">
        <v>15</v>
      </c>
      <c r="B1536" s="29" t="s">
        <v>481</v>
      </c>
      <c r="C1536" s="30">
        <v>938</v>
      </c>
      <c r="D1536" s="31">
        <v>4</v>
      </c>
      <c r="E1536" s="31">
        <v>1</v>
      </c>
      <c r="F1536" s="71" t="s">
        <v>482</v>
      </c>
      <c r="G1536" s="72" t="s">
        <v>20</v>
      </c>
      <c r="H1536" s="72" t="s">
        <v>21</v>
      </c>
      <c r="I1536" s="73" t="s">
        <v>22</v>
      </c>
      <c r="J1536" s="32" t="s">
        <v>15</v>
      </c>
      <c r="K1536" s="1">
        <f t="shared" si="686"/>
        <v>699.4</v>
      </c>
      <c r="L1536" s="1">
        <f t="shared" si="686"/>
        <v>699.4</v>
      </c>
      <c r="M1536" s="1">
        <f t="shared" si="686"/>
        <v>699.30000000000007</v>
      </c>
      <c r="N1536" s="65">
        <f t="shared" si="664"/>
        <v>99.985702030311714</v>
      </c>
    </row>
    <row r="1537" spans="1:14" ht="51" customHeight="1" outlineLevel="1" x14ac:dyDescent="0.25">
      <c r="A1537" s="28" t="s">
        <v>15</v>
      </c>
      <c r="B1537" s="29" t="s">
        <v>483</v>
      </c>
      <c r="C1537" s="30">
        <v>938</v>
      </c>
      <c r="D1537" s="31">
        <v>4</v>
      </c>
      <c r="E1537" s="31">
        <v>1</v>
      </c>
      <c r="F1537" s="71" t="s">
        <v>482</v>
      </c>
      <c r="G1537" s="72" t="s">
        <v>24</v>
      </c>
      <c r="H1537" s="72" t="s">
        <v>21</v>
      </c>
      <c r="I1537" s="73" t="s">
        <v>22</v>
      </c>
      <c r="J1537" s="32" t="s">
        <v>15</v>
      </c>
      <c r="K1537" s="1">
        <f t="shared" si="686"/>
        <v>699.4</v>
      </c>
      <c r="L1537" s="1">
        <f t="shared" si="686"/>
        <v>699.4</v>
      </c>
      <c r="M1537" s="1">
        <f t="shared" si="686"/>
        <v>699.30000000000007</v>
      </c>
      <c r="N1537" s="65">
        <f t="shared" si="664"/>
        <v>99.985702030311714</v>
      </c>
    </row>
    <row r="1538" spans="1:14" ht="47.25" customHeight="1" outlineLevel="1" x14ac:dyDescent="0.25">
      <c r="A1538" s="28" t="s">
        <v>15</v>
      </c>
      <c r="B1538" s="29" t="s">
        <v>484</v>
      </c>
      <c r="C1538" s="30">
        <v>938</v>
      </c>
      <c r="D1538" s="31">
        <v>4</v>
      </c>
      <c r="E1538" s="31">
        <v>1</v>
      </c>
      <c r="F1538" s="71" t="s">
        <v>482</v>
      </c>
      <c r="G1538" s="72" t="s">
        <v>24</v>
      </c>
      <c r="H1538" s="72" t="s">
        <v>95</v>
      </c>
      <c r="I1538" s="73" t="s">
        <v>22</v>
      </c>
      <c r="J1538" s="32" t="s">
        <v>15</v>
      </c>
      <c r="K1538" s="1">
        <f t="shared" si="686"/>
        <v>699.4</v>
      </c>
      <c r="L1538" s="1">
        <f t="shared" si="686"/>
        <v>699.4</v>
      </c>
      <c r="M1538" s="1">
        <f t="shared" si="686"/>
        <v>699.30000000000007</v>
      </c>
      <c r="N1538" s="65">
        <f t="shared" si="664"/>
        <v>99.985702030311714</v>
      </c>
    </row>
    <row r="1539" spans="1:14" ht="31.5" customHeight="1" outlineLevel="1" x14ac:dyDescent="0.25">
      <c r="A1539" s="28" t="s">
        <v>15</v>
      </c>
      <c r="B1539" s="29" t="s">
        <v>485</v>
      </c>
      <c r="C1539" s="30">
        <v>938</v>
      </c>
      <c r="D1539" s="31">
        <v>4</v>
      </c>
      <c r="E1539" s="31">
        <v>1</v>
      </c>
      <c r="F1539" s="71" t="s">
        <v>482</v>
      </c>
      <c r="G1539" s="72" t="s">
        <v>24</v>
      </c>
      <c r="H1539" s="72" t="s">
        <v>95</v>
      </c>
      <c r="I1539" s="73" t="s">
        <v>486</v>
      </c>
      <c r="J1539" s="32" t="s">
        <v>15</v>
      </c>
      <c r="K1539" s="1">
        <f t="shared" ref="K1539:M1539" si="687">K1540+K1541</f>
        <v>699.4</v>
      </c>
      <c r="L1539" s="1">
        <f t="shared" si="687"/>
        <v>699.4</v>
      </c>
      <c r="M1539" s="1">
        <f t="shared" si="687"/>
        <v>699.30000000000007</v>
      </c>
      <c r="N1539" s="65">
        <f t="shared" si="664"/>
        <v>99.985702030311714</v>
      </c>
    </row>
    <row r="1540" spans="1:14" ht="94.5" customHeight="1" outlineLevel="1" x14ac:dyDescent="0.25">
      <c r="A1540" s="28"/>
      <c r="B1540" s="29" t="s">
        <v>27</v>
      </c>
      <c r="C1540" s="30">
        <v>938</v>
      </c>
      <c r="D1540" s="31">
        <v>4</v>
      </c>
      <c r="E1540" s="31">
        <v>1</v>
      </c>
      <c r="F1540" s="71" t="s">
        <v>482</v>
      </c>
      <c r="G1540" s="72" t="s">
        <v>24</v>
      </c>
      <c r="H1540" s="72" t="s">
        <v>95</v>
      </c>
      <c r="I1540" s="73" t="s">
        <v>486</v>
      </c>
      <c r="J1540" s="32" t="s">
        <v>28</v>
      </c>
      <c r="K1540" s="1">
        <v>636.29999999999995</v>
      </c>
      <c r="L1540" s="1">
        <v>636.29999999999995</v>
      </c>
      <c r="M1540" s="1">
        <v>636.20000000000005</v>
      </c>
      <c r="N1540" s="65">
        <f t="shared" si="664"/>
        <v>99.984284142699991</v>
      </c>
    </row>
    <row r="1541" spans="1:14" ht="33.75" customHeight="1" outlineLevel="1" x14ac:dyDescent="0.25">
      <c r="A1541" s="28"/>
      <c r="B1541" s="29" t="s">
        <v>33</v>
      </c>
      <c r="C1541" s="30">
        <v>938</v>
      </c>
      <c r="D1541" s="31">
        <v>4</v>
      </c>
      <c r="E1541" s="31">
        <v>1</v>
      </c>
      <c r="F1541" s="71" t="s">
        <v>482</v>
      </c>
      <c r="G1541" s="72" t="s">
        <v>24</v>
      </c>
      <c r="H1541" s="72" t="s">
        <v>95</v>
      </c>
      <c r="I1541" s="73" t="s">
        <v>486</v>
      </c>
      <c r="J1541" s="32" t="s">
        <v>34</v>
      </c>
      <c r="K1541" s="1">
        <v>63.099999999999994</v>
      </c>
      <c r="L1541" s="1">
        <v>63.099999999999994</v>
      </c>
      <c r="M1541" s="1">
        <v>63.1</v>
      </c>
      <c r="N1541" s="65">
        <f t="shared" si="664"/>
        <v>100.00000000000003</v>
      </c>
    </row>
    <row r="1542" spans="1:14" ht="15.75" customHeight="1" outlineLevel="1" x14ac:dyDescent="0.25">
      <c r="A1542" s="28" t="s">
        <v>15</v>
      </c>
      <c r="B1542" s="29" t="s">
        <v>186</v>
      </c>
      <c r="C1542" s="30">
        <v>938</v>
      </c>
      <c r="D1542" s="31">
        <v>7</v>
      </c>
      <c r="E1542" s="31" t="s">
        <v>15</v>
      </c>
      <c r="F1542" s="71" t="s">
        <v>15</v>
      </c>
      <c r="G1542" s="72" t="s">
        <v>15</v>
      </c>
      <c r="H1542" s="72" t="s">
        <v>15</v>
      </c>
      <c r="I1542" s="73" t="s">
        <v>15</v>
      </c>
      <c r="J1542" s="32" t="s">
        <v>15</v>
      </c>
      <c r="K1542" s="1">
        <f t="shared" ref="K1542:M1542" si="688">K1543+K1584</f>
        <v>142386</v>
      </c>
      <c r="L1542" s="1">
        <f t="shared" si="688"/>
        <v>142386</v>
      </c>
      <c r="M1542" s="1">
        <f t="shared" si="688"/>
        <v>137569.40000000002</v>
      </c>
      <c r="N1542" s="65">
        <f t="shared" si="664"/>
        <v>96.617223603444174</v>
      </c>
    </row>
    <row r="1543" spans="1:14" ht="15.75" customHeight="1" outlineLevel="1" x14ac:dyDescent="0.25">
      <c r="A1543" s="28" t="s">
        <v>15</v>
      </c>
      <c r="B1543" s="29" t="s">
        <v>578</v>
      </c>
      <c r="C1543" s="30">
        <v>938</v>
      </c>
      <c r="D1543" s="31">
        <v>7</v>
      </c>
      <c r="E1543" s="31">
        <v>7</v>
      </c>
      <c r="F1543" s="71" t="s">
        <v>15</v>
      </c>
      <c r="G1543" s="72" t="s">
        <v>15</v>
      </c>
      <c r="H1543" s="72" t="s">
        <v>15</v>
      </c>
      <c r="I1543" s="73" t="s">
        <v>15</v>
      </c>
      <c r="J1543" s="32" t="s">
        <v>15</v>
      </c>
      <c r="K1543" s="1">
        <f t="shared" ref="K1543:M1543" si="689">K1544+K1579</f>
        <v>122730.1</v>
      </c>
      <c r="L1543" s="1">
        <f t="shared" si="689"/>
        <v>122730.1</v>
      </c>
      <c r="M1543" s="1">
        <f t="shared" si="689"/>
        <v>119294.90000000001</v>
      </c>
      <c r="N1543" s="65">
        <f t="shared" si="664"/>
        <v>97.201012628523898</v>
      </c>
    </row>
    <row r="1544" spans="1:14" ht="65.099999999999994" customHeight="1" outlineLevel="1" x14ac:dyDescent="0.25">
      <c r="A1544" s="28" t="s">
        <v>15</v>
      </c>
      <c r="B1544" s="29" t="s">
        <v>604</v>
      </c>
      <c r="C1544" s="30">
        <v>938</v>
      </c>
      <c r="D1544" s="31">
        <v>7</v>
      </c>
      <c r="E1544" s="31">
        <v>7</v>
      </c>
      <c r="F1544" s="71" t="s">
        <v>470</v>
      </c>
      <c r="G1544" s="72" t="s">
        <v>20</v>
      </c>
      <c r="H1544" s="72" t="s">
        <v>21</v>
      </c>
      <c r="I1544" s="73" t="s">
        <v>22</v>
      </c>
      <c r="J1544" s="32" t="s">
        <v>15</v>
      </c>
      <c r="K1544" s="1">
        <f t="shared" ref="K1544:M1544" si="690">K1545+K1553+K1559</f>
        <v>122361.8</v>
      </c>
      <c r="L1544" s="1">
        <f t="shared" si="690"/>
        <v>122361.8</v>
      </c>
      <c r="M1544" s="1">
        <f t="shared" si="690"/>
        <v>118926.70000000001</v>
      </c>
      <c r="N1544" s="65">
        <f t="shared" si="664"/>
        <v>97.192669607671675</v>
      </c>
    </row>
    <row r="1545" spans="1:14" ht="15.75" customHeight="1" outlineLevel="1" x14ac:dyDescent="0.25">
      <c r="A1545" s="28" t="s">
        <v>15</v>
      </c>
      <c r="B1545" s="29" t="s">
        <v>744</v>
      </c>
      <c r="C1545" s="30">
        <v>938</v>
      </c>
      <c r="D1545" s="31">
        <v>7</v>
      </c>
      <c r="E1545" s="31">
        <v>7</v>
      </c>
      <c r="F1545" s="71" t="s">
        <v>470</v>
      </c>
      <c r="G1545" s="72" t="s">
        <v>24</v>
      </c>
      <c r="H1545" s="72" t="s">
        <v>21</v>
      </c>
      <c r="I1545" s="73" t="s">
        <v>22</v>
      </c>
      <c r="J1545" s="32" t="s">
        <v>15</v>
      </c>
      <c r="K1545" s="1">
        <f t="shared" ref="K1545:M1545" si="691">K1546</f>
        <v>12470</v>
      </c>
      <c r="L1545" s="1">
        <f t="shared" si="691"/>
        <v>12470</v>
      </c>
      <c r="M1545" s="1">
        <f t="shared" si="691"/>
        <v>12436.599999999999</v>
      </c>
      <c r="N1545" s="65">
        <f t="shared" si="664"/>
        <v>99.732157177225332</v>
      </c>
    </row>
    <row r="1546" spans="1:14" ht="94.5" customHeight="1" outlineLevel="1" x14ac:dyDescent="0.25">
      <c r="A1546" s="28" t="s">
        <v>15</v>
      </c>
      <c r="B1546" s="29" t="s">
        <v>745</v>
      </c>
      <c r="C1546" s="30">
        <v>938</v>
      </c>
      <c r="D1546" s="31">
        <v>7</v>
      </c>
      <c r="E1546" s="31">
        <v>7</v>
      </c>
      <c r="F1546" s="71" t="s">
        <v>470</v>
      </c>
      <c r="G1546" s="72" t="s">
        <v>24</v>
      </c>
      <c r="H1546" s="72" t="s">
        <v>95</v>
      </c>
      <c r="I1546" s="73" t="s">
        <v>22</v>
      </c>
      <c r="J1546" s="32" t="s">
        <v>15</v>
      </c>
      <c r="K1546" s="1">
        <f t="shared" ref="K1546:M1546" si="692">K1547+K1551</f>
        <v>12470</v>
      </c>
      <c r="L1546" s="1">
        <f t="shared" si="692"/>
        <v>12470</v>
      </c>
      <c r="M1546" s="1">
        <f t="shared" si="692"/>
        <v>12436.599999999999</v>
      </c>
      <c r="N1546" s="65">
        <f t="shared" si="664"/>
        <v>99.732157177225332</v>
      </c>
    </row>
    <row r="1547" spans="1:14" ht="31.5" customHeight="1" outlineLevel="1" x14ac:dyDescent="0.25">
      <c r="A1547" s="28" t="s">
        <v>15</v>
      </c>
      <c r="B1547" s="29" t="s">
        <v>746</v>
      </c>
      <c r="C1547" s="30">
        <v>938</v>
      </c>
      <c r="D1547" s="31">
        <v>7</v>
      </c>
      <c r="E1547" s="31">
        <v>7</v>
      </c>
      <c r="F1547" s="71" t="s">
        <v>470</v>
      </c>
      <c r="G1547" s="72" t="s">
        <v>24</v>
      </c>
      <c r="H1547" s="72" t="s">
        <v>95</v>
      </c>
      <c r="I1547" s="73" t="s">
        <v>747</v>
      </c>
      <c r="J1547" s="32" t="s">
        <v>15</v>
      </c>
      <c r="K1547" s="1">
        <f t="shared" ref="K1547:M1547" si="693">K1548+K1549+K1550</f>
        <v>11670</v>
      </c>
      <c r="L1547" s="1">
        <f t="shared" si="693"/>
        <v>11670</v>
      </c>
      <c r="M1547" s="1">
        <f t="shared" si="693"/>
        <v>11636.8</v>
      </c>
      <c r="N1547" s="65">
        <f t="shared" si="664"/>
        <v>99.715509854327337</v>
      </c>
    </row>
    <row r="1548" spans="1:14" ht="33.75" customHeight="1" outlineLevel="1" x14ac:dyDescent="0.25">
      <c r="A1548" s="28"/>
      <c r="B1548" s="29" t="s">
        <v>33</v>
      </c>
      <c r="C1548" s="30">
        <v>938</v>
      </c>
      <c r="D1548" s="31">
        <v>7</v>
      </c>
      <c r="E1548" s="31">
        <v>7</v>
      </c>
      <c r="F1548" s="71" t="s">
        <v>470</v>
      </c>
      <c r="G1548" s="72" t="s">
        <v>24</v>
      </c>
      <c r="H1548" s="72" t="s">
        <v>95</v>
      </c>
      <c r="I1548" s="73" t="s">
        <v>747</v>
      </c>
      <c r="J1548" s="32" t="s">
        <v>34</v>
      </c>
      <c r="K1548" s="1">
        <v>10049</v>
      </c>
      <c r="L1548" s="1">
        <v>10049</v>
      </c>
      <c r="M1548" s="1">
        <v>10015.9</v>
      </c>
      <c r="N1548" s="65">
        <f t="shared" si="664"/>
        <v>99.670613991441925</v>
      </c>
    </row>
    <row r="1549" spans="1:14" ht="30.75" customHeight="1" outlineLevel="1" x14ac:dyDescent="0.25">
      <c r="A1549" s="28"/>
      <c r="B1549" s="29" t="s">
        <v>62</v>
      </c>
      <c r="C1549" s="30">
        <v>938</v>
      </c>
      <c r="D1549" s="31">
        <v>7</v>
      </c>
      <c r="E1549" s="31">
        <v>7</v>
      </c>
      <c r="F1549" s="71" t="s">
        <v>470</v>
      </c>
      <c r="G1549" s="72" t="s">
        <v>24</v>
      </c>
      <c r="H1549" s="72" t="s">
        <v>95</v>
      </c>
      <c r="I1549" s="73" t="s">
        <v>747</v>
      </c>
      <c r="J1549" s="32" t="s">
        <v>130</v>
      </c>
      <c r="K1549" s="1">
        <v>1287</v>
      </c>
      <c r="L1549" s="1">
        <v>1287</v>
      </c>
      <c r="M1549" s="1">
        <v>1287</v>
      </c>
      <c r="N1549" s="65">
        <f t="shared" si="664"/>
        <v>100</v>
      </c>
    </row>
    <row r="1550" spans="1:14" ht="47.25" customHeight="1" outlineLevel="1" x14ac:dyDescent="0.25">
      <c r="A1550" s="28"/>
      <c r="B1550" s="29" t="s">
        <v>161</v>
      </c>
      <c r="C1550" s="30">
        <v>938</v>
      </c>
      <c r="D1550" s="31">
        <v>7</v>
      </c>
      <c r="E1550" s="31">
        <v>7</v>
      </c>
      <c r="F1550" s="71" t="s">
        <v>470</v>
      </c>
      <c r="G1550" s="72" t="s">
        <v>24</v>
      </c>
      <c r="H1550" s="72" t="s">
        <v>95</v>
      </c>
      <c r="I1550" s="73" t="s">
        <v>747</v>
      </c>
      <c r="J1550" s="32" t="s">
        <v>162</v>
      </c>
      <c r="K1550" s="1">
        <v>334</v>
      </c>
      <c r="L1550" s="1">
        <v>334</v>
      </c>
      <c r="M1550" s="1">
        <v>333.9</v>
      </c>
      <c r="N1550" s="65">
        <f t="shared" si="664"/>
        <v>99.970059880239518</v>
      </c>
    </row>
    <row r="1551" spans="1:14" ht="31.5" customHeight="1" outlineLevel="1" x14ac:dyDescent="0.25">
      <c r="A1551" s="28"/>
      <c r="B1551" s="29" t="s">
        <v>105</v>
      </c>
      <c r="C1551" s="30">
        <v>938</v>
      </c>
      <c r="D1551" s="31">
        <v>7</v>
      </c>
      <c r="E1551" s="31">
        <v>7</v>
      </c>
      <c r="F1551" s="71" t="s">
        <v>470</v>
      </c>
      <c r="G1551" s="72" t="s">
        <v>24</v>
      </c>
      <c r="H1551" s="72" t="s">
        <v>95</v>
      </c>
      <c r="I1551" s="73" t="s">
        <v>106</v>
      </c>
      <c r="J1551" s="32"/>
      <c r="K1551" s="1">
        <f t="shared" ref="K1551:M1551" si="694">K1552</f>
        <v>800</v>
      </c>
      <c r="L1551" s="1">
        <f t="shared" si="694"/>
        <v>800</v>
      </c>
      <c r="M1551" s="1">
        <f t="shared" si="694"/>
        <v>799.8</v>
      </c>
      <c r="N1551" s="65">
        <f t="shared" ref="N1551:N1614" si="695">M1551/L1551*100</f>
        <v>99.974999999999994</v>
      </c>
    </row>
    <row r="1552" spans="1:14" ht="33.75" customHeight="1" outlineLevel="1" x14ac:dyDescent="0.25">
      <c r="A1552" s="28"/>
      <c r="B1552" s="29" t="s">
        <v>33</v>
      </c>
      <c r="C1552" s="30">
        <v>938</v>
      </c>
      <c r="D1552" s="31">
        <v>7</v>
      </c>
      <c r="E1552" s="31">
        <v>7</v>
      </c>
      <c r="F1552" s="71" t="s">
        <v>470</v>
      </c>
      <c r="G1552" s="72" t="s">
        <v>24</v>
      </c>
      <c r="H1552" s="72" t="s">
        <v>95</v>
      </c>
      <c r="I1552" s="73" t="s">
        <v>106</v>
      </c>
      <c r="J1552" s="32" t="s">
        <v>34</v>
      </c>
      <c r="K1552" s="1">
        <v>800</v>
      </c>
      <c r="L1552" s="1">
        <v>800</v>
      </c>
      <c r="M1552" s="1">
        <v>799.8</v>
      </c>
      <c r="N1552" s="65">
        <f t="shared" si="695"/>
        <v>99.974999999999994</v>
      </c>
    </row>
    <row r="1553" spans="1:14" ht="63" customHeight="1" outlineLevel="1" x14ac:dyDescent="0.25">
      <c r="A1553" s="28" t="s">
        <v>15</v>
      </c>
      <c r="B1553" s="29" t="s">
        <v>605</v>
      </c>
      <c r="C1553" s="30">
        <v>938</v>
      </c>
      <c r="D1553" s="31">
        <v>7</v>
      </c>
      <c r="E1553" s="31">
        <v>7</v>
      </c>
      <c r="F1553" s="71" t="s">
        <v>470</v>
      </c>
      <c r="G1553" s="72" t="s">
        <v>30</v>
      </c>
      <c r="H1553" s="72" t="s">
        <v>21</v>
      </c>
      <c r="I1553" s="73" t="s">
        <v>22</v>
      </c>
      <c r="J1553" s="32" t="s">
        <v>15</v>
      </c>
      <c r="K1553" s="1">
        <f t="shared" ref="K1553:M1553" si="696">K1554</f>
        <v>2586.9999999999991</v>
      </c>
      <c r="L1553" s="1">
        <f t="shared" si="696"/>
        <v>2586.9999999999991</v>
      </c>
      <c r="M1553" s="1">
        <f t="shared" si="696"/>
        <v>2586.6999999999998</v>
      </c>
      <c r="N1553" s="65">
        <f t="shared" si="695"/>
        <v>99.988403556242773</v>
      </c>
    </row>
    <row r="1554" spans="1:14" ht="66.75" customHeight="1" outlineLevel="1" x14ac:dyDescent="0.25">
      <c r="A1554" s="28" t="s">
        <v>15</v>
      </c>
      <c r="B1554" s="29" t="s">
        <v>606</v>
      </c>
      <c r="C1554" s="30">
        <v>938</v>
      </c>
      <c r="D1554" s="31">
        <v>7</v>
      </c>
      <c r="E1554" s="31">
        <v>7</v>
      </c>
      <c r="F1554" s="71" t="s">
        <v>470</v>
      </c>
      <c r="G1554" s="72" t="s">
        <v>30</v>
      </c>
      <c r="H1554" s="72" t="s">
        <v>95</v>
      </c>
      <c r="I1554" s="73" t="s">
        <v>22</v>
      </c>
      <c r="J1554" s="32" t="s">
        <v>15</v>
      </c>
      <c r="K1554" s="1">
        <f t="shared" ref="K1554:M1554" si="697">K1555+K1557</f>
        <v>2586.9999999999991</v>
      </c>
      <c r="L1554" s="1">
        <f t="shared" si="697"/>
        <v>2586.9999999999991</v>
      </c>
      <c r="M1554" s="1">
        <f t="shared" si="697"/>
        <v>2586.6999999999998</v>
      </c>
      <c r="N1554" s="65">
        <f t="shared" si="695"/>
        <v>99.988403556242773</v>
      </c>
    </row>
    <row r="1555" spans="1:14" ht="49.5" customHeight="1" outlineLevel="1" x14ac:dyDescent="0.25">
      <c r="A1555" s="28" t="s">
        <v>15</v>
      </c>
      <c r="B1555" s="29" t="s">
        <v>607</v>
      </c>
      <c r="C1555" s="30">
        <v>938</v>
      </c>
      <c r="D1555" s="31">
        <v>7</v>
      </c>
      <c r="E1555" s="31">
        <v>7</v>
      </c>
      <c r="F1555" s="71" t="s">
        <v>470</v>
      </c>
      <c r="G1555" s="72" t="s">
        <v>30</v>
      </c>
      <c r="H1555" s="72" t="s">
        <v>95</v>
      </c>
      <c r="I1555" s="73" t="s">
        <v>608</v>
      </c>
      <c r="J1555" s="32" t="s">
        <v>15</v>
      </c>
      <c r="K1555" s="1">
        <f t="shared" ref="K1555:M1555" si="698">K1556</f>
        <v>2395.9999999999991</v>
      </c>
      <c r="L1555" s="1">
        <f t="shared" si="698"/>
        <v>2395.9999999999991</v>
      </c>
      <c r="M1555" s="1">
        <f t="shared" si="698"/>
        <v>2395.6999999999998</v>
      </c>
      <c r="N1555" s="65">
        <f t="shared" si="695"/>
        <v>99.987479131886502</v>
      </c>
    </row>
    <row r="1556" spans="1:14" ht="33.75" customHeight="1" outlineLevel="1" x14ac:dyDescent="0.25">
      <c r="A1556" s="28"/>
      <c r="B1556" s="29" t="s">
        <v>33</v>
      </c>
      <c r="C1556" s="30">
        <v>938</v>
      </c>
      <c r="D1556" s="31">
        <v>7</v>
      </c>
      <c r="E1556" s="31">
        <v>7</v>
      </c>
      <c r="F1556" s="71" t="s">
        <v>470</v>
      </c>
      <c r="G1556" s="72" t="s">
        <v>30</v>
      </c>
      <c r="H1556" s="72" t="s">
        <v>95</v>
      </c>
      <c r="I1556" s="78" t="s">
        <v>608</v>
      </c>
      <c r="J1556" s="32" t="s">
        <v>34</v>
      </c>
      <c r="K1556" s="1">
        <v>2395.9999999999991</v>
      </c>
      <c r="L1556" s="1">
        <v>2395.9999999999991</v>
      </c>
      <c r="M1556" s="1">
        <v>2395.6999999999998</v>
      </c>
      <c r="N1556" s="65">
        <f t="shared" si="695"/>
        <v>99.987479131886502</v>
      </c>
    </row>
    <row r="1557" spans="1:14" ht="31.5" customHeight="1" outlineLevel="1" x14ac:dyDescent="0.25">
      <c r="A1557" s="28"/>
      <c r="B1557" s="29" t="s">
        <v>105</v>
      </c>
      <c r="C1557" s="30">
        <v>938</v>
      </c>
      <c r="D1557" s="31">
        <v>7</v>
      </c>
      <c r="E1557" s="31">
        <v>7</v>
      </c>
      <c r="F1557" s="71" t="s">
        <v>470</v>
      </c>
      <c r="G1557" s="72" t="s">
        <v>30</v>
      </c>
      <c r="H1557" s="72" t="s">
        <v>95</v>
      </c>
      <c r="I1557" s="73" t="s">
        <v>106</v>
      </c>
      <c r="J1557" s="32"/>
      <c r="K1557" s="1">
        <f t="shared" ref="K1557:M1557" si="699">K1558</f>
        <v>191</v>
      </c>
      <c r="L1557" s="1">
        <f t="shared" si="699"/>
        <v>191</v>
      </c>
      <c r="M1557" s="1">
        <f t="shared" si="699"/>
        <v>191</v>
      </c>
      <c r="N1557" s="65">
        <f t="shared" si="695"/>
        <v>100</v>
      </c>
    </row>
    <row r="1558" spans="1:14" ht="33.75" customHeight="1" outlineLevel="1" x14ac:dyDescent="0.25">
      <c r="A1558" s="28"/>
      <c r="B1558" s="29" t="s">
        <v>33</v>
      </c>
      <c r="C1558" s="30">
        <v>938</v>
      </c>
      <c r="D1558" s="31">
        <v>7</v>
      </c>
      <c r="E1558" s="31">
        <v>7</v>
      </c>
      <c r="F1558" s="71" t="s">
        <v>470</v>
      </c>
      <c r="G1558" s="72" t="s">
        <v>30</v>
      </c>
      <c r="H1558" s="72" t="s">
        <v>95</v>
      </c>
      <c r="I1558" s="73" t="s">
        <v>106</v>
      </c>
      <c r="J1558" s="32" t="s">
        <v>34</v>
      </c>
      <c r="K1558" s="1">
        <v>191</v>
      </c>
      <c r="L1558" s="1">
        <v>191</v>
      </c>
      <c r="M1558" s="1">
        <v>191</v>
      </c>
      <c r="N1558" s="65">
        <f t="shared" si="695"/>
        <v>100</v>
      </c>
    </row>
    <row r="1559" spans="1:14" ht="78.75" customHeight="1" outlineLevel="1" x14ac:dyDescent="0.25">
      <c r="A1559" s="28" t="s">
        <v>15</v>
      </c>
      <c r="B1559" s="29" t="s">
        <v>748</v>
      </c>
      <c r="C1559" s="30">
        <v>938</v>
      </c>
      <c r="D1559" s="31">
        <v>7</v>
      </c>
      <c r="E1559" s="31">
        <v>7</v>
      </c>
      <c r="F1559" s="71" t="s">
        <v>470</v>
      </c>
      <c r="G1559" s="72" t="s">
        <v>10</v>
      </c>
      <c r="H1559" s="72" t="s">
        <v>21</v>
      </c>
      <c r="I1559" s="78" t="s">
        <v>22</v>
      </c>
      <c r="J1559" s="32" t="s">
        <v>15</v>
      </c>
      <c r="K1559" s="1">
        <f t="shared" ref="K1559:M1559" si="700">K1560+K1574</f>
        <v>107304.8</v>
      </c>
      <c r="L1559" s="1">
        <f t="shared" si="700"/>
        <v>107304.8</v>
      </c>
      <c r="M1559" s="1">
        <f t="shared" si="700"/>
        <v>103903.40000000001</v>
      </c>
      <c r="N1559" s="65">
        <f t="shared" si="695"/>
        <v>96.830151120919112</v>
      </c>
    </row>
    <row r="1560" spans="1:14" ht="31.5" customHeight="1" outlineLevel="1" x14ac:dyDescent="0.25">
      <c r="A1560" s="28" t="s">
        <v>15</v>
      </c>
      <c r="B1560" s="29" t="s">
        <v>127</v>
      </c>
      <c r="C1560" s="30">
        <v>938</v>
      </c>
      <c r="D1560" s="31">
        <v>7</v>
      </c>
      <c r="E1560" s="31">
        <v>7</v>
      </c>
      <c r="F1560" s="71" t="s">
        <v>470</v>
      </c>
      <c r="G1560" s="72" t="s">
        <v>10</v>
      </c>
      <c r="H1560" s="72" t="s">
        <v>102</v>
      </c>
      <c r="I1560" s="73" t="s">
        <v>22</v>
      </c>
      <c r="J1560" s="32" t="s">
        <v>15</v>
      </c>
      <c r="K1560" s="1">
        <f t="shared" ref="K1560:M1560" si="701">K1561+K1566+K1568+K1570+K1572</f>
        <v>101384.6</v>
      </c>
      <c r="L1560" s="1">
        <f t="shared" si="701"/>
        <v>101384.6</v>
      </c>
      <c r="M1560" s="1">
        <f t="shared" si="701"/>
        <v>99382.000000000015</v>
      </c>
      <c r="N1560" s="65">
        <f t="shared" si="695"/>
        <v>98.024749320902799</v>
      </c>
    </row>
    <row r="1561" spans="1:14" ht="31.5" customHeight="1" outlineLevel="1" x14ac:dyDescent="0.25">
      <c r="A1561" s="28" t="s">
        <v>15</v>
      </c>
      <c r="B1561" s="29" t="s">
        <v>96</v>
      </c>
      <c r="C1561" s="30">
        <v>938</v>
      </c>
      <c r="D1561" s="31">
        <v>7</v>
      </c>
      <c r="E1561" s="31">
        <v>7</v>
      </c>
      <c r="F1561" s="71" t="s">
        <v>470</v>
      </c>
      <c r="G1561" s="72" t="s">
        <v>10</v>
      </c>
      <c r="H1561" s="72" t="s">
        <v>102</v>
      </c>
      <c r="I1561" s="73" t="s">
        <v>97</v>
      </c>
      <c r="J1561" s="32" t="s">
        <v>15</v>
      </c>
      <c r="K1561" s="1">
        <f t="shared" ref="K1561:M1561" si="702">K1562+K1563+K1564+K1565</f>
        <v>98646.5</v>
      </c>
      <c r="L1561" s="1">
        <f t="shared" si="702"/>
        <v>98646.5</v>
      </c>
      <c r="M1561" s="1">
        <f t="shared" si="702"/>
        <v>96645.6</v>
      </c>
      <c r="N1561" s="65">
        <f t="shared" si="695"/>
        <v>97.971646231746703</v>
      </c>
    </row>
    <row r="1562" spans="1:14" ht="94.5" customHeight="1" outlineLevel="1" x14ac:dyDescent="0.25">
      <c r="A1562" s="28"/>
      <c r="B1562" s="29" t="s">
        <v>27</v>
      </c>
      <c r="C1562" s="30">
        <v>938</v>
      </c>
      <c r="D1562" s="31">
        <v>7</v>
      </c>
      <c r="E1562" s="31">
        <v>7</v>
      </c>
      <c r="F1562" s="71" t="s">
        <v>470</v>
      </c>
      <c r="G1562" s="72" t="s">
        <v>10</v>
      </c>
      <c r="H1562" s="72" t="s">
        <v>102</v>
      </c>
      <c r="I1562" s="73" t="s">
        <v>97</v>
      </c>
      <c r="J1562" s="32" t="s">
        <v>28</v>
      </c>
      <c r="K1562" s="1">
        <v>44276.3</v>
      </c>
      <c r="L1562" s="1">
        <v>44276.3</v>
      </c>
      <c r="M1562" s="1">
        <v>44024.6</v>
      </c>
      <c r="N1562" s="65">
        <f t="shared" si="695"/>
        <v>99.431524314362292</v>
      </c>
    </row>
    <row r="1563" spans="1:14" ht="33.75" customHeight="1" outlineLevel="1" x14ac:dyDescent="0.25">
      <c r="A1563" s="28"/>
      <c r="B1563" s="29" t="s">
        <v>33</v>
      </c>
      <c r="C1563" s="30">
        <v>938</v>
      </c>
      <c r="D1563" s="31">
        <v>7</v>
      </c>
      <c r="E1563" s="31">
        <v>7</v>
      </c>
      <c r="F1563" s="71" t="s">
        <v>470</v>
      </c>
      <c r="G1563" s="72" t="s">
        <v>10</v>
      </c>
      <c r="H1563" s="72" t="s">
        <v>102</v>
      </c>
      <c r="I1563" s="73" t="s">
        <v>97</v>
      </c>
      <c r="J1563" s="32" t="s">
        <v>34</v>
      </c>
      <c r="K1563" s="1">
        <v>17558.3</v>
      </c>
      <c r="L1563" s="1">
        <v>17558.3</v>
      </c>
      <c r="M1563" s="1">
        <v>15809.2</v>
      </c>
      <c r="N1563" s="65">
        <f t="shared" si="695"/>
        <v>90.038329451028858</v>
      </c>
    </row>
    <row r="1564" spans="1:14" ht="47.25" customHeight="1" outlineLevel="1" x14ac:dyDescent="0.25">
      <c r="A1564" s="28"/>
      <c r="B1564" s="29" t="s">
        <v>161</v>
      </c>
      <c r="C1564" s="30">
        <v>938</v>
      </c>
      <c r="D1564" s="31">
        <v>7</v>
      </c>
      <c r="E1564" s="31">
        <v>7</v>
      </c>
      <c r="F1564" s="71" t="s">
        <v>470</v>
      </c>
      <c r="G1564" s="72" t="s">
        <v>10</v>
      </c>
      <c r="H1564" s="72" t="s">
        <v>102</v>
      </c>
      <c r="I1564" s="73" t="s">
        <v>97</v>
      </c>
      <c r="J1564" s="32" t="s">
        <v>162</v>
      </c>
      <c r="K1564" s="1">
        <v>33076.400000000001</v>
      </c>
      <c r="L1564" s="1">
        <v>33076.400000000001</v>
      </c>
      <c r="M1564" s="1">
        <v>33076.400000000001</v>
      </c>
      <c r="N1564" s="65">
        <f t="shared" si="695"/>
        <v>100</v>
      </c>
    </row>
    <row r="1565" spans="1:14" ht="15.75" customHeight="1" outlineLevel="1" x14ac:dyDescent="0.25">
      <c r="A1565" s="28"/>
      <c r="B1565" s="29" t="s">
        <v>35</v>
      </c>
      <c r="C1565" s="30">
        <v>938</v>
      </c>
      <c r="D1565" s="31">
        <v>7</v>
      </c>
      <c r="E1565" s="31">
        <v>7</v>
      </c>
      <c r="F1565" s="71" t="s">
        <v>470</v>
      </c>
      <c r="G1565" s="72" t="s">
        <v>10</v>
      </c>
      <c r="H1565" s="72" t="s">
        <v>102</v>
      </c>
      <c r="I1565" s="73" t="s">
        <v>97</v>
      </c>
      <c r="J1565" s="32" t="s">
        <v>36</v>
      </c>
      <c r="K1565" s="1">
        <v>3735.5</v>
      </c>
      <c r="L1565" s="1">
        <v>3735.5</v>
      </c>
      <c r="M1565" s="1">
        <v>3735.4</v>
      </c>
      <c r="N1565" s="65">
        <f t="shared" si="695"/>
        <v>99.997322982197829</v>
      </c>
    </row>
    <row r="1566" spans="1:14" ht="31.5" customHeight="1" outlineLevel="1" x14ac:dyDescent="0.25">
      <c r="A1566" s="28" t="s">
        <v>15</v>
      </c>
      <c r="B1566" s="29" t="s">
        <v>511</v>
      </c>
      <c r="C1566" s="30">
        <v>938</v>
      </c>
      <c r="D1566" s="31">
        <v>7</v>
      </c>
      <c r="E1566" s="31">
        <v>7</v>
      </c>
      <c r="F1566" s="71" t="s">
        <v>470</v>
      </c>
      <c r="G1566" s="72" t="s">
        <v>10</v>
      </c>
      <c r="H1566" s="77" t="s">
        <v>102</v>
      </c>
      <c r="I1566" s="73" t="s">
        <v>512</v>
      </c>
      <c r="J1566" s="32" t="s">
        <v>15</v>
      </c>
      <c r="K1566" s="1">
        <f t="shared" ref="K1566:M1566" si="703">K1567</f>
        <v>1860.9</v>
      </c>
      <c r="L1566" s="1">
        <f t="shared" si="703"/>
        <v>1860.9</v>
      </c>
      <c r="M1566" s="1">
        <f t="shared" si="703"/>
        <v>1860.8</v>
      </c>
      <c r="N1566" s="65">
        <f t="shared" si="695"/>
        <v>99.994626256112625</v>
      </c>
    </row>
    <row r="1567" spans="1:14" ht="47.25" customHeight="1" outlineLevel="1" x14ac:dyDescent="0.25">
      <c r="A1567" s="28"/>
      <c r="B1567" s="29" t="s">
        <v>161</v>
      </c>
      <c r="C1567" s="30">
        <v>938</v>
      </c>
      <c r="D1567" s="31">
        <v>7</v>
      </c>
      <c r="E1567" s="31">
        <v>7</v>
      </c>
      <c r="F1567" s="71" t="s">
        <v>470</v>
      </c>
      <c r="G1567" s="72" t="s">
        <v>10</v>
      </c>
      <c r="H1567" s="77" t="s">
        <v>102</v>
      </c>
      <c r="I1567" s="73" t="s">
        <v>512</v>
      </c>
      <c r="J1567" s="32" t="s">
        <v>162</v>
      </c>
      <c r="K1567" s="1">
        <v>1860.9</v>
      </c>
      <c r="L1567" s="1">
        <v>1860.9</v>
      </c>
      <c r="M1567" s="1">
        <v>1860.8</v>
      </c>
      <c r="N1567" s="65">
        <f t="shared" si="695"/>
        <v>99.994626256112625</v>
      </c>
    </row>
    <row r="1568" spans="1:14" ht="15.75" customHeight="1" outlineLevel="1" x14ac:dyDescent="0.25">
      <c r="A1568" s="28"/>
      <c r="B1568" s="29" t="s">
        <v>131</v>
      </c>
      <c r="C1568" s="30">
        <v>938</v>
      </c>
      <c r="D1568" s="31">
        <v>7</v>
      </c>
      <c r="E1568" s="31">
        <v>7</v>
      </c>
      <c r="F1568" s="71" t="s">
        <v>470</v>
      </c>
      <c r="G1568" s="72" t="s">
        <v>10</v>
      </c>
      <c r="H1568" s="77" t="s">
        <v>102</v>
      </c>
      <c r="I1568" s="73">
        <v>10040</v>
      </c>
      <c r="J1568" s="32"/>
      <c r="K1568" s="1">
        <f t="shared" ref="K1568:M1568" si="704">K1569</f>
        <v>35.6</v>
      </c>
      <c r="L1568" s="1">
        <f t="shared" si="704"/>
        <v>35.6</v>
      </c>
      <c r="M1568" s="1">
        <f t="shared" si="704"/>
        <v>35.6</v>
      </c>
      <c r="N1568" s="65">
        <f t="shared" si="695"/>
        <v>100</v>
      </c>
    </row>
    <row r="1569" spans="1:14" ht="15.75" customHeight="1" outlineLevel="1" x14ac:dyDescent="0.25">
      <c r="A1569" s="28"/>
      <c r="B1569" s="29" t="s">
        <v>35</v>
      </c>
      <c r="C1569" s="30">
        <v>938</v>
      </c>
      <c r="D1569" s="31">
        <v>7</v>
      </c>
      <c r="E1569" s="31">
        <v>7</v>
      </c>
      <c r="F1569" s="71" t="s">
        <v>470</v>
      </c>
      <c r="G1569" s="72" t="s">
        <v>10</v>
      </c>
      <c r="H1569" s="77" t="s">
        <v>102</v>
      </c>
      <c r="I1569" s="73">
        <v>10040</v>
      </c>
      <c r="J1569" s="32" t="s">
        <v>36</v>
      </c>
      <c r="K1569" s="1">
        <v>35.6</v>
      </c>
      <c r="L1569" s="1">
        <v>35.6</v>
      </c>
      <c r="M1569" s="1">
        <v>35.6</v>
      </c>
      <c r="N1569" s="65">
        <f t="shared" si="695"/>
        <v>100</v>
      </c>
    </row>
    <row r="1570" spans="1:14" ht="31.5" customHeight="1" outlineLevel="1" x14ac:dyDescent="0.25">
      <c r="A1570" s="28"/>
      <c r="B1570" s="29" t="s">
        <v>105</v>
      </c>
      <c r="C1570" s="30">
        <v>938</v>
      </c>
      <c r="D1570" s="31">
        <v>7</v>
      </c>
      <c r="E1570" s="31">
        <v>7</v>
      </c>
      <c r="F1570" s="71" t="s">
        <v>470</v>
      </c>
      <c r="G1570" s="72" t="s">
        <v>10</v>
      </c>
      <c r="H1570" s="77" t="s">
        <v>102</v>
      </c>
      <c r="I1570" s="73" t="s">
        <v>106</v>
      </c>
      <c r="J1570" s="32"/>
      <c r="K1570" s="1">
        <f t="shared" ref="K1570:M1570" si="705">K1571</f>
        <v>718.5</v>
      </c>
      <c r="L1570" s="1">
        <f t="shared" si="705"/>
        <v>718.5</v>
      </c>
      <c r="M1570" s="1">
        <f t="shared" si="705"/>
        <v>716.9</v>
      </c>
      <c r="N1570" s="65">
        <f t="shared" si="695"/>
        <v>99.777313848295051</v>
      </c>
    </row>
    <row r="1571" spans="1:14" ht="33.75" customHeight="1" outlineLevel="1" x14ac:dyDescent="0.25">
      <c r="A1571" s="28"/>
      <c r="B1571" s="29" t="s">
        <v>33</v>
      </c>
      <c r="C1571" s="30">
        <v>938</v>
      </c>
      <c r="D1571" s="31">
        <v>7</v>
      </c>
      <c r="E1571" s="31">
        <v>7</v>
      </c>
      <c r="F1571" s="71" t="s">
        <v>470</v>
      </c>
      <c r="G1571" s="72" t="s">
        <v>10</v>
      </c>
      <c r="H1571" s="77" t="s">
        <v>102</v>
      </c>
      <c r="I1571" s="73" t="s">
        <v>106</v>
      </c>
      <c r="J1571" s="32" t="s">
        <v>34</v>
      </c>
      <c r="K1571" s="1">
        <v>718.5</v>
      </c>
      <c r="L1571" s="1">
        <v>718.5</v>
      </c>
      <c r="M1571" s="1">
        <v>716.9</v>
      </c>
      <c r="N1571" s="65">
        <f t="shared" si="695"/>
        <v>99.777313848295051</v>
      </c>
    </row>
    <row r="1572" spans="1:14" ht="63" customHeight="1" outlineLevel="1" x14ac:dyDescent="0.25">
      <c r="A1572" s="28"/>
      <c r="B1572" s="29" t="s">
        <v>516</v>
      </c>
      <c r="C1572" s="30">
        <v>938</v>
      </c>
      <c r="D1572" s="31">
        <v>7</v>
      </c>
      <c r="E1572" s="31">
        <v>7</v>
      </c>
      <c r="F1572" s="71" t="s">
        <v>470</v>
      </c>
      <c r="G1572" s="72" t="s">
        <v>10</v>
      </c>
      <c r="H1572" s="77" t="s">
        <v>102</v>
      </c>
      <c r="I1572" s="73" t="s">
        <v>517</v>
      </c>
      <c r="J1572" s="32"/>
      <c r="K1572" s="1">
        <f t="shared" ref="K1572:M1572" si="706">K1573</f>
        <v>123.1</v>
      </c>
      <c r="L1572" s="1">
        <f t="shared" si="706"/>
        <v>123.1</v>
      </c>
      <c r="M1572" s="1">
        <f t="shared" si="706"/>
        <v>123.1</v>
      </c>
      <c r="N1572" s="65">
        <f t="shared" si="695"/>
        <v>100</v>
      </c>
    </row>
    <row r="1573" spans="1:14" ht="47.25" customHeight="1" outlineLevel="1" x14ac:dyDescent="0.25">
      <c r="A1573" s="28"/>
      <c r="B1573" s="29" t="s">
        <v>161</v>
      </c>
      <c r="C1573" s="30">
        <v>938</v>
      </c>
      <c r="D1573" s="31">
        <v>7</v>
      </c>
      <c r="E1573" s="31">
        <v>7</v>
      </c>
      <c r="F1573" s="71" t="s">
        <v>470</v>
      </c>
      <c r="G1573" s="72" t="s">
        <v>10</v>
      </c>
      <c r="H1573" s="77" t="s">
        <v>102</v>
      </c>
      <c r="I1573" s="73" t="s">
        <v>517</v>
      </c>
      <c r="J1573" s="32" t="s">
        <v>162</v>
      </c>
      <c r="K1573" s="1">
        <v>123.1</v>
      </c>
      <c r="L1573" s="1">
        <v>123.1</v>
      </c>
      <c r="M1573" s="1">
        <v>123.1</v>
      </c>
      <c r="N1573" s="65">
        <f t="shared" si="695"/>
        <v>100</v>
      </c>
    </row>
    <row r="1574" spans="1:14" ht="35.25" customHeight="1" outlineLevel="1" x14ac:dyDescent="0.25">
      <c r="A1574" s="28" t="s">
        <v>15</v>
      </c>
      <c r="B1574" s="29" t="s">
        <v>579</v>
      </c>
      <c r="C1574" s="30">
        <v>938</v>
      </c>
      <c r="D1574" s="31">
        <v>7</v>
      </c>
      <c r="E1574" s="31">
        <v>7</v>
      </c>
      <c r="F1574" s="71" t="s">
        <v>470</v>
      </c>
      <c r="G1574" s="72" t="s">
        <v>10</v>
      </c>
      <c r="H1574" s="77" t="s">
        <v>386</v>
      </c>
      <c r="I1574" s="73" t="s">
        <v>22</v>
      </c>
      <c r="J1574" s="32" t="s">
        <v>15</v>
      </c>
      <c r="K1574" s="1">
        <f t="shared" ref="K1574:M1574" si="707">K1575+K1577</f>
        <v>5920.2000000000007</v>
      </c>
      <c r="L1574" s="1">
        <f t="shared" si="707"/>
        <v>5920.2000000000007</v>
      </c>
      <c r="M1574" s="1">
        <f t="shared" si="707"/>
        <v>4521.3999999999996</v>
      </c>
      <c r="N1574" s="65">
        <f t="shared" si="695"/>
        <v>76.3724198506807</v>
      </c>
    </row>
    <row r="1575" spans="1:14" ht="78" customHeight="1" outlineLevel="1" x14ac:dyDescent="0.25">
      <c r="A1575" s="28" t="s">
        <v>15</v>
      </c>
      <c r="B1575" s="29" t="s">
        <v>580</v>
      </c>
      <c r="C1575" s="30">
        <v>938</v>
      </c>
      <c r="D1575" s="31">
        <v>7</v>
      </c>
      <c r="E1575" s="31">
        <v>7</v>
      </c>
      <c r="F1575" s="71" t="s">
        <v>470</v>
      </c>
      <c r="G1575" s="72" t="s">
        <v>10</v>
      </c>
      <c r="H1575" s="77" t="s">
        <v>386</v>
      </c>
      <c r="I1575" s="73" t="s">
        <v>581</v>
      </c>
      <c r="J1575" s="32" t="s">
        <v>15</v>
      </c>
      <c r="K1575" s="1">
        <f t="shared" ref="K1575:M1575" si="708">K1576</f>
        <v>4736.1000000000004</v>
      </c>
      <c r="L1575" s="1">
        <f t="shared" si="708"/>
        <v>4736.1000000000004</v>
      </c>
      <c r="M1575" s="1">
        <f t="shared" si="708"/>
        <v>3617.1</v>
      </c>
      <c r="N1575" s="65">
        <f t="shared" si="695"/>
        <v>76.372965097865318</v>
      </c>
    </row>
    <row r="1576" spans="1:14" ht="47.25" customHeight="1" outlineLevel="1" x14ac:dyDescent="0.25">
      <c r="A1576" s="28"/>
      <c r="B1576" s="29" t="s">
        <v>161</v>
      </c>
      <c r="C1576" s="30">
        <v>938</v>
      </c>
      <c r="D1576" s="31">
        <v>7</v>
      </c>
      <c r="E1576" s="31">
        <v>7</v>
      </c>
      <c r="F1576" s="71" t="s">
        <v>470</v>
      </c>
      <c r="G1576" s="72" t="s">
        <v>10</v>
      </c>
      <c r="H1576" s="77" t="s">
        <v>386</v>
      </c>
      <c r="I1576" s="73" t="s">
        <v>581</v>
      </c>
      <c r="J1576" s="32" t="s">
        <v>162</v>
      </c>
      <c r="K1576" s="1">
        <v>4736.1000000000004</v>
      </c>
      <c r="L1576" s="1">
        <v>4736.1000000000004</v>
      </c>
      <c r="M1576" s="1">
        <v>3617.1</v>
      </c>
      <c r="N1576" s="65">
        <f t="shared" si="695"/>
        <v>76.372965097865318</v>
      </c>
    </row>
    <row r="1577" spans="1:14" ht="78" customHeight="1" outlineLevel="1" x14ac:dyDescent="0.25">
      <c r="A1577" s="28" t="s">
        <v>15</v>
      </c>
      <c r="B1577" s="29" t="s">
        <v>582</v>
      </c>
      <c r="C1577" s="30">
        <v>938</v>
      </c>
      <c r="D1577" s="31">
        <v>7</v>
      </c>
      <c r="E1577" s="31">
        <v>7</v>
      </c>
      <c r="F1577" s="71" t="s">
        <v>470</v>
      </c>
      <c r="G1577" s="72" t="s">
        <v>10</v>
      </c>
      <c r="H1577" s="77" t="s">
        <v>386</v>
      </c>
      <c r="I1577" s="73" t="s">
        <v>583</v>
      </c>
      <c r="J1577" s="32" t="s">
        <v>15</v>
      </c>
      <c r="K1577" s="1">
        <f t="shared" ref="K1577:M1577" si="709">K1578</f>
        <v>1184.0999999999999</v>
      </c>
      <c r="L1577" s="1">
        <f t="shared" si="709"/>
        <v>1184.0999999999999</v>
      </c>
      <c r="M1577" s="1">
        <f t="shared" si="709"/>
        <v>904.3</v>
      </c>
      <c r="N1577" s="65">
        <f t="shared" si="695"/>
        <v>76.370239000084453</v>
      </c>
    </row>
    <row r="1578" spans="1:14" ht="47.25" customHeight="1" outlineLevel="1" x14ac:dyDescent="0.25">
      <c r="A1578" s="28"/>
      <c r="B1578" s="29" t="s">
        <v>161</v>
      </c>
      <c r="C1578" s="30">
        <v>938</v>
      </c>
      <c r="D1578" s="31">
        <v>7</v>
      </c>
      <c r="E1578" s="31">
        <v>7</v>
      </c>
      <c r="F1578" s="71" t="s">
        <v>470</v>
      </c>
      <c r="G1578" s="72" t="s">
        <v>10</v>
      </c>
      <c r="H1578" s="77" t="s">
        <v>386</v>
      </c>
      <c r="I1578" s="73" t="s">
        <v>583</v>
      </c>
      <c r="J1578" s="32" t="s">
        <v>162</v>
      </c>
      <c r="K1578" s="1">
        <v>1184.0999999999999</v>
      </c>
      <c r="L1578" s="1">
        <v>1184.0999999999999</v>
      </c>
      <c r="M1578" s="1">
        <v>904.3</v>
      </c>
      <c r="N1578" s="65">
        <f t="shared" si="695"/>
        <v>76.370239000084453</v>
      </c>
    </row>
    <row r="1579" spans="1:14" ht="66.75" customHeight="1" outlineLevel="1" x14ac:dyDescent="0.25">
      <c r="A1579" s="28" t="s">
        <v>15</v>
      </c>
      <c r="B1579" s="29" t="s">
        <v>609</v>
      </c>
      <c r="C1579" s="30">
        <v>938</v>
      </c>
      <c r="D1579" s="31">
        <v>7</v>
      </c>
      <c r="E1579" s="31">
        <v>7</v>
      </c>
      <c r="F1579" s="71" t="s">
        <v>334</v>
      </c>
      <c r="G1579" s="72" t="s">
        <v>20</v>
      </c>
      <c r="H1579" s="77" t="s">
        <v>21</v>
      </c>
      <c r="I1579" s="78" t="s">
        <v>22</v>
      </c>
      <c r="J1579" s="32" t="s">
        <v>15</v>
      </c>
      <c r="K1579" s="1">
        <f t="shared" ref="K1579:M1582" si="710">K1580</f>
        <v>368.3</v>
      </c>
      <c r="L1579" s="1">
        <f t="shared" si="710"/>
        <v>368.3</v>
      </c>
      <c r="M1579" s="1">
        <f t="shared" si="710"/>
        <v>368.2</v>
      </c>
      <c r="N1579" s="65">
        <f t="shared" si="695"/>
        <v>99.972848221558507</v>
      </c>
    </row>
    <row r="1580" spans="1:14" ht="80.25" customHeight="1" outlineLevel="1" x14ac:dyDescent="0.25">
      <c r="A1580" s="28" t="s">
        <v>15</v>
      </c>
      <c r="B1580" s="29" t="s">
        <v>610</v>
      </c>
      <c r="C1580" s="30">
        <v>938</v>
      </c>
      <c r="D1580" s="31">
        <v>7</v>
      </c>
      <c r="E1580" s="31">
        <v>7</v>
      </c>
      <c r="F1580" s="71" t="s">
        <v>334</v>
      </c>
      <c r="G1580" s="72" t="s">
        <v>24</v>
      </c>
      <c r="H1580" s="77" t="s">
        <v>21</v>
      </c>
      <c r="I1580" s="78" t="s">
        <v>22</v>
      </c>
      <c r="J1580" s="32" t="s">
        <v>15</v>
      </c>
      <c r="K1580" s="1">
        <f t="shared" si="710"/>
        <v>368.3</v>
      </c>
      <c r="L1580" s="1">
        <f t="shared" si="710"/>
        <v>368.3</v>
      </c>
      <c r="M1580" s="1">
        <f t="shared" si="710"/>
        <v>368.2</v>
      </c>
      <c r="N1580" s="65">
        <f t="shared" si="695"/>
        <v>99.972848221558507</v>
      </c>
    </row>
    <row r="1581" spans="1:14" ht="47.25" customHeight="1" outlineLevel="1" x14ac:dyDescent="0.25">
      <c r="A1581" s="28" t="s">
        <v>15</v>
      </c>
      <c r="B1581" s="29" t="s">
        <v>611</v>
      </c>
      <c r="C1581" s="30">
        <v>938</v>
      </c>
      <c r="D1581" s="31">
        <v>7</v>
      </c>
      <c r="E1581" s="31">
        <v>7</v>
      </c>
      <c r="F1581" s="71" t="s">
        <v>334</v>
      </c>
      <c r="G1581" s="72" t="s">
        <v>24</v>
      </c>
      <c r="H1581" s="77" t="s">
        <v>95</v>
      </c>
      <c r="I1581" s="78" t="s">
        <v>22</v>
      </c>
      <c r="J1581" s="32" t="s">
        <v>15</v>
      </c>
      <c r="K1581" s="1">
        <f t="shared" si="710"/>
        <v>368.3</v>
      </c>
      <c r="L1581" s="1">
        <f t="shared" si="710"/>
        <v>368.3</v>
      </c>
      <c r="M1581" s="1">
        <f t="shared" si="710"/>
        <v>368.2</v>
      </c>
      <c r="N1581" s="65">
        <f t="shared" si="695"/>
        <v>99.972848221558507</v>
      </c>
    </row>
    <row r="1582" spans="1:14" ht="31.5" customHeight="1" outlineLevel="1" x14ac:dyDescent="0.25">
      <c r="A1582" s="28" t="s">
        <v>15</v>
      </c>
      <c r="B1582" s="29" t="s">
        <v>612</v>
      </c>
      <c r="C1582" s="30">
        <v>938</v>
      </c>
      <c r="D1582" s="31">
        <v>7</v>
      </c>
      <c r="E1582" s="31">
        <v>7</v>
      </c>
      <c r="F1582" s="71" t="s">
        <v>334</v>
      </c>
      <c r="G1582" s="72" t="s">
        <v>24</v>
      </c>
      <c r="H1582" s="72" t="s">
        <v>95</v>
      </c>
      <c r="I1582" s="73" t="s">
        <v>613</v>
      </c>
      <c r="J1582" s="32" t="s">
        <v>15</v>
      </c>
      <c r="K1582" s="1">
        <f t="shared" si="710"/>
        <v>368.3</v>
      </c>
      <c r="L1582" s="1">
        <f t="shared" si="710"/>
        <v>368.3</v>
      </c>
      <c r="M1582" s="1">
        <f t="shared" si="710"/>
        <v>368.2</v>
      </c>
      <c r="N1582" s="65">
        <f t="shared" si="695"/>
        <v>99.972848221558507</v>
      </c>
    </row>
    <row r="1583" spans="1:14" ht="33.75" customHeight="1" outlineLevel="1" x14ac:dyDescent="0.25">
      <c r="A1583" s="28"/>
      <c r="B1583" s="29" t="s">
        <v>33</v>
      </c>
      <c r="C1583" s="30">
        <v>938</v>
      </c>
      <c r="D1583" s="31">
        <v>7</v>
      </c>
      <c r="E1583" s="31">
        <v>7</v>
      </c>
      <c r="F1583" s="71" t="s">
        <v>334</v>
      </c>
      <c r="G1583" s="72" t="s">
        <v>24</v>
      </c>
      <c r="H1583" s="72" t="s">
        <v>95</v>
      </c>
      <c r="I1583" s="73" t="s">
        <v>613</v>
      </c>
      <c r="J1583" s="32" t="s">
        <v>34</v>
      </c>
      <c r="K1583" s="1">
        <v>368.3</v>
      </c>
      <c r="L1583" s="1">
        <v>368.3</v>
      </c>
      <c r="M1583" s="1">
        <v>368.2</v>
      </c>
      <c r="N1583" s="65">
        <f t="shared" si="695"/>
        <v>99.972848221558507</v>
      </c>
    </row>
    <row r="1584" spans="1:14" ht="15.75" customHeight="1" outlineLevel="1" x14ac:dyDescent="0.25">
      <c r="A1584" s="28" t="s">
        <v>15</v>
      </c>
      <c r="B1584" s="29" t="s">
        <v>187</v>
      </c>
      <c r="C1584" s="30">
        <v>938</v>
      </c>
      <c r="D1584" s="31">
        <v>7</v>
      </c>
      <c r="E1584" s="31">
        <v>9</v>
      </c>
      <c r="F1584" s="71" t="s">
        <v>15</v>
      </c>
      <c r="G1584" s="72" t="s">
        <v>15</v>
      </c>
      <c r="H1584" s="72" t="s">
        <v>15</v>
      </c>
      <c r="I1584" s="73" t="s">
        <v>15</v>
      </c>
      <c r="J1584" s="32" t="s">
        <v>15</v>
      </c>
      <c r="K1584" s="1">
        <f t="shared" ref="K1584:M1587" si="711">K1585</f>
        <v>19655.900000000001</v>
      </c>
      <c r="L1584" s="1">
        <f t="shared" si="711"/>
        <v>19655.900000000001</v>
      </c>
      <c r="M1584" s="1">
        <f t="shared" si="711"/>
        <v>18274.5</v>
      </c>
      <c r="N1584" s="65">
        <f t="shared" si="695"/>
        <v>92.972084717565707</v>
      </c>
    </row>
    <row r="1585" spans="1:14" ht="65.099999999999994" customHeight="1" outlineLevel="1" x14ac:dyDescent="0.25">
      <c r="A1585" s="28" t="s">
        <v>15</v>
      </c>
      <c r="B1585" s="29" t="s">
        <v>604</v>
      </c>
      <c r="C1585" s="30">
        <v>938</v>
      </c>
      <c r="D1585" s="31">
        <v>7</v>
      </c>
      <c r="E1585" s="31">
        <v>9</v>
      </c>
      <c r="F1585" s="71" t="s">
        <v>470</v>
      </c>
      <c r="G1585" s="72" t="s">
        <v>20</v>
      </c>
      <c r="H1585" s="72" t="s">
        <v>21</v>
      </c>
      <c r="I1585" s="73" t="s">
        <v>22</v>
      </c>
      <c r="J1585" s="32" t="s">
        <v>15</v>
      </c>
      <c r="K1585" s="1">
        <f t="shared" si="711"/>
        <v>19655.900000000001</v>
      </c>
      <c r="L1585" s="1">
        <f t="shared" si="711"/>
        <v>19655.900000000001</v>
      </c>
      <c r="M1585" s="1">
        <f t="shared" si="711"/>
        <v>18274.5</v>
      </c>
      <c r="N1585" s="65">
        <f t="shared" si="695"/>
        <v>92.972084717565707</v>
      </c>
    </row>
    <row r="1586" spans="1:14" ht="78.75" customHeight="1" outlineLevel="1" x14ac:dyDescent="0.25">
      <c r="A1586" s="28" t="s">
        <v>15</v>
      </c>
      <c r="B1586" s="29" t="s">
        <v>748</v>
      </c>
      <c r="C1586" s="30">
        <v>938</v>
      </c>
      <c r="D1586" s="31">
        <v>7</v>
      </c>
      <c r="E1586" s="31">
        <v>9</v>
      </c>
      <c r="F1586" s="71" t="s">
        <v>470</v>
      </c>
      <c r="G1586" s="72" t="s">
        <v>10</v>
      </c>
      <c r="H1586" s="72" t="s">
        <v>21</v>
      </c>
      <c r="I1586" s="73" t="s">
        <v>22</v>
      </c>
      <c r="J1586" s="32" t="s">
        <v>15</v>
      </c>
      <c r="K1586" s="1">
        <f t="shared" si="711"/>
        <v>19655.900000000001</v>
      </c>
      <c r="L1586" s="1">
        <f t="shared" si="711"/>
        <v>19655.900000000001</v>
      </c>
      <c r="M1586" s="1">
        <f t="shared" si="711"/>
        <v>18274.5</v>
      </c>
      <c r="N1586" s="65">
        <f t="shared" si="695"/>
        <v>92.972084717565707</v>
      </c>
    </row>
    <row r="1587" spans="1:14" ht="49.5" customHeight="1" outlineLevel="1" x14ac:dyDescent="0.25">
      <c r="A1587" s="28" t="s">
        <v>15</v>
      </c>
      <c r="B1587" s="29" t="s">
        <v>749</v>
      </c>
      <c r="C1587" s="30">
        <v>938</v>
      </c>
      <c r="D1587" s="31">
        <v>7</v>
      </c>
      <c r="E1587" s="31">
        <v>9</v>
      </c>
      <c r="F1587" s="71" t="s">
        <v>470</v>
      </c>
      <c r="G1587" s="72" t="s">
        <v>10</v>
      </c>
      <c r="H1587" s="72" t="s">
        <v>95</v>
      </c>
      <c r="I1587" s="73" t="s">
        <v>22</v>
      </c>
      <c r="J1587" s="32" t="s">
        <v>15</v>
      </c>
      <c r="K1587" s="1">
        <f t="shared" si="711"/>
        <v>19655.900000000001</v>
      </c>
      <c r="L1587" s="1">
        <f t="shared" si="711"/>
        <v>19655.900000000001</v>
      </c>
      <c r="M1587" s="1">
        <f t="shared" si="711"/>
        <v>18274.5</v>
      </c>
      <c r="N1587" s="65">
        <f t="shared" si="695"/>
        <v>92.972084717565707</v>
      </c>
    </row>
    <row r="1588" spans="1:14" ht="47.25" customHeight="1" outlineLevel="1" x14ac:dyDescent="0.25">
      <c r="A1588" s="28" t="s">
        <v>15</v>
      </c>
      <c r="B1588" s="29" t="s">
        <v>25</v>
      </c>
      <c r="C1588" s="30">
        <v>938</v>
      </c>
      <c r="D1588" s="31">
        <v>7</v>
      </c>
      <c r="E1588" s="31">
        <v>9</v>
      </c>
      <c r="F1588" s="71" t="s">
        <v>470</v>
      </c>
      <c r="G1588" s="72" t="s">
        <v>10</v>
      </c>
      <c r="H1588" s="72" t="s">
        <v>95</v>
      </c>
      <c r="I1588" s="73" t="s">
        <v>26</v>
      </c>
      <c r="J1588" s="32" t="s">
        <v>15</v>
      </c>
      <c r="K1588" s="1">
        <f t="shared" ref="K1588:M1588" si="712">K1589+K1590</f>
        <v>19655.900000000001</v>
      </c>
      <c r="L1588" s="1">
        <f t="shared" si="712"/>
        <v>19655.900000000001</v>
      </c>
      <c r="M1588" s="1">
        <f t="shared" si="712"/>
        <v>18274.5</v>
      </c>
      <c r="N1588" s="65">
        <f t="shared" si="695"/>
        <v>92.972084717565707</v>
      </c>
    </row>
    <row r="1589" spans="1:14" ht="94.5" customHeight="1" outlineLevel="1" x14ac:dyDescent="0.25">
      <c r="A1589" s="28"/>
      <c r="B1589" s="29" t="s">
        <v>27</v>
      </c>
      <c r="C1589" s="30">
        <v>938</v>
      </c>
      <c r="D1589" s="31">
        <v>7</v>
      </c>
      <c r="E1589" s="31">
        <v>9</v>
      </c>
      <c r="F1589" s="71" t="s">
        <v>470</v>
      </c>
      <c r="G1589" s="72" t="s">
        <v>10</v>
      </c>
      <c r="H1589" s="72" t="s">
        <v>95</v>
      </c>
      <c r="I1589" s="73" t="s">
        <v>26</v>
      </c>
      <c r="J1589" s="32" t="s">
        <v>28</v>
      </c>
      <c r="K1589" s="1">
        <v>18577</v>
      </c>
      <c r="L1589" s="1">
        <v>18577</v>
      </c>
      <c r="M1589" s="1">
        <v>17196</v>
      </c>
      <c r="N1589" s="65">
        <f t="shared" si="695"/>
        <v>92.566076330946871</v>
      </c>
    </row>
    <row r="1590" spans="1:14" ht="33.75" customHeight="1" outlineLevel="1" x14ac:dyDescent="0.25">
      <c r="A1590" s="28"/>
      <c r="B1590" s="29" t="s">
        <v>33</v>
      </c>
      <c r="C1590" s="30">
        <v>938</v>
      </c>
      <c r="D1590" s="31">
        <v>7</v>
      </c>
      <c r="E1590" s="31">
        <v>9</v>
      </c>
      <c r="F1590" s="71" t="s">
        <v>470</v>
      </c>
      <c r="G1590" s="72" t="s">
        <v>10</v>
      </c>
      <c r="H1590" s="72" t="s">
        <v>95</v>
      </c>
      <c r="I1590" s="73" t="s">
        <v>26</v>
      </c>
      <c r="J1590" s="32" t="s">
        <v>34</v>
      </c>
      <c r="K1590" s="1">
        <v>1078.9000000000001</v>
      </c>
      <c r="L1590" s="1">
        <v>1078.9000000000001</v>
      </c>
      <c r="M1590" s="1">
        <v>1078.5</v>
      </c>
      <c r="N1590" s="65">
        <f t="shared" si="695"/>
        <v>99.962925201594217</v>
      </c>
    </row>
    <row r="1591" spans="1:14" s="27" customFormat="1" ht="63" customHeight="1" outlineLevel="1" x14ac:dyDescent="0.25">
      <c r="A1591" s="34" t="s">
        <v>750</v>
      </c>
      <c r="B1591" s="35" t="s">
        <v>751</v>
      </c>
      <c r="C1591" s="36">
        <v>942</v>
      </c>
      <c r="D1591" s="37" t="s">
        <v>15</v>
      </c>
      <c r="E1591" s="37" t="s">
        <v>15</v>
      </c>
      <c r="F1591" s="74" t="s">
        <v>15</v>
      </c>
      <c r="G1591" s="75" t="s">
        <v>15</v>
      </c>
      <c r="H1591" s="75" t="s">
        <v>15</v>
      </c>
      <c r="I1591" s="76" t="s">
        <v>15</v>
      </c>
      <c r="J1591" s="38" t="s">
        <v>15</v>
      </c>
      <c r="K1591" s="39">
        <f t="shared" ref="K1591:M1591" si="713">K1592+K1599+K1714+K1727+K1734</f>
        <v>7196172.4000000004</v>
      </c>
      <c r="L1591" s="39">
        <f t="shared" si="713"/>
        <v>7196172.4000000004</v>
      </c>
      <c r="M1591" s="39">
        <f t="shared" si="713"/>
        <v>6564935</v>
      </c>
      <c r="N1591" s="66">
        <f t="shared" si="695"/>
        <v>91.228150676323423</v>
      </c>
    </row>
    <row r="1592" spans="1:14" ht="31.5" customHeight="1" outlineLevel="1" x14ac:dyDescent="0.25">
      <c r="A1592" s="28" t="s">
        <v>15</v>
      </c>
      <c r="B1592" s="29" t="s">
        <v>134</v>
      </c>
      <c r="C1592" s="30">
        <v>942</v>
      </c>
      <c r="D1592" s="31">
        <v>3</v>
      </c>
      <c r="E1592" s="31" t="s">
        <v>15</v>
      </c>
      <c r="F1592" s="71" t="s">
        <v>15</v>
      </c>
      <c r="G1592" s="72" t="s">
        <v>15</v>
      </c>
      <c r="H1592" s="72" t="s">
        <v>15</v>
      </c>
      <c r="I1592" s="73" t="s">
        <v>15</v>
      </c>
      <c r="J1592" s="32" t="s">
        <v>15</v>
      </c>
      <c r="K1592" s="1">
        <f t="shared" ref="K1592:M1597" si="714">K1593</f>
        <v>6024.3</v>
      </c>
      <c r="L1592" s="1">
        <f t="shared" si="714"/>
        <v>6024.3</v>
      </c>
      <c r="M1592" s="1">
        <f t="shared" si="714"/>
        <v>5686.1</v>
      </c>
      <c r="N1592" s="65">
        <f t="shared" si="695"/>
        <v>94.386069750842424</v>
      </c>
    </row>
    <row r="1593" spans="1:14" ht="47.25" customHeight="1" outlineLevel="1" x14ac:dyDescent="0.25">
      <c r="A1593" s="28" t="s">
        <v>15</v>
      </c>
      <c r="B1593" s="29" t="s">
        <v>135</v>
      </c>
      <c r="C1593" s="30">
        <v>942</v>
      </c>
      <c r="D1593" s="31">
        <v>3</v>
      </c>
      <c r="E1593" s="31">
        <v>14</v>
      </c>
      <c r="F1593" s="71" t="s">
        <v>15</v>
      </c>
      <c r="G1593" s="72" t="s">
        <v>15</v>
      </c>
      <c r="H1593" s="72" t="s">
        <v>15</v>
      </c>
      <c r="I1593" s="73" t="s">
        <v>15</v>
      </c>
      <c r="J1593" s="32" t="s">
        <v>15</v>
      </c>
      <c r="K1593" s="1">
        <f t="shared" si="714"/>
        <v>6024.3</v>
      </c>
      <c r="L1593" s="1">
        <f t="shared" si="714"/>
        <v>6024.3</v>
      </c>
      <c r="M1593" s="1">
        <f t="shared" si="714"/>
        <v>5686.1</v>
      </c>
      <c r="N1593" s="65">
        <f t="shared" si="695"/>
        <v>94.386069750842424</v>
      </c>
    </row>
    <row r="1594" spans="1:14" ht="46.5" customHeight="1" outlineLevel="1" x14ac:dyDescent="0.25">
      <c r="A1594" s="28" t="s">
        <v>15</v>
      </c>
      <c r="B1594" s="29" t="s">
        <v>91</v>
      </c>
      <c r="C1594" s="30">
        <v>942</v>
      </c>
      <c r="D1594" s="31">
        <v>3</v>
      </c>
      <c r="E1594" s="31">
        <v>14</v>
      </c>
      <c r="F1594" s="71" t="s">
        <v>92</v>
      </c>
      <c r="G1594" s="72" t="s">
        <v>20</v>
      </c>
      <c r="H1594" s="72" t="s">
        <v>21</v>
      </c>
      <c r="I1594" s="73" t="s">
        <v>22</v>
      </c>
      <c r="J1594" s="32" t="s">
        <v>15</v>
      </c>
      <c r="K1594" s="1">
        <f t="shared" si="714"/>
        <v>6024.3</v>
      </c>
      <c r="L1594" s="1">
        <f t="shared" si="714"/>
        <v>6024.3</v>
      </c>
      <c r="M1594" s="1">
        <f t="shared" si="714"/>
        <v>5686.1</v>
      </c>
      <c r="N1594" s="65">
        <f t="shared" si="695"/>
        <v>94.386069750842424</v>
      </c>
    </row>
    <row r="1595" spans="1:14" ht="47.25" customHeight="1" outlineLevel="1" x14ac:dyDescent="0.25">
      <c r="A1595" s="28" t="s">
        <v>15</v>
      </c>
      <c r="B1595" s="29" t="s">
        <v>103</v>
      </c>
      <c r="C1595" s="30">
        <v>942</v>
      </c>
      <c r="D1595" s="31">
        <v>3</v>
      </c>
      <c r="E1595" s="31">
        <v>14</v>
      </c>
      <c r="F1595" s="71" t="s">
        <v>92</v>
      </c>
      <c r="G1595" s="72" t="s">
        <v>32</v>
      </c>
      <c r="H1595" s="72" t="s">
        <v>21</v>
      </c>
      <c r="I1595" s="73" t="s">
        <v>22</v>
      </c>
      <c r="J1595" s="32" t="s">
        <v>15</v>
      </c>
      <c r="K1595" s="1">
        <f t="shared" si="714"/>
        <v>6024.3</v>
      </c>
      <c r="L1595" s="1">
        <f t="shared" si="714"/>
        <v>6024.3</v>
      </c>
      <c r="M1595" s="1">
        <f t="shared" si="714"/>
        <v>5686.1</v>
      </c>
      <c r="N1595" s="65">
        <f t="shared" si="695"/>
        <v>94.386069750842424</v>
      </c>
    </row>
    <row r="1596" spans="1:14" ht="31.5" customHeight="1" outlineLevel="1" x14ac:dyDescent="0.25">
      <c r="A1596" s="28" t="s">
        <v>15</v>
      </c>
      <c r="B1596" s="29" t="s">
        <v>104</v>
      </c>
      <c r="C1596" s="30">
        <v>942</v>
      </c>
      <c r="D1596" s="31">
        <v>3</v>
      </c>
      <c r="E1596" s="31">
        <v>14</v>
      </c>
      <c r="F1596" s="71" t="s">
        <v>92</v>
      </c>
      <c r="G1596" s="72" t="s">
        <v>32</v>
      </c>
      <c r="H1596" s="72" t="s">
        <v>95</v>
      </c>
      <c r="I1596" s="73" t="s">
        <v>22</v>
      </c>
      <c r="J1596" s="32" t="s">
        <v>15</v>
      </c>
      <c r="K1596" s="1">
        <f t="shared" si="714"/>
        <v>6024.3</v>
      </c>
      <c r="L1596" s="1">
        <f t="shared" si="714"/>
        <v>6024.3</v>
      </c>
      <c r="M1596" s="1">
        <f t="shared" si="714"/>
        <v>5686.1</v>
      </c>
      <c r="N1596" s="65">
        <f t="shared" si="695"/>
        <v>94.386069750842424</v>
      </c>
    </row>
    <row r="1597" spans="1:14" ht="47.25" customHeight="1" outlineLevel="1" x14ac:dyDescent="0.25">
      <c r="A1597" s="28" t="s">
        <v>15</v>
      </c>
      <c r="B1597" s="29" t="s">
        <v>136</v>
      </c>
      <c r="C1597" s="30">
        <v>942</v>
      </c>
      <c r="D1597" s="31">
        <v>3</v>
      </c>
      <c r="E1597" s="31">
        <v>14</v>
      </c>
      <c r="F1597" s="71" t="s">
        <v>92</v>
      </c>
      <c r="G1597" s="72" t="s">
        <v>32</v>
      </c>
      <c r="H1597" s="72" t="s">
        <v>95</v>
      </c>
      <c r="I1597" s="73" t="s">
        <v>137</v>
      </c>
      <c r="J1597" s="32" t="s">
        <v>15</v>
      </c>
      <c r="K1597" s="1">
        <f t="shared" si="714"/>
        <v>6024.3</v>
      </c>
      <c r="L1597" s="1">
        <f t="shared" si="714"/>
        <v>6024.3</v>
      </c>
      <c r="M1597" s="1">
        <f t="shared" si="714"/>
        <v>5686.1</v>
      </c>
      <c r="N1597" s="65">
        <f t="shared" si="695"/>
        <v>94.386069750842424</v>
      </c>
    </row>
    <row r="1598" spans="1:14" ht="33.75" customHeight="1" outlineLevel="1" x14ac:dyDescent="0.25">
      <c r="A1598" s="28"/>
      <c r="B1598" s="29" t="s">
        <v>33</v>
      </c>
      <c r="C1598" s="30">
        <v>942</v>
      </c>
      <c r="D1598" s="31">
        <v>3</v>
      </c>
      <c r="E1598" s="31">
        <v>14</v>
      </c>
      <c r="F1598" s="71" t="s">
        <v>92</v>
      </c>
      <c r="G1598" s="72" t="s">
        <v>32</v>
      </c>
      <c r="H1598" s="72" t="s">
        <v>95</v>
      </c>
      <c r="I1598" s="73" t="s">
        <v>137</v>
      </c>
      <c r="J1598" s="32" t="s">
        <v>34</v>
      </c>
      <c r="K1598" s="1">
        <v>6024.3</v>
      </c>
      <c r="L1598" s="1">
        <v>6024.3</v>
      </c>
      <c r="M1598" s="1">
        <v>5686.1</v>
      </c>
      <c r="N1598" s="65">
        <f t="shared" si="695"/>
        <v>94.386069750842424</v>
      </c>
    </row>
    <row r="1599" spans="1:14" ht="15.75" customHeight="1" outlineLevel="1" x14ac:dyDescent="0.25">
      <c r="A1599" s="28" t="s">
        <v>15</v>
      </c>
      <c r="B1599" s="29" t="s">
        <v>138</v>
      </c>
      <c r="C1599" s="30">
        <v>942</v>
      </c>
      <c r="D1599" s="31">
        <v>4</v>
      </c>
      <c r="E1599" s="31" t="s">
        <v>15</v>
      </c>
      <c r="F1599" s="71" t="s">
        <v>15</v>
      </c>
      <c r="G1599" s="72" t="s">
        <v>15</v>
      </c>
      <c r="H1599" s="72" t="s">
        <v>15</v>
      </c>
      <c r="I1599" s="73" t="s">
        <v>15</v>
      </c>
      <c r="J1599" s="32" t="s">
        <v>15</v>
      </c>
      <c r="K1599" s="1">
        <f t="shared" ref="K1599:M1599" si="715">K1600+K1625+K1670+K1676</f>
        <v>6251478.5000000009</v>
      </c>
      <c r="L1599" s="1">
        <f t="shared" si="715"/>
        <v>6251478.5000000009</v>
      </c>
      <c r="M1599" s="1">
        <f t="shared" si="715"/>
        <v>5796238.7000000002</v>
      </c>
      <c r="N1599" s="65">
        <f t="shared" si="695"/>
        <v>92.717885856921683</v>
      </c>
    </row>
    <row r="1600" spans="1:14" ht="15.75" customHeight="1" outlineLevel="1" x14ac:dyDescent="0.25">
      <c r="A1600" s="28" t="s">
        <v>15</v>
      </c>
      <c r="B1600" s="29" t="s">
        <v>752</v>
      </c>
      <c r="C1600" s="30">
        <v>942</v>
      </c>
      <c r="D1600" s="31">
        <v>4</v>
      </c>
      <c r="E1600" s="31">
        <v>8</v>
      </c>
      <c r="F1600" s="71" t="s">
        <v>15</v>
      </c>
      <c r="G1600" s="72" t="s">
        <v>15</v>
      </c>
      <c r="H1600" s="72" t="s">
        <v>15</v>
      </c>
      <c r="I1600" s="73" t="s">
        <v>15</v>
      </c>
      <c r="J1600" s="32" t="s">
        <v>15</v>
      </c>
      <c r="K1600" s="1">
        <f t="shared" ref="K1600:M1600" si="716">K1601+K1621</f>
        <v>1611741.9</v>
      </c>
      <c r="L1600" s="1">
        <f t="shared" si="716"/>
        <v>1611741.9</v>
      </c>
      <c r="M1600" s="1">
        <f t="shared" si="716"/>
        <v>1557573.7999999998</v>
      </c>
      <c r="N1600" s="65">
        <f t="shared" si="695"/>
        <v>96.63915791976369</v>
      </c>
    </row>
    <row r="1601" spans="1:14" ht="65.099999999999994" customHeight="1" outlineLevel="1" x14ac:dyDescent="0.25">
      <c r="A1601" s="28" t="s">
        <v>15</v>
      </c>
      <c r="B1601" s="29" t="s">
        <v>426</v>
      </c>
      <c r="C1601" s="30">
        <v>942</v>
      </c>
      <c r="D1601" s="31">
        <v>4</v>
      </c>
      <c r="E1601" s="31">
        <v>8</v>
      </c>
      <c r="F1601" s="71" t="s">
        <v>753</v>
      </c>
      <c r="G1601" s="72" t="s">
        <v>20</v>
      </c>
      <c r="H1601" s="72" t="s">
        <v>21</v>
      </c>
      <c r="I1601" s="73" t="s">
        <v>22</v>
      </c>
      <c r="J1601" s="32" t="s">
        <v>15</v>
      </c>
      <c r="K1601" s="1">
        <f t="shared" ref="K1601:M1601" si="717">K1602+K1615</f>
        <v>1610051.9</v>
      </c>
      <c r="L1601" s="1">
        <f t="shared" si="717"/>
        <v>1610051.9</v>
      </c>
      <c r="M1601" s="1">
        <f t="shared" si="717"/>
        <v>1555889.4</v>
      </c>
      <c r="N1601" s="65">
        <f t="shared" si="695"/>
        <v>96.635978007913906</v>
      </c>
    </row>
    <row r="1602" spans="1:14" ht="50.1" customHeight="1" outlineLevel="1" x14ac:dyDescent="0.25">
      <c r="A1602" s="28" t="s">
        <v>15</v>
      </c>
      <c r="B1602" s="29" t="s">
        <v>754</v>
      </c>
      <c r="C1602" s="30">
        <v>942</v>
      </c>
      <c r="D1602" s="31">
        <v>4</v>
      </c>
      <c r="E1602" s="31">
        <v>8</v>
      </c>
      <c r="F1602" s="71" t="s">
        <v>753</v>
      </c>
      <c r="G1602" s="72" t="s">
        <v>24</v>
      </c>
      <c r="H1602" s="72" t="s">
        <v>21</v>
      </c>
      <c r="I1602" s="73" t="s">
        <v>22</v>
      </c>
      <c r="J1602" s="32" t="s">
        <v>15</v>
      </c>
      <c r="K1602" s="1">
        <f t="shared" ref="K1602:M1602" si="718">K1603+K1612</f>
        <v>1174887.7</v>
      </c>
      <c r="L1602" s="1">
        <f t="shared" si="718"/>
        <v>1174887.7</v>
      </c>
      <c r="M1602" s="1">
        <f t="shared" si="718"/>
        <v>1120725.2</v>
      </c>
      <c r="N1602" s="65">
        <f t="shared" si="695"/>
        <v>95.389984932176915</v>
      </c>
    </row>
    <row r="1603" spans="1:14" ht="50.1" customHeight="1" outlineLevel="1" x14ac:dyDescent="0.25">
      <c r="A1603" s="28" t="s">
        <v>15</v>
      </c>
      <c r="B1603" s="29" t="s">
        <v>755</v>
      </c>
      <c r="C1603" s="30">
        <v>942</v>
      </c>
      <c r="D1603" s="31">
        <v>4</v>
      </c>
      <c r="E1603" s="31">
        <v>8</v>
      </c>
      <c r="F1603" s="71" t="s">
        <v>753</v>
      </c>
      <c r="G1603" s="72" t="s">
        <v>24</v>
      </c>
      <c r="H1603" s="72" t="s">
        <v>95</v>
      </c>
      <c r="I1603" s="73" t="s">
        <v>22</v>
      </c>
      <c r="J1603" s="32" t="s">
        <v>15</v>
      </c>
      <c r="K1603" s="1">
        <f t="shared" ref="K1603:M1603" si="719">K1604+K1606+K1608+K1610</f>
        <v>1174217.8</v>
      </c>
      <c r="L1603" s="1">
        <f t="shared" si="719"/>
        <v>1174217.8</v>
      </c>
      <c r="M1603" s="1">
        <f t="shared" si="719"/>
        <v>1120138.7</v>
      </c>
      <c r="N1603" s="65">
        <f t="shared" si="695"/>
        <v>95.394457484803922</v>
      </c>
    </row>
    <row r="1604" spans="1:14" ht="31.5" customHeight="1" outlineLevel="1" x14ac:dyDescent="0.25">
      <c r="A1604" s="28"/>
      <c r="B1604" s="29" t="s">
        <v>116</v>
      </c>
      <c r="C1604" s="30">
        <v>942</v>
      </c>
      <c r="D1604" s="31">
        <v>4</v>
      </c>
      <c r="E1604" s="31">
        <v>8</v>
      </c>
      <c r="F1604" s="71" t="s">
        <v>753</v>
      </c>
      <c r="G1604" s="72" t="s">
        <v>24</v>
      </c>
      <c r="H1604" s="72" t="s">
        <v>95</v>
      </c>
      <c r="I1604" s="78" t="s">
        <v>756</v>
      </c>
      <c r="J1604" s="32"/>
      <c r="K1604" s="1">
        <f t="shared" ref="K1604:M1604" si="720">K1605</f>
        <v>49114.2</v>
      </c>
      <c r="L1604" s="1">
        <f t="shared" si="720"/>
        <v>49114.2</v>
      </c>
      <c r="M1604" s="1">
        <f t="shared" si="720"/>
        <v>48861.7</v>
      </c>
      <c r="N1604" s="65">
        <f t="shared" si="695"/>
        <v>99.485892063802311</v>
      </c>
    </row>
    <row r="1605" spans="1:14" ht="33.75" customHeight="1" outlineLevel="1" x14ac:dyDescent="0.25">
      <c r="A1605" s="28"/>
      <c r="B1605" s="29" t="s">
        <v>33</v>
      </c>
      <c r="C1605" s="30">
        <v>942</v>
      </c>
      <c r="D1605" s="31">
        <v>4</v>
      </c>
      <c r="E1605" s="31">
        <v>8</v>
      </c>
      <c r="F1605" s="71" t="s">
        <v>753</v>
      </c>
      <c r="G1605" s="72" t="s">
        <v>24</v>
      </c>
      <c r="H1605" s="72" t="s">
        <v>95</v>
      </c>
      <c r="I1605" s="78" t="s">
        <v>756</v>
      </c>
      <c r="J1605" s="32" t="s">
        <v>34</v>
      </c>
      <c r="K1605" s="1">
        <v>49114.2</v>
      </c>
      <c r="L1605" s="1">
        <v>49114.2</v>
      </c>
      <c r="M1605" s="1">
        <v>48861.7</v>
      </c>
      <c r="N1605" s="65">
        <f t="shared" si="695"/>
        <v>99.485892063802311</v>
      </c>
    </row>
    <row r="1606" spans="1:14" ht="31.5" customHeight="1" outlineLevel="1" x14ac:dyDescent="0.25">
      <c r="A1606" s="28"/>
      <c r="B1606" s="29" t="s">
        <v>757</v>
      </c>
      <c r="C1606" s="30">
        <v>942</v>
      </c>
      <c r="D1606" s="31">
        <v>4</v>
      </c>
      <c r="E1606" s="31">
        <v>8</v>
      </c>
      <c r="F1606" s="71" t="s">
        <v>753</v>
      </c>
      <c r="G1606" s="72" t="s">
        <v>24</v>
      </c>
      <c r="H1606" s="72" t="s">
        <v>95</v>
      </c>
      <c r="I1606" s="78" t="s">
        <v>758</v>
      </c>
      <c r="J1606" s="32"/>
      <c r="K1606" s="1">
        <f t="shared" ref="K1606:M1606" si="721">K1607</f>
        <v>49803.599999999991</v>
      </c>
      <c r="L1606" s="1">
        <f t="shared" si="721"/>
        <v>49803.599999999991</v>
      </c>
      <c r="M1606" s="1">
        <f t="shared" si="721"/>
        <v>49803.6</v>
      </c>
      <c r="N1606" s="65">
        <f t="shared" si="695"/>
        <v>100.00000000000003</v>
      </c>
    </row>
    <row r="1607" spans="1:14" ht="33.75" customHeight="1" outlineLevel="1" x14ac:dyDescent="0.25">
      <c r="A1607" s="28"/>
      <c r="B1607" s="29" t="s">
        <v>33</v>
      </c>
      <c r="C1607" s="30">
        <v>942</v>
      </c>
      <c r="D1607" s="31">
        <v>4</v>
      </c>
      <c r="E1607" s="31">
        <v>8</v>
      </c>
      <c r="F1607" s="71" t="s">
        <v>753</v>
      </c>
      <c r="G1607" s="72" t="s">
        <v>24</v>
      </c>
      <c r="H1607" s="72" t="s">
        <v>95</v>
      </c>
      <c r="I1607" s="78" t="s">
        <v>758</v>
      </c>
      <c r="J1607" s="32" t="s">
        <v>34</v>
      </c>
      <c r="K1607" s="1">
        <v>49803.599999999991</v>
      </c>
      <c r="L1607" s="1">
        <v>49803.599999999991</v>
      </c>
      <c r="M1607" s="1">
        <v>49803.6</v>
      </c>
      <c r="N1607" s="65">
        <f t="shared" si="695"/>
        <v>100.00000000000003</v>
      </c>
    </row>
    <row r="1608" spans="1:14" ht="144.94999999999999" customHeight="1" outlineLevel="1" x14ac:dyDescent="0.25">
      <c r="A1608" s="28"/>
      <c r="B1608" s="29" t="s">
        <v>759</v>
      </c>
      <c r="C1608" s="30">
        <v>942</v>
      </c>
      <c r="D1608" s="31">
        <v>4</v>
      </c>
      <c r="E1608" s="31">
        <v>8</v>
      </c>
      <c r="F1608" s="71" t="s">
        <v>753</v>
      </c>
      <c r="G1608" s="72" t="s">
        <v>24</v>
      </c>
      <c r="H1608" s="72" t="s">
        <v>95</v>
      </c>
      <c r="I1608" s="78" t="s">
        <v>760</v>
      </c>
      <c r="J1608" s="32"/>
      <c r="K1608" s="1">
        <f t="shared" ref="K1608:M1608" si="722">K1609</f>
        <v>1000000</v>
      </c>
      <c r="L1608" s="1">
        <f t="shared" si="722"/>
        <v>1000000</v>
      </c>
      <c r="M1608" s="1">
        <f t="shared" si="722"/>
        <v>949942.7</v>
      </c>
      <c r="N1608" s="65">
        <f t="shared" si="695"/>
        <v>94.994269999999986</v>
      </c>
    </row>
    <row r="1609" spans="1:14" ht="33.75" customHeight="1" outlineLevel="1" x14ac:dyDescent="0.25">
      <c r="A1609" s="28"/>
      <c r="B1609" s="29" t="s">
        <v>33</v>
      </c>
      <c r="C1609" s="30">
        <v>942</v>
      </c>
      <c r="D1609" s="31">
        <v>4</v>
      </c>
      <c r="E1609" s="31">
        <v>8</v>
      </c>
      <c r="F1609" s="71" t="s">
        <v>753</v>
      </c>
      <c r="G1609" s="72" t="s">
        <v>24</v>
      </c>
      <c r="H1609" s="72" t="s">
        <v>95</v>
      </c>
      <c r="I1609" s="78" t="s">
        <v>760</v>
      </c>
      <c r="J1609" s="32">
        <v>200</v>
      </c>
      <c r="K1609" s="1">
        <v>1000000</v>
      </c>
      <c r="L1609" s="1">
        <v>1000000</v>
      </c>
      <c r="M1609" s="1">
        <v>949942.7</v>
      </c>
      <c r="N1609" s="65">
        <f t="shared" si="695"/>
        <v>94.994269999999986</v>
      </c>
    </row>
    <row r="1610" spans="1:14" ht="144.94999999999999" customHeight="1" outlineLevel="1" x14ac:dyDescent="0.25">
      <c r="A1610" s="28"/>
      <c r="B1610" s="29" t="s">
        <v>761</v>
      </c>
      <c r="C1610" s="30">
        <v>942</v>
      </c>
      <c r="D1610" s="31">
        <v>4</v>
      </c>
      <c r="E1610" s="31">
        <v>8</v>
      </c>
      <c r="F1610" s="71" t="s">
        <v>753</v>
      </c>
      <c r="G1610" s="72" t="s">
        <v>24</v>
      </c>
      <c r="H1610" s="72" t="s">
        <v>95</v>
      </c>
      <c r="I1610" s="78" t="s">
        <v>762</v>
      </c>
      <c r="J1610" s="32"/>
      <c r="K1610" s="1">
        <f t="shared" ref="K1610:M1610" si="723">K1611</f>
        <v>75300</v>
      </c>
      <c r="L1610" s="1">
        <f t="shared" si="723"/>
        <v>75300</v>
      </c>
      <c r="M1610" s="1">
        <f t="shared" si="723"/>
        <v>71530.7</v>
      </c>
      <c r="N1610" s="65">
        <f t="shared" si="695"/>
        <v>94.994289508632136</v>
      </c>
    </row>
    <row r="1611" spans="1:14" ht="33.75" customHeight="1" outlineLevel="1" x14ac:dyDescent="0.25">
      <c r="A1611" s="28"/>
      <c r="B1611" s="29" t="s">
        <v>33</v>
      </c>
      <c r="C1611" s="30">
        <v>942</v>
      </c>
      <c r="D1611" s="31">
        <v>4</v>
      </c>
      <c r="E1611" s="31">
        <v>8</v>
      </c>
      <c r="F1611" s="71" t="s">
        <v>753</v>
      </c>
      <c r="G1611" s="72" t="s">
        <v>24</v>
      </c>
      <c r="H1611" s="72" t="s">
        <v>95</v>
      </c>
      <c r="I1611" s="78" t="s">
        <v>762</v>
      </c>
      <c r="J1611" s="32">
        <v>200</v>
      </c>
      <c r="K1611" s="1">
        <v>75300</v>
      </c>
      <c r="L1611" s="1">
        <v>75300</v>
      </c>
      <c r="M1611" s="1">
        <v>71530.7</v>
      </c>
      <c r="N1611" s="65">
        <f t="shared" si="695"/>
        <v>94.994289508632136</v>
      </c>
    </row>
    <row r="1612" spans="1:14" ht="31.5" customHeight="1" outlineLevel="1" x14ac:dyDescent="0.25">
      <c r="A1612" s="28" t="s">
        <v>15</v>
      </c>
      <c r="B1612" s="29" t="s">
        <v>763</v>
      </c>
      <c r="C1612" s="30">
        <v>942</v>
      </c>
      <c r="D1612" s="31">
        <v>4</v>
      </c>
      <c r="E1612" s="31">
        <v>8</v>
      </c>
      <c r="F1612" s="71" t="s">
        <v>753</v>
      </c>
      <c r="G1612" s="72" t="s">
        <v>24</v>
      </c>
      <c r="H1612" s="72" t="s">
        <v>102</v>
      </c>
      <c r="I1612" s="73" t="s">
        <v>22</v>
      </c>
      <c r="J1612" s="32" t="s">
        <v>15</v>
      </c>
      <c r="K1612" s="1">
        <f t="shared" ref="K1612:M1613" si="724">K1613</f>
        <v>669.9</v>
      </c>
      <c r="L1612" s="1">
        <f t="shared" si="724"/>
        <v>669.9</v>
      </c>
      <c r="M1612" s="1">
        <f t="shared" si="724"/>
        <v>586.5</v>
      </c>
      <c r="N1612" s="65">
        <f t="shared" si="695"/>
        <v>87.550380653828924</v>
      </c>
    </row>
    <row r="1613" spans="1:14" ht="50.1" customHeight="1" outlineLevel="1" x14ac:dyDescent="0.25">
      <c r="A1613" s="28" t="s">
        <v>15</v>
      </c>
      <c r="B1613" s="29" t="s">
        <v>764</v>
      </c>
      <c r="C1613" s="30">
        <v>942</v>
      </c>
      <c r="D1613" s="31">
        <v>4</v>
      </c>
      <c r="E1613" s="31">
        <v>8</v>
      </c>
      <c r="F1613" s="71" t="s">
        <v>753</v>
      </c>
      <c r="G1613" s="72" t="s">
        <v>24</v>
      </c>
      <c r="H1613" s="72" t="s">
        <v>102</v>
      </c>
      <c r="I1613" s="73" t="s">
        <v>765</v>
      </c>
      <c r="J1613" s="32" t="s">
        <v>15</v>
      </c>
      <c r="K1613" s="1">
        <f t="shared" si="724"/>
        <v>669.9</v>
      </c>
      <c r="L1613" s="1">
        <f t="shared" si="724"/>
        <v>669.9</v>
      </c>
      <c r="M1613" s="1">
        <f t="shared" si="724"/>
        <v>586.5</v>
      </c>
      <c r="N1613" s="65">
        <f t="shared" si="695"/>
        <v>87.550380653828924</v>
      </c>
    </row>
    <row r="1614" spans="1:14" ht="47.25" customHeight="1" outlineLevel="1" x14ac:dyDescent="0.25">
      <c r="A1614" s="28"/>
      <c r="B1614" s="29" t="s">
        <v>267</v>
      </c>
      <c r="C1614" s="30">
        <v>942</v>
      </c>
      <c r="D1614" s="31">
        <v>4</v>
      </c>
      <c r="E1614" s="31">
        <v>8</v>
      </c>
      <c r="F1614" s="71" t="s">
        <v>753</v>
      </c>
      <c r="G1614" s="72" t="s">
        <v>24</v>
      </c>
      <c r="H1614" s="72" t="s">
        <v>102</v>
      </c>
      <c r="I1614" s="73" t="s">
        <v>765</v>
      </c>
      <c r="J1614" s="32" t="s">
        <v>290</v>
      </c>
      <c r="K1614" s="1">
        <v>669.9</v>
      </c>
      <c r="L1614" s="1">
        <v>669.9</v>
      </c>
      <c r="M1614" s="1">
        <v>586.5</v>
      </c>
      <c r="N1614" s="65">
        <f t="shared" si="695"/>
        <v>87.550380653828924</v>
      </c>
    </row>
    <row r="1615" spans="1:14" ht="63" customHeight="1" outlineLevel="1" x14ac:dyDescent="0.25">
      <c r="A1615" s="28" t="s">
        <v>15</v>
      </c>
      <c r="B1615" s="29" t="s">
        <v>766</v>
      </c>
      <c r="C1615" s="30">
        <v>942</v>
      </c>
      <c r="D1615" s="31">
        <v>4</v>
      </c>
      <c r="E1615" s="31">
        <v>8</v>
      </c>
      <c r="F1615" s="71" t="s">
        <v>753</v>
      </c>
      <c r="G1615" s="72" t="s">
        <v>767</v>
      </c>
      <c r="H1615" s="72" t="s">
        <v>21</v>
      </c>
      <c r="I1615" s="73" t="s">
        <v>22</v>
      </c>
      <c r="J1615" s="32" t="s">
        <v>15</v>
      </c>
      <c r="K1615" s="1">
        <f t="shared" ref="K1615:M1615" si="725">K1616</f>
        <v>435164.2</v>
      </c>
      <c r="L1615" s="1">
        <f t="shared" si="725"/>
        <v>435164.2</v>
      </c>
      <c r="M1615" s="1">
        <f t="shared" si="725"/>
        <v>435164.2</v>
      </c>
      <c r="N1615" s="65">
        <f t="shared" ref="N1615:N1678" si="726">M1615/L1615*100</f>
        <v>100</v>
      </c>
    </row>
    <row r="1616" spans="1:14" ht="63.75" customHeight="1" outlineLevel="1" x14ac:dyDescent="0.25">
      <c r="A1616" s="28" t="s">
        <v>15</v>
      </c>
      <c r="B1616" s="29" t="s">
        <v>768</v>
      </c>
      <c r="C1616" s="30">
        <v>942</v>
      </c>
      <c r="D1616" s="31">
        <v>4</v>
      </c>
      <c r="E1616" s="31">
        <v>8</v>
      </c>
      <c r="F1616" s="71" t="s">
        <v>753</v>
      </c>
      <c r="G1616" s="72" t="s">
        <v>767</v>
      </c>
      <c r="H1616" s="72" t="s">
        <v>95</v>
      </c>
      <c r="I1616" s="73" t="s">
        <v>22</v>
      </c>
      <c r="J1616" s="32" t="s">
        <v>15</v>
      </c>
      <c r="K1616" s="1">
        <f t="shared" ref="K1616:M1616" si="727">K1617+K1619</f>
        <v>435164.2</v>
      </c>
      <c r="L1616" s="1">
        <f t="shared" si="727"/>
        <v>435164.2</v>
      </c>
      <c r="M1616" s="1">
        <f t="shared" si="727"/>
        <v>435164.2</v>
      </c>
      <c r="N1616" s="65">
        <f t="shared" si="726"/>
        <v>100</v>
      </c>
    </row>
    <row r="1617" spans="1:14" ht="110.25" customHeight="1" outlineLevel="1" x14ac:dyDescent="0.25">
      <c r="A1617" s="28" t="s">
        <v>15</v>
      </c>
      <c r="B1617" s="29" t="s">
        <v>291</v>
      </c>
      <c r="C1617" s="30">
        <v>942</v>
      </c>
      <c r="D1617" s="31">
        <v>4</v>
      </c>
      <c r="E1617" s="31">
        <v>8</v>
      </c>
      <c r="F1617" s="71" t="s">
        <v>753</v>
      </c>
      <c r="G1617" s="72" t="s">
        <v>767</v>
      </c>
      <c r="H1617" s="72" t="s">
        <v>95</v>
      </c>
      <c r="I1617" s="73" t="s">
        <v>292</v>
      </c>
      <c r="J1617" s="32" t="s">
        <v>15</v>
      </c>
      <c r="K1617" s="1">
        <f t="shared" ref="K1617:M1617" si="728">K1618</f>
        <v>369889.4</v>
      </c>
      <c r="L1617" s="1">
        <f t="shared" si="728"/>
        <v>369889.4</v>
      </c>
      <c r="M1617" s="1">
        <f t="shared" si="728"/>
        <v>369889.4</v>
      </c>
      <c r="N1617" s="65">
        <f t="shared" si="726"/>
        <v>100</v>
      </c>
    </row>
    <row r="1618" spans="1:14" ht="47.25" customHeight="1" outlineLevel="1" x14ac:dyDescent="0.25">
      <c r="A1618" s="28"/>
      <c r="B1618" s="29" t="s">
        <v>267</v>
      </c>
      <c r="C1618" s="30">
        <v>942</v>
      </c>
      <c r="D1618" s="31">
        <v>4</v>
      </c>
      <c r="E1618" s="31">
        <v>8</v>
      </c>
      <c r="F1618" s="71" t="s">
        <v>753</v>
      </c>
      <c r="G1618" s="72" t="s">
        <v>767</v>
      </c>
      <c r="H1618" s="72" t="s">
        <v>95</v>
      </c>
      <c r="I1618" s="73" t="s">
        <v>292</v>
      </c>
      <c r="J1618" s="32" t="s">
        <v>290</v>
      </c>
      <c r="K1618" s="1">
        <v>369889.4</v>
      </c>
      <c r="L1618" s="1">
        <v>369889.4</v>
      </c>
      <c r="M1618" s="1">
        <v>369889.4</v>
      </c>
      <c r="N1618" s="65">
        <f t="shared" si="726"/>
        <v>100</v>
      </c>
    </row>
    <row r="1619" spans="1:14" ht="110.25" customHeight="1" outlineLevel="1" x14ac:dyDescent="0.25">
      <c r="A1619" s="28" t="s">
        <v>15</v>
      </c>
      <c r="B1619" s="29" t="s">
        <v>293</v>
      </c>
      <c r="C1619" s="30">
        <v>942</v>
      </c>
      <c r="D1619" s="31">
        <v>4</v>
      </c>
      <c r="E1619" s="31">
        <v>8</v>
      </c>
      <c r="F1619" s="71" t="s">
        <v>753</v>
      </c>
      <c r="G1619" s="72" t="s">
        <v>767</v>
      </c>
      <c r="H1619" s="72" t="s">
        <v>95</v>
      </c>
      <c r="I1619" s="73" t="s">
        <v>294</v>
      </c>
      <c r="J1619" s="32" t="s">
        <v>15</v>
      </c>
      <c r="K1619" s="1">
        <f t="shared" ref="K1619:M1619" si="729">K1620</f>
        <v>65274.8</v>
      </c>
      <c r="L1619" s="1">
        <f t="shared" si="729"/>
        <v>65274.8</v>
      </c>
      <c r="M1619" s="1">
        <f t="shared" si="729"/>
        <v>65274.8</v>
      </c>
      <c r="N1619" s="65">
        <f t="shared" si="726"/>
        <v>100</v>
      </c>
    </row>
    <row r="1620" spans="1:14" ht="47.25" customHeight="1" outlineLevel="1" x14ac:dyDescent="0.25">
      <c r="A1620" s="28"/>
      <c r="B1620" s="29" t="s">
        <v>267</v>
      </c>
      <c r="C1620" s="30">
        <v>942</v>
      </c>
      <c r="D1620" s="31">
        <v>4</v>
      </c>
      <c r="E1620" s="31">
        <v>8</v>
      </c>
      <c r="F1620" s="71" t="s">
        <v>753</v>
      </c>
      <c r="G1620" s="72" t="s">
        <v>767</v>
      </c>
      <c r="H1620" s="72" t="s">
        <v>95</v>
      </c>
      <c r="I1620" s="73" t="s">
        <v>294</v>
      </c>
      <c r="J1620" s="32" t="s">
        <v>290</v>
      </c>
      <c r="K1620" s="1">
        <v>65274.8</v>
      </c>
      <c r="L1620" s="1">
        <v>65274.8</v>
      </c>
      <c r="M1620" s="1">
        <v>65274.8</v>
      </c>
      <c r="N1620" s="65">
        <f t="shared" si="726"/>
        <v>100</v>
      </c>
    </row>
    <row r="1621" spans="1:14" ht="31.5" customHeight="1" outlineLevel="1" x14ac:dyDescent="0.25">
      <c r="A1621" s="28"/>
      <c r="B1621" s="29" t="s">
        <v>38</v>
      </c>
      <c r="C1621" s="30">
        <v>942</v>
      </c>
      <c r="D1621" s="31">
        <v>4</v>
      </c>
      <c r="E1621" s="31">
        <v>8</v>
      </c>
      <c r="F1621" s="71">
        <v>99</v>
      </c>
      <c r="G1621" s="72">
        <v>0</v>
      </c>
      <c r="H1621" s="72" t="s">
        <v>21</v>
      </c>
      <c r="I1621" s="73" t="s">
        <v>22</v>
      </c>
      <c r="J1621" s="32"/>
      <c r="K1621" s="1">
        <f t="shared" ref="K1621:M1623" si="730">K1622</f>
        <v>1690</v>
      </c>
      <c r="L1621" s="1">
        <f t="shared" si="730"/>
        <v>1690</v>
      </c>
      <c r="M1621" s="1">
        <f t="shared" si="730"/>
        <v>1684.4</v>
      </c>
      <c r="N1621" s="65">
        <f t="shared" si="726"/>
        <v>99.668639053254452</v>
      </c>
    </row>
    <row r="1622" spans="1:14" ht="15.75" customHeight="1" outlineLevel="1" x14ac:dyDescent="0.25">
      <c r="A1622" s="28"/>
      <c r="B1622" s="45" t="s">
        <v>40</v>
      </c>
      <c r="C1622" s="30">
        <v>942</v>
      </c>
      <c r="D1622" s="31">
        <v>4</v>
      </c>
      <c r="E1622" s="31">
        <v>8</v>
      </c>
      <c r="F1622" s="71">
        <v>99</v>
      </c>
      <c r="G1622" s="72">
        <v>9</v>
      </c>
      <c r="H1622" s="72" t="s">
        <v>21</v>
      </c>
      <c r="I1622" s="73" t="s">
        <v>22</v>
      </c>
      <c r="J1622" s="32"/>
      <c r="K1622" s="1">
        <f t="shared" si="730"/>
        <v>1690</v>
      </c>
      <c r="L1622" s="1">
        <f t="shared" si="730"/>
        <v>1690</v>
      </c>
      <c r="M1622" s="1">
        <f t="shared" si="730"/>
        <v>1684.4</v>
      </c>
      <c r="N1622" s="65">
        <f t="shared" si="726"/>
        <v>99.668639053254452</v>
      </c>
    </row>
    <row r="1623" spans="1:14" ht="48" customHeight="1" outlineLevel="1" x14ac:dyDescent="0.25">
      <c r="A1623" s="28"/>
      <c r="B1623" s="33" t="s">
        <v>769</v>
      </c>
      <c r="C1623" s="30">
        <v>942</v>
      </c>
      <c r="D1623" s="31">
        <v>4</v>
      </c>
      <c r="E1623" s="31">
        <v>8</v>
      </c>
      <c r="F1623" s="71">
        <v>99</v>
      </c>
      <c r="G1623" s="72">
        <v>9</v>
      </c>
      <c r="H1623" s="72" t="s">
        <v>21</v>
      </c>
      <c r="I1623" s="73">
        <v>11531</v>
      </c>
      <c r="J1623" s="32"/>
      <c r="K1623" s="1">
        <f t="shared" si="730"/>
        <v>1690</v>
      </c>
      <c r="L1623" s="1">
        <f t="shared" si="730"/>
        <v>1690</v>
      </c>
      <c r="M1623" s="1">
        <f t="shared" si="730"/>
        <v>1684.4</v>
      </c>
      <c r="N1623" s="65">
        <f t="shared" si="726"/>
        <v>99.668639053254452</v>
      </c>
    </row>
    <row r="1624" spans="1:14" ht="33.75" customHeight="1" outlineLevel="1" x14ac:dyDescent="0.25">
      <c r="A1624" s="28"/>
      <c r="B1624" s="29" t="s">
        <v>33</v>
      </c>
      <c r="C1624" s="30">
        <v>942</v>
      </c>
      <c r="D1624" s="31">
        <v>4</v>
      </c>
      <c r="E1624" s="31">
        <v>8</v>
      </c>
      <c r="F1624" s="71">
        <v>99</v>
      </c>
      <c r="G1624" s="72">
        <v>9</v>
      </c>
      <c r="H1624" s="72" t="s">
        <v>21</v>
      </c>
      <c r="I1624" s="73">
        <v>11531</v>
      </c>
      <c r="J1624" s="32" t="s">
        <v>34</v>
      </c>
      <c r="K1624" s="1">
        <v>1690</v>
      </c>
      <c r="L1624" s="1">
        <v>1690</v>
      </c>
      <c r="M1624" s="1">
        <v>1684.4</v>
      </c>
      <c r="N1624" s="65">
        <f t="shared" si="726"/>
        <v>99.668639053254452</v>
      </c>
    </row>
    <row r="1625" spans="1:14" ht="15.75" customHeight="1" outlineLevel="1" x14ac:dyDescent="0.25">
      <c r="A1625" s="28" t="s">
        <v>15</v>
      </c>
      <c r="B1625" s="29" t="s">
        <v>425</v>
      </c>
      <c r="C1625" s="30">
        <v>942</v>
      </c>
      <c r="D1625" s="31">
        <v>4</v>
      </c>
      <c r="E1625" s="31">
        <v>9</v>
      </c>
      <c r="F1625" s="71" t="s">
        <v>15</v>
      </c>
      <c r="G1625" s="72" t="s">
        <v>15</v>
      </c>
      <c r="H1625" s="72" t="s">
        <v>15</v>
      </c>
      <c r="I1625" s="73" t="s">
        <v>15</v>
      </c>
      <c r="J1625" s="32" t="s">
        <v>15</v>
      </c>
      <c r="K1625" s="1">
        <f t="shared" ref="K1625:M1625" si="731">K1626+K1631</f>
        <v>4371083.9000000004</v>
      </c>
      <c r="L1625" s="1">
        <f t="shared" si="731"/>
        <v>4371083.9000000004</v>
      </c>
      <c r="M1625" s="1">
        <f t="shared" si="731"/>
        <v>3977153.6999999997</v>
      </c>
      <c r="N1625" s="65">
        <f t="shared" si="726"/>
        <v>90.987814258152298</v>
      </c>
    </row>
    <row r="1626" spans="1:14" ht="47.25" customHeight="1" outlineLevel="1" x14ac:dyDescent="0.25">
      <c r="A1626" s="28" t="s">
        <v>15</v>
      </c>
      <c r="B1626" s="29" t="s">
        <v>563</v>
      </c>
      <c r="C1626" s="30">
        <v>942</v>
      </c>
      <c r="D1626" s="31">
        <v>4</v>
      </c>
      <c r="E1626" s="31">
        <v>9</v>
      </c>
      <c r="F1626" s="71" t="s">
        <v>238</v>
      </c>
      <c r="G1626" s="72" t="s">
        <v>20</v>
      </c>
      <c r="H1626" s="72" t="s">
        <v>21</v>
      </c>
      <c r="I1626" s="73" t="s">
        <v>22</v>
      </c>
      <c r="J1626" s="32" t="s">
        <v>15</v>
      </c>
      <c r="K1626" s="1">
        <f t="shared" ref="K1626:M1629" si="732">K1627</f>
        <v>850</v>
      </c>
      <c r="L1626" s="1">
        <f t="shared" si="732"/>
        <v>850</v>
      </c>
      <c r="M1626" s="1">
        <f t="shared" si="732"/>
        <v>839.6</v>
      </c>
      <c r="N1626" s="65">
        <f t="shared" si="726"/>
        <v>98.776470588235298</v>
      </c>
    </row>
    <row r="1627" spans="1:14" ht="63" customHeight="1" outlineLevel="1" x14ac:dyDescent="0.25">
      <c r="A1627" s="28" t="s">
        <v>15</v>
      </c>
      <c r="B1627" s="29" t="s">
        <v>564</v>
      </c>
      <c r="C1627" s="30">
        <v>942</v>
      </c>
      <c r="D1627" s="31">
        <v>4</v>
      </c>
      <c r="E1627" s="31">
        <v>9</v>
      </c>
      <c r="F1627" s="71" t="s">
        <v>238</v>
      </c>
      <c r="G1627" s="72" t="s">
        <v>24</v>
      </c>
      <c r="H1627" s="72" t="s">
        <v>21</v>
      </c>
      <c r="I1627" s="73" t="s">
        <v>22</v>
      </c>
      <c r="J1627" s="32" t="s">
        <v>15</v>
      </c>
      <c r="K1627" s="1">
        <f t="shared" si="732"/>
        <v>850</v>
      </c>
      <c r="L1627" s="1">
        <f t="shared" si="732"/>
        <v>850</v>
      </c>
      <c r="M1627" s="1">
        <f t="shared" si="732"/>
        <v>839.6</v>
      </c>
      <c r="N1627" s="65">
        <f t="shared" si="726"/>
        <v>98.776470588235298</v>
      </c>
    </row>
    <row r="1628" spans="1:14" ht="127.5" customHeight="1" outlineLevel="1" x14ac:dyDescent="0.25">
      <c r="A1628" s="28" t="s">
        <v>15</v>
      </c>
      <c r="B1628" s="29" t="s">
        <v>565</v>
      </c>
      <c r="C1628" s="30">
        <v>942</v>
      </c>
      <c r="D1628" s="31">
        <v>4</v>
      </c>
      <c r="E1628" s="31">
        <v>9</v>
      </c>
      <c r="F1628" s="71" t="s">
        <v>238</v>
      </c>
      <c r="G1628" s="72" t="s">
        <v>24</v>
      </c>
      <c r="H1628" s="72" t="s">
        <v>95</v>
      </c>
      <c r="I1628" s="73" t="s">
        <v>22</v>
      </c>
      <c r="J1628" s="32" t="s">
        <v>15</v>
      </c>
      <c r="K1628" s="1">
        <f t="shared" si="732"/>
        <v>850</v>
      </c>
      <c r="L1628" s="1">
        <f t="shared" si="732"/>
        <v>850</v>
      </c>
      <c r="M1628" s="1">
        <f t="shared" si="732"/>
        <v>839.6</v>
      </c>
      <c r="N1628" s="65">
        <f t="shared" si="726"/>
        <v>98.776470588235298</v>
      </c>
    </row>
    <row r="1629" spans="1:14" ht="31.5" customHeight="1" outlineLevel="1" x14ac:dyDescent="0.25">
      <c r="A1629" s="28" t="s">
        <v>15</v>
      </c>
      <c r="B1629" s="29" t="s">
        <v>770</v>
      </c>
      <c r="C1629" s="30">
        <v>942</v>
      </c>
      <c r="D1629" s="31">
        <v>4</v>
      </c>
      <c r="E1629" s="31">
        <v>9</v>
      </c>
      <c r="F1629" s="71" t="s">
        <v>238</v>
      </c>
      <c r="G1629" s="72" t="s">
        <v>24</v>
      </c>
      <c r="H1629" s="72" t="s">
        <v>95</v>
      </c>
      <c r="I1629" s="73" t="s">
        <v>771</v>
      </c>
      <c r="J1629" s="32" t="s">
        <v>15</v>
      </c>
      <c r="K1629" s="1">
        <f t="shared" si="732"/>
        <v>850</v>
      </c>
      <c r="L1629" s="1">
        <f t="shared" si="732"/>
        <v>850</v>
      </c>
      <c r="M1629" s="1">
        <f t="shared" si="732"/>
        <v>839.6</v>
      </c>
      <c r="N1629" s="65">
        <f t="shared" si="726"/>
        <v>98.776470588235298</v>
      </c>
    </row>
    <row r="1630" spans="1:14" ht="33.75" customHeight="1" outlineLevel="1" x14ac:dyDescent="0.25">
      <c r="A1630" s="28"/>
      <c r="B1630" s="29" t="s">
        <v>33</v>
      </c>
      <c r="C1630" s="30">
        <v>942</v>
      </c>
      <c r="D1630" s="31">
        <v>4</v>
      </c>
      <c r="E1630" s="31">
        <v>9</v>
      </c>
      <c r="F1630" s="71" t="s">
        <v>238</v>
      </c>
      <c r="G1630" s="72" t="s">
        <v>24</v>
      </c>
      <c r="H1630" s="72" t="s">
        <v>95</v>
      </c>
      <c r="I1630" s="73" t="s">
        <v>771</v>
      </c>
      <c r="J1630" s="32" t="s">
        <v>34</v>
      </c>
      <c r="K1630" s="1">
        <v>850</v>
      </c>
      <c r="L1630" s="1">
        <v>850</v>
      </c>
      <c r="M1630" s="1">
        <v>839.6</v>
      </c>
      <c r="N1630" s="65">
        <f t="shared" si="726"/>
        <v>98.776470588235298</v>
      </c>
    </row>
    <row r="1631" spans="1:14" ht="65.099999999999994" customHeight="1" outlineLevel="1" x14ac:dyDescent="0.25">
      <c r="A1631" s="28" t="s">
        <v>15</v>
      </c>
      <c r="B1631" s="29" t="s">
        <v>426</v>
      </c>
      <c r="C1631" s="30">
        <v>942</v>
      </c>
      <c r="D1631" s="31">
        <v>4</v>
      </c>
      <c r="E1631" s="31">
        <v>9</v>
      </c>
      <c r="F1631" s="71" t="s">
        <v>753</v>
      </c>
      <c r="G1631" s="72" t="s">
        <v>20</v>
      </c>
      <c r="H1631" s="72" t="s">
        <v>21</v>
      </c>
      <c r="I1631" s="73" t="s">
        <v>22</v>
      </c>
      <c r="J1631" s="32" t="s">
        <v>15</v>
      </c>
      <c r="K1631" s="1">
        <f t="shared" ref="K1631:M1631" si="733">K1632</f>
        <v>4370233.9000000004</v>
      </c>
      <c r="L1631" s="1">
        <f t="shared" si="733"/>
        <v>4370233.9000000004</v>
      </c>
      <c r="M1631" s="1">
        <f t="shared" si="733"/>
        <v>3976314.0999999996</v>
      </c>
      <c r="N1631" s="65">
        <f t="shared" si="726"/>
        <v>90.98629938319776</v>
      </c>
    </row>
    <row r="1632" spans="1:14" ht="50.25" customHeight="1" outlineLevel="1" x14ac:dyDescent="0.25">
      <c r="A1632" s="28" t="s">
        <v>15</v>
      </c>
      <c r="B1632" s="29" t="s">
        <v>427</v>
      </c>
      <c r="C1632" s="30">
        <v>942</v>
      </c>
      <c r="D1632" s="31">
        <v>4</v>
      </c>
      <c r="E1632" s="31">
        <v>9</v>
      </c>
      <c r="F1632" s="71" t="s">
        <v>753</v>
      </c>
      <c r="G1632" s="72" t="s">
        <v>32</v>
      </c>
      <c r="H1632" s="72" t="s">
        <v>21</v>
      </c>
      <c r="I1632" s="73" t="s">
        <v>22</v>
      </c>
      <c r="J1632" s="32" t="s">
        <v>15</v>
      </c>
      <c r="K1632" s="1">
        <f t="shared" ref="K1632:M1632" si="734">K1633+K1662+K1667</f>
        <v>4370233.9000000004</v>
      </c>
      <c r="L1632" s="1">
        <f t="shared" si="734"/>
        <v>4370233.9000000004</v>
      </c>
      <c r="M1632" s="1">
        <f t="shared" si="734"/>
        <v>3976314.0999999996</v>
      </c>
      <c r="N1632" s="65">
        <f t="shared" si="726"/>
        <v>90.98629938319776</v>
      </c>
    </row>
    <row r="1633" spans="1:14" ht="50.25" customHeight="1" outlineLevel="1" x14ac:dyDescent="0.25">
      <c r="A1633" s="28" t="s">
        <v>15</v>
      </c>
      <c r="B1633" s="29" t="s">
        <v>428</v>
      </c>
      <c r="C1633" s="30">
        <v>942</v>
      </c>
      <c r="D1633" s="31">
        <v>4</v>
      </c>
      <c r="E1633" s="31">
        <v>9</v>
      </c>
      <c r="F1633" s="71" t="s">
        <v>753</v>
      </c>
      <c r="G1633" s="72" t="s">
        <v>32</v>
      </c>
      <c r="H1633" s="72" t="s">
        <v>95</v>
      </c>
      <c r="I1633" s="73" t="s">
        <v>22</v>
      </c>
      <c r="J1633" s="32" t="s">
        <v>15</v>
      </c>
      <c r="K1633" s="1">
        <f t="shared" ref="K1633:M1633" si="735">K1634+K1636+K1641+K1643+K1645+K1647+K1649+K1653+K1655+K1657+K1659+K1651+K1639</f>
        <v>3258595.3000000003</v>
      </c>
      <c r="L1633" s="1">
        <f t="shared" si="735"/>
        <v>3258595.3000000003</v>
      </c>
      <c r="M1633" s="1">
        <f t="shared" si="735"/>
        <v>2864675.6</v>
      </c>
      <c r="N1633" s="65">
        <f t="shared" si="726"/>
        <v>87.911364752781665</v>
      </c>
    </row>
    <row r="1634" spans="1:14" ht="63" customHeight="1" outlineLevel="1" x14ac:dyDescent="0.25">
      <c r="A1634" s="28"/>
      <c r="B1634" s="33" t="s">
        <v>453</v>
      </c>
      <c r="C1634" s="30">
        <v>942</v>
      </c>
      <c r="D1634" s="31">
        <v>4</v>
      </c>
      <c r="E1634" s="31">
        <v>9</v>
      </c>
      <c r="F1634" s="71" t="s">
        <v>753</v>
      </c>
      <c r="G1634" s="72" t="s">
        <v>32</v>
      </c>
      <c r="H1634" s="72" t="s">
        <v>95</v>
      </c>
      <c r="I1634" s="73">
        <v>10360</v>
      </c>
      <c r="J1634" s="32"/>
      <c r="K1634" s="1">
        <f t="shared" ref="K1634:M1634" si="736">K1635</f>
        <v>300</v>
      </c>
      <c r="L1634" s="1">
        <f t="shared" si="736"/>
        <v>300</v>
      </c>
      <c r="M1634" s="1">
        <f t="shared" si="736"/>
        <v>258.8</v>
      </c>
      <c r="N1634" s="65">
        <f t="shared" si="726"/>
        <v>86.266666666666666</v>
      </c>
    </row>
    <row r="1635" spans="1:14" ht="33.75" customHeight="1" outlineLevel="1" x14ac:dyDescent="0.25">
      <c r="A1635" s="28"/>
      <c r="B1635" s="29" t="s">
        <v>33</v>
      </c>
      <c r="C1635" s="30">
        <v>942</v>
      </c>
      <c r="D1635" s="31">
        <v>4</v>
      </c>
      <c r="E1635" s="31">
        <v>9</v>
      </c>
      <c r="F1635" s="71" t="s">
        <v>753</v>
      </c>
      <c r="G1635" s="72" t="s">
        <v>32</v>
      </c>
      <c r="H1635" s="72" t="s">
        <v>95</v>
      </c>
      <c r="I1635" s="73">
        <v>10360</v>
      </c>
      <c r="J1635" s="32" t="s">
        <v>34</v>
      </c>
      <c r="K1635" s="1">
        <v>300</v>
      </c>
      <c r="L1635" s="1">
        <v>300</v>
      </c>
      <c r="M1635" s="1">
        <v>258.8</v>
      </c>
      <c r="N1635" s="65">
        <f t="shared" si="726"/>
        <v>86.266666666666666</v>
      </c>
    </row>
    <row r="1636" spans="1:14" ht="31.5" customHeight="1" outlineLevel="1" x14ac:dyDescent="0.25">
      <c r="A1636" s="28" t="s">
        <v>15</v>
      </c>
      <c r="B1636" s="29" t="s">
        <v>429</v>
      </c>
      <c r="C1636" s="30">
        <v>942</v>
      </c>
      <c r="D1636" s="31">
        <v>4</v>
      </c>
      <c r="E1636" s="31">
        <v>9</v>
      </c>
      <c r="F1636" s="71" t="s">
        <v>753</v>
      </c>
      <c r="G1636" s="72" t="s">
        <v>32</v>
      </c>
      <c r="H1636" s="72" t="s">
        <v>95</v>
      </c>
      <c r="I1636" s="73" t="s">
        <v>430</v>
      </c>
      <c r="J1636" s="32" t="s">
        <v>15</v>
      </c>
      <c r="K1636" s="1">
        <f t="shared" ref="K1636:M1636" si="737">K1637+K1638</f>
        <v>1380638.4</v>
      </c>
      <c r="L1636" s="1">
        <f t="shared" si="737"/>
        <v>1380638.4</v>
      </c>
      <c r="M1636" s="1">
        <f t="shared" si="737"/>
        <v>1073560.1000000001</v>
      </c>
      <c r="N1636" s="65">
        <f t="shared" si="726"/>
        <v>77.758238507635326</v>
      </c>
    </row>
    <row r="1637" spans="1:14" ht="33.75" customHeight="1" outlineLevel="1" x14ac:dyDescent="0.25">
      <c r="A1637" s="28"/>
      <c r="B1637" s="29" t="s">
        <v>33</v>
      </c>
      <c r="C1637" s="30">
        <v>942</v>
      </c>
      <c r="D1637" s="31">
        <v>4</v>
      </c>
      <c r="E1637" s="31">
        <v>9</v>
      </c>
      <c r="F1637" s="71" t="s">
        <v>753</v>
      </c>
      <c r="G1637" s="72" t="s">
        <v>32</v>
      </c>
      <c r="H1637" s="72" t="s">
        <v>95</v>
      </c>
      <c r="I1637" s="73" t="s">
        <v>430</v>
      </c>
      <c r="J1637" s="32" t="s">
        <v>34</v>
      </c>
      <c r="K1637" s="1">
        <v>895807.29999999993</v>
      </c>
      <c r="L1637" s="1">
        <v>895807.29999999993</v>
      </c>
      <c r="M1637" s="1">
        <v>686061.5</v>
      </c>
      <c r="N1637" s="65">
        <f t="shared" si="726"/>
        <v>76.585834922309743</v>
      </c>
    </row>
    <row r="1638" spans="1:14" ht="47.25" customHeight="1" outlineLevel="1" x14ac:dyDescent="0.25">
      <c r="A1638" s="28"/>
      <c r="B1638" s="29" t="s">
        <v>267</v>
      </c>
      <c r="C1638" s="30">
        <v>942</v>
      </c>
      <c r="D1638" s="31">
        <v>4</v>
      </c>
      <c r="E1638" s="31">
        <v>9</v>
      </c>
      <c r="F1638" s="71" t="s">
        <v>753</v>
      </c>
      <c r="G1638" s="72" t="s">
        <v>32</v>
      </c>
      <c r="H1638" s="72" t="s">
        <v>95</v>
      </c>
      <c r="I1638" s="73" t="s">
        <v>430</v>
      </c>
      <c r="J1638" s="32" t="s">
        <v>290</v>
      </c>
      <c r="K1638" s="1">
        <v>484831.1</v>
      </c>
      <c r="L1638" s="1">
        <v>484831.1</v>
      </c>
      <c r="M1638" s="1">
        <v>387498.6</v>
      </c>
      <c r="N1638" s="65">
        <f t="shared" si="726"/>
        <v>79.924452041133492</v>
      </c>
    </row>
    <row r="1639" spans="1:14" ht="126" customHeight="1" outlineLevel="1" x14ac:dyDescent="0.25">
      <c r="A1639" s="28"/>
      <c r="B1639" s="29" t="s">
        <v>454</v>
      </c>
      <c r="C1639" s="30">
        <v>942</v>
      </c>
      <c r="D1639" s="31">
        <v>4</v>
      </c>
      <c r="E1639" s="31">
        <v>9</v>
      </c>
      <c r="F1639" s="71" t="s">
        <v>753</v>
      </c>
      <c r="G1639" s="72" t="s">
        <v>32</v>
      </c>
      <c r="H1639" s="72" t="s">
        <v>95</v>
      </c>
      <c r="I1639" s="73">
        <v>12390</v>
      </c>
      <c r="J1639" s="32"/>
      <c r="K1639" s="1">
        <f t="shared" ref="K1639:M1639" si="738">K1640</f>
        <v>531.1</v>
      </c>
      <c r="L1639" s="1">
        <f t="shared" si="738"/>
        <v>531.1</v>
      </c>
      <c r="M1639" s="1">
        <f t="shared" si="738"/>
        <v>531.1</v>
      </c>
      <c r="N1639" s="65">
        <f t="shared" si="726"/>
        <v>100</v>
      </c>
    </row>
    <row r="1640" spans="1:14" ht="33.75" customHeight="1" outlineLevel="1" x14ac:dyDescent="0.25">
      <c r="A1640" s="28"/>
      <c r="B1640" s="29" t="s">
        <v>33</v>
      </c>
      <c r="C1640" s="30">
        <v>942</v>
      </c>
      <c r="D1640" s="31">
        <v>4</v>
      </c>
      <c r="E1640" s="31">
        <v>9</v>
      </c>
      <c r="F1640" s="71" t="s">
        <v>753</v>
      </c>
      <c r="G1640" s="72" t="s">
        <v>32</v>
      </c>
      <c r="H1640" s="72" t="s">
        <v>95</v>
      </c>
      <c r="I1640" s="73">
        <v>12390</v>
      </c>
      <c r="J1640" s="32">
        <v>200</v>
      </c>
      <c r="K1640" s="1">
        <v>531.1</v>
      </c>
      <c r="L1640" s="1">
        <v>531.1</v>
      </c>
      <c r="M1640" s="1">
        <v>531.1</v>
      </c>
      <c r="N1640" s="65">
        <f t="shared" si="726"/>
        <v>100</v>
      </c>
    </row>
    <row r="1641" spans="1:14" ht="96" customHeight="1" outlineLevel="1" x14ac:dyDescent="0.25">
      <c r="A1641" s="28"/>
      <c r="B1641" s="33" t="s">
        <v>772</v>
      </c>
      <c r="C1641" s="30">
        <v>942</v>
      </c>
      <c r="D1641" s="31">
        <v>4</v>
      </c>
      <c r="E1641" s="31">
        <v>9</v>
      </c>
      <c r="F1641" s="71" t="s">
        <v>753</v>
      </c>
      <c r="G1641" s="72" t="s">
        <v>32</v>
      </c>
      <c r="H1641" s="72" t="s">
        <v>95</v>
      </c>
      <c r="I1641" s="73">
        <v>26001</v>
      </c>
      <c r="J1641" s="32"/>
      <c r="K1641" s="1">
        <f t="shared" ref="K1641:M1641" si="739">K1642</f>
        <v>1716.7</v>
      </c>
      <c r="L1641" s="1">
        <f t="shared" si="739"/>
        <v>1716.7</v>
      </c>
      <c r="M1641" s="1">
        <f t="shared" si="739"/>
        <v>1716.5</v>
      </c>
      <c r="N1641" s="65">
        <f t="shared" si="726"/>
        <v>99.988349740781729</v>
      </c>
    </row>
    <row r="1642" spans="1:14" ht="33.75" customHeight="1" outlineLevel="1" x14ac:dyDescent="0.25">
      <c r="A1642" s="28"/>
      <c r="B1642" s="29" t="s">
        <v>33</v>
      </c>
      <c r="C1642" s="30">
        <v>942</v>
      </c>
      <c r="D1642" s="31">
        <v>4</v>
      </c>
      <c r="E1642" s="31">
        <v>9</v>
      </c>
      <c r="F1642" s="71" t="s">
        <v>753</v>
      </c>
      <c r="G1642" s="72" t="s">
        <v>32</v>
      </c>
      <c r="H1642" s="72" t="s">
        <v>95</v>
      </c>
      <c r="I1642" s="73">
        <v>26001</v>
      </c>
      <c r="J1642" s="32" t="s">
        <v>34</v>
      </c>
      <c r="K1642" s="1">
        <v>1716.7</v>
      </c>
      <c r="L1642" s="1">
        <v>1716.7</v>
      </c>
      <c r="M1642" s="1">
        <v>1716.5</v>
      </c>
      <c r="N1642" s="65">
        <f t="shared" si="726"/>
        <v>99.988349740781729</v>
      </c>
    </row>
    <row r="1643" spans="1:14" ht="64.5" customHeight="1" outlineLevel="1" x14ac:dyDescent="0.25">
      <c r="A1643" s="28"/>
      <c r="B1643" s="33" t="s">
        <v>773</v>
      </c>
      <c r="C1643" s="30">
        <v>942</v>
      </c>
      <c r="D1643" s="31">
        <v>4</v>
      </c>
      <c r="E1643" s="31">
        <v>9</v>
      </c>
      <c r="F1643" s="71" t="s">
        <v>753</v>
      </c>
      <c r="G1643" s="72" t="s">
        <v>32</v>
      </c>
      <c r="H1643" s="72" t="s">
        <v>95</v>
      </c>
      <c r="I1643" s="73">
        <v>26002</v>
      </c>
      <c r="J1643" s="32"/>
      <c r="K1643" s="1">
        <f t="shared" ref="K1643:M1643" si="740">K1644</f>
        <v>439.7</v>
      </c>
      <c r="L1643" s="1">
        <f t="shared" si="740"/>
        <v>439.7</v>
      </c>
      <c r="M1643" s="1">
        <f t="shared" si="740"/>
        <v>439.7</v>
      </c>
      <c r="N1643" s="65">
        <f t="shared" si="726"/>
        <v>100</v>
      </c>
    </row>
    <row r="1644" spans="1:14" ht="33.75" customHeight="1" outlineLevel="1" x14ac:dyDescent="0.25">
      <c r="A1644" s="28"/>
      <c r="B1644" s="29" t="s">
        <v>33</v>
      </c>
      <c r="C1644" s="30">
        <v>942</v>
      </c>
      <c r="D1644" s="31">
        <v>4</v>
      </c>
      <c r="E1644" s="31">
        <v>9</v>
      </c>
      <c r="F1644" s="71" t="s">
        <v>753</v>
      </c>
      <c r="G1644" s="72" t="s">
        <v>32</v>
      </c>
      <c r="H1644" s="72" t="s">
        <v>95</v>
      </c>
      <c r="I1644" s="73">
        <v>26002</v>
      </c>
      <c r="J1644" s="32" t="s">
        <v>34</v>
      </c>
      <c r="K1644" s="1">
        <v>439.7</v>
      </c>
      <c r="L1644" s="1">
        <v>439.7</v>
      </c>
      <c r="M1644" s="1">
        <v>439.7</v>
      </c>
      <c r="N1644" s="65">
        <f t="shared" si="726"/>
        <v>100</v>
      </c>
    </row>
    <row r="1645" spans="1:14" ht="110.25" customHeight="1" outlineLevel="1" x14ac:dyDescent="0.25">
      <c r="A1645" s="28"/>
      <c r="B1645" s="29" t="s">
        <v>774</v>
      </c>
      <c r="C1645" s="30">
        <v>942</v>
      </c>
      <c r="D1645" s="31">
        <v>4</v>
      </c>
      <c r="E1645" s="31">
        <v>9</v>
      </c>
      <c r="F1645" s="71" t="s">
        <v>753</v>
      </c>
      <c r="G1645" s="72" t="s">
        <v>32</v>
      </c>
      <c r="H1645" s="72" t="s">
        <v>95</v>
      </c>
      <c r="I1645" s="73">
        <v>26014</v>
      </c>
      <c r="J1645" s="32"/>
      <c r="K1645" s="1">
        <f t="shared" ref="K1645:M1645" si="741">K1646</f>
        <v>312.60000000000002</v>
      </c>
      <c r="L1645" s="1">
        <f t="shared" si="741"/>
        <v>312.60000000000002</v>
      </c>
      <c r="M1645" s="1">
        <f t="shared" si="741"/>
        <v>312.5</v>
      </c>
      <c r="N1645" s="65">
        <f t="shared" si="726"/>
        <v>99.96801023672424</v>
      </c>
    </row>
    <row r="1646" spans="1:14" ht="33.75" customHeight="1" outlineLevel="1" x14ac:dyDescent="0.25">
      <c r="A1646" s="28"/>
      <c r="B1646" s="29" t="s">
        <v>33</v>
      </c>
      <c r="C1646" s="30">
        <v>942</v>
      </c>
      <c r="D1646" s="31">
        <v>4</v>
      </c>
      <c r="E1646" s="31">
        <v>9</v>
      </c>
      <c r="F1646" s="71" t="s">
        <v>753</v>
      </c>
      <c r="G1646" s="72" t="s">
        <v>32</v>
      </c>
      <c r="H1646" s="72" t="s">
        <v>95</v>
      </c>
      <c r="I1646" s="73">
        <v>26014</v>
      </c>
      <c r="J1646" s="32" t="s">
        <v>34</v>
      </c>
      <c r="K1646" s="1">
        <v>312.60000000000002</v>
      </c>
      <c r="L1646" s="1">
        <v>312.60000000000002</v>
      </c>
      <c r="M1646" s="1">
        <v>312.5</v>
      </c>
      <c r="N1646" s="65">
        <f t="shared" si="726"/>
        <v>99.96801023672424</v>
      </c>
    </row>
    <row r="1647" spans="1:14" ht="80.25" customHeight="1" outlineLevel="1" x14ac:dyDescent="0.25">
      <c r="A1647" s="28"/>
      <c r="B1647" s="33" t="s">
        <v>775</v>
      </c>
      <c r="C1647" s="30">
        <v>942</v>
      </c>
      <c r="D1647" s="31">
        <v>4</v>
      </c>
      <c r="E1647" s="31">
        <v>9</v>
      </c>
      <c r="F1647" s="71" t="s">
        <v>753</v>
      </c>
      <c r="G1647" s="72" t="s">
        <v>32</v>
      </c>
      <c r="H1647" s="72" t="s">
        <v>95</v>
      </c>
      <c r="I1647" s="73">
        <v>26015</v>
      </c>
      <c r="J1647" s="32"/>
      <c r="K1647" s="1">
        <f t="shared" ref="K1647:M1647" si="742">K1648</f>
        <v>891.4</v>
      </c>
      <c r="L1647" s="1">
        <f t="shared" si="742"/>
        <v>891.4</v>
      </c>
      <c r="M1647" s="1">
        <f t="shared" si="742"/>
        <v>750.7</v>
      </c>
      <c r="N1647" s="65">
        <f t="shared" si="726"/>
        <v>84.215840251290103</v>
      </c>
    </row>
    <row r="1648" spans="1:14" ht="33.75" customHeight="1" outlineLevel="1" x14ac:dyDescent="0.25">
      <c r="A1648" s="28"/>
      <c r="B1648" s="29" t="s">
        <v>33</v>
      </c>
      <c r="C1648" s="30">
        <v>942</v>
      </c>
      <c r="D1648" s="31">
        <v>4</v>
      </c>
      <c r="E1648" s="31">
        <v>9</v>
      </c>
      <c r="F1648" s="71" t="s">
        <v>753</v>
      </c>
      <c r="G1648" s="72" t="s">
        <v>32</v>
      </c>
      <c r="H1648" s="72" t="s">
        <v>95</v>
      </c>
      <c r="I1648" s="73">
        <v>26015</v>
      </c>
      <c r="J1648" s="32" t="s">
        <v>34</v>
      </c>
      <c r="K1648" s="1">
        <v>891.4</v>
      </c>
      <c r="L1648" s="1">
        <v>891.4</v>
      </c>
      <c r="M1648" s="1">
        <v>750.7</v>
      </c>
      <c r="N1648" s="65">
        <f t="shared" si="726"/>
        <v>84.215840251290103</v>
      </c>
    </row>
    <row r="1649" spans="1:14" ht="78.75" customHeight="1" outlineLevel="1" x14ac:dyDescent="0.25">
      <c r="A1649" s="28"/>
      <c r="B1649" s="33" t="s">
        <v>776</v>
      </c>
      <c r="C1649" s="30">
        <v>942</v>
      </c>
      <c r="D1649" s="31">
        <v>4</v>
      </c>
      <c r="E1649" s="31">
        <v>9</v>
      </c>
      <c r="F1649" s="71" t="s">
        <v>753</v>
      </c>
      <c r="G1649" s="72" t="s">
        <v>32</v>
      </c>
      <c r="H1649" s="72" t="s">
        <v>95</v>
      </c>
      <c r="I1649" s="73">
        <v>26016</v>
      </c>
      <c r="J1649" s="32"/>
      <c r="K1649" s="1">
        <f t="shared" ref="K1649:M1649" si="743">K1650</f>
        <v>1240.8</v>
      </c>
      <c r="L1649" s="1">
        <f t="shared" si="743"/>
        <v>1240.8</v>
      </c>
      <c r="M1649" s="1">
        <f t="shared" si="743"/>
        <v>754.7</v>
      </c>
      <c r="N1649" s="65">
        <f t="shared" si="726"/>
        <v>60.823662153449398</v>
      </c>
    </row>
    <row r="1650" spans="1:14" ht="33.75" customHeight="1" outlineLevel="1" x14ac:dyDescent="0.25">
      <c r="A1650" s="28"/>
      <c r="B1650" s="29" t="s">
        <v>33</v>
      </c>
      <c r="C1650" s="30">
        <v>942</v>
      </c>
      <c r="D1650" s="31">
        <v>4</v>
      </c>
      <c r="E1650" s="31">
        <v>9</v>
      </c>
      <c r="F1650" s="71" t="s">
        <v>753</v>
      </c>
      <c r="G1650" s="72" t="s">
        <v>32</v>
      </c>
      <c r="H1650" s="72" t="s">
        <v>95</v>
      </c>
      <c r="I1650" s="73">
        <v>26016</v>
      </c>
      <c r="J1650" s="32" t="s">
        <v>34</v>
      </c>
      <c r="K1650" s="1">
        <v>1240.8</v>
      </c>
      <c r="L1650" s="1">
        <v>1240.8</v>
      </c>
      <c r="M1650" s="1">
        <v>754.7</v>
      </c>
      <c r="N1650" s="65">
        <f t="shared" si="726"/>
        <v>60.823662153449398</v>
      </c>
    </row>
    <row r="1651" spans="1:14" ht="50.1" customHeight="1" outlineLevel="1" x14ac:dyDescent="0.25">
      <c r="A1651" s="28"/>
      <c r="B1651" s="29" t="s">
        <v>777</v>
      </c>
      <c r="C1651" s="30">
        <v>942</v>
      </c>
      <c r="D1651" s="31">
        <v>4</v>
      </c>
      <c r="E1651" s="31">
        <v>9</v>
      </c>
      <c r="F1651" s="71" t="s">
        <v>753</v>
      </c>
      <c r="G1651" s="72" t="s">
        <v>32</v>
      </c>
      <c r="H1651" s="72" t="s">
        <v>95</v>
      </c>
      <c r="I1651" s="73" t="s">
        <v>778</v>
      </c>
      <c r="J1651" s="32"/>
      <c r="K1651" s="1">
        <f t="shared" ref="K1651:M1651" si="744">K1652</f>
        <v>1061559.2</v>
      </c>
      <c r="L1651" s="1">
        <f t="shared" si="744"/>
        <v>1061559.2</v>
      </c>
      <c r="M1651" s="1">
        <f t="shared" si="744"/>
        <v>992807</v>
      </c>
      <c r="N1651" s="65">
        <f t="shared" si="726"/>
        <v>93.523470005252648</v>
      </c>
    </row>
    <row r="1652" spans="1:14" ht="47.25" customHeight="1" outlineLevel="1" x14ac:dyDescent="0.25">
      <c r="A1652" s="28"/>
      <c r="B1652" s="29" t="s">
        <v>267</v>
      </c>
      <c r="C1652" s="30">
        <v>942</v>
      </c>
      <c r="D1652" s="31">
        <v>4</v>
      </c>
      <c r="E1652" s="31">
        <v>9</v>
      </c>
      <c r="F1652" s="71" t="s">
        <v>753</v>
      </c>
      <c r="G1652" s="72" t="s">
        <v>32</v>
      </c>
      <c r="H1652" s="72" t="s">
        <v>95</v>
      </c>
      <c r="I1652" s="73" t="s">
        <v>778</v>
      </c>
      <c r="J1652" s="32" t="s">
        <v>290</v>
      </c>
      <c r="K1652" s="1">
        <v>1061559.2</v>
      </c>
      <c r="L1652" s="1">
        <v>1061559.2</v>
      </c>
      <c r="M1652" s="1">
        <v>992807</v>
      </c>
      <c r="N1652" s="65">
        <f t="shared" si="726"/>
        <v>93.523470005252648</v>
      </c>
    </row>
    <row r="1653" spans="1:14" ht="50.1" customHeight="1" outlineLevel="1" x14ac:dyDescent="0.25">
      <c r="A1653" s="28"/>
      <c r="B1653" s="29" t="s">
        <v>779</v>
      </c>
      <c r="C1653" s="30">
        <v>942</v>
      </c>
      <c r="D1653" s="31">
        <v>4</v>
      </c>
      <c r="E1653" s="31">
        <v>9</v>
      </c>
      <c r="F1653" s="71" t="s">
        <v>753</v>
      </c>
      <c r="G1653" s="72" t="s">
        <v>32</v>
      </c>
      <c r="H1653" s="72" t="s">
        <v>95</v>
      </c>
      <c r="I1653" s="73" t="s">
        <v>780</v>
      </c>
      <c r="J1653" s="32"/>
      <c r="K1653" s="1">
        <f t="shared" ref="K1653:M1653" si="745">K1654</f>
        <v>265391.7</v>
      </c>
      <c r="L1653" s="1">
        <f t="shared" si="745"/>
        <v>265391.7</v>
      </c>
      <c r="M1653" s="1">
        <f t="shared" si="745"/>
        <v>248203</v>
      </c>
      <c r="N1653" s="65">
        <f t="shared" si="726"/>
        <v>93.523271451217198</v>
      </c>
    </row>
    <row r="1654" spans="1:14" ht="47.25" customHeight="1" outlineLevel="1" x14ac:dyDescent="0.25">
      <c r="A1654" s="28"/>
      <c r="B1654" s="29" t="s">
        <v>267</v>
      </c>
      <c r="C1654" s="30">
        <v>942</v>
      </c>
      <c r="D1654" s="31">
        <v>4</v>
      </c>
      <c r="E1654" s="31">
        <v>9</v>
      </c>
      <c r="F1654" s="71" t="s">
        <v>753</v>
      </c>
      <c r="G1654" s="72" t="s">
        <v>32</v>
      </c>
      <c r="H1654" s="72" t="s">
        <v>95</v>
      </c>
      <c r="I1654" s="73" t="s">
        <v>780</v>
      </c>
      <c r="J1654" s="32" t="s">
        <v>290</v>
      </c>
      <c r="K1654" s="1">
        <v>265391.7</v>
      </c>
      <c r="L1654" s="1">
        <v>265391.7</v>
      </c>
      <c r="M1654" s="1">
        <v>248203</v>
      </c>
      <c r="N1654" s="65">
        <f t="shared" si="726"/>
        <v>93.523271451217198</v>
      </c>
    </row>
    <row r="1655" spans="1:14" ht="141.75" customHeight="1" outlineLevel="1" x14ac:dyDescent="0.25">
      <c r="A1655" s="28"/>
      <c r="B1655" s="29" t="s">
        <v>781</v>
      </c>
      <c r="C1655" s="30">
        <v>942</v>
      </c>
      <c r="D1655" s="31">
        <v>4</v>
      </c>
      <c r="E1655" s="31">
        <v>9</v>
      </c>
      <c r="F1655" s="71" t="s">
        <v>753</v>
      </c>
      <c r="G1655" s="72" t="s">
        <v>32</v>
      </c>
      <c r="H1655" s="72" t="s">
        <v>95</v>
      </c>
      <c r="I1655" s="73" t="s">
        <v>782</v>
      </c>
      <c r="J1655" s="32"/>
      <c r="K1655" s="1">
        <f t="shared" ref="K1655:M1655" si="746">K1656</f>
        <v>500000</v>
      </c>
      <c r="L1655" s="1">
        <f t="shared" si="746"/>
        <v>500000</v>
      </c>
      <c r="M1655" s="1">
        <f t="shared" si="746"/>
        <v>500000</v>
      </c>
      <c r="N1655" s="65">
        <f t="shared" si="726"/>
        <v>100</v>
      </c>
    </row>
    <row r="1656" spans="1:14" ht="33.75" customHeight="1" outlineLevel="1" x14ac:dyDescent="0.25">
      <c r="A1656" s="28"/>
      <c r="B1656" s="29" t="s">
        <v>33</v>
      </c>
      <c r="C1656" s="30">
        <v>942</v>
      </c>
      <c r="D1656" s="31">
        <v>4</v>
      </c>
      <c r="E1656" s="31">
        <v>9</v>
      </c>
      <c r="F1656" s="71" t="s">
        <v>753</v>
      </c>
      <c r="G1656" s="72" t="s">
        <v>32</v>
      </c>
      <c r="H1656" s="72" t="s">
        <v>95</v>
      </c>
      <c r="I1656" s="73" t="s">
        <v>782</v>
      </c>
      <c r="J1656" s="32" t="s">
        <v>34</v>
      </c>
      <c r="K1656" s="1">
        <v>500000</v>
      </c>
      <c r="L1656" s="1">
        <v>500000</v>
      </c>
      <c r="M1656" s="1">
        <v>500000</v>
      </c>
      <c r="N1656" s="65">
        <f t="shared" si="726"/>
        <v>100</v>
      </c>
    </row>
    <row r="1657" spans="1:14" ht="140.1" customHeight="1" outlineLevel="1" x14ac:dyDescent="0.25">
      <c r="A1657" s="28" t="s">
        <v>15</v>
      </c>
      <c r="B1657" s="29" t="s">
        <v>783</v>
      </c>
      <c r="C1657" s="30">
        <v>942</v>
      </c>
      <c r="D1657" s="31">
        <v>4</v>
      </c>
      <c r="E1657" s="31">
        <v>9</v>
      </c>
      <c r="F1657" s="71" t="s">
        <v>753</v>
      </c>
      <c r="G1657" s="72" t="s">
        <v>32</v>
      </c>
      <c r="H1657" s="72" t="s">
        <v>95</v>
      </c>
      <c r="I1657" s="73" t="s">
        <v>784</v>
      </c>
      <c r="J1657" s="32" t="s">
        <v>15</v>
      </c>
      <c r="K1657" s="1">
        <f t="shared" ref="K1657:M1657" si="747">K1658</f>
        <v>37634.5</v>
      </c>
      <c r="L1657" s="1">
        <f t="shared" si="747"/>
        <v>37634.5</v>
      </c>
      <c r="M1657" s="1">
        <f t="shared" si="747"/>
        <v>37634.5</v>
      </c>
      <c r="N1657" s="65">
        <f t="shared" si="726"/>
        <v>100</v>
      </c>
    </row>
    <row r="1658" spans="1:14" ht="33.75" customHeight="1" outlineLevel="1" x14ac:dyDescent="0.25">
      <c r="A1658" s="28"/>
      <c r="B1658" s="29" t="s">
        <v>33</v>
      </c>
      <c r="C1658" s="30">
        <v>942</v>
      </c>
      <c r="D1658" s="31">
        <v>4</v>
      </c>
      <c r="E1658" s="31">
        <v>9</v>
      </c>
      <c r="F1658" s="71" t="s">
        <v>753</v>
      </c>
      <c r="G1658" s="72" t="s">
        <v>32</v>
      </c>
      <c r="H1658" s="72" t="s">
        <v>95</v>
      </c>
      <c r="I1658" s="73" t="s">
        <v>784</v>
      </c>
      <c r="J1658" s="32" t="s">
        <v>34</v>
      </c>
      <c r="K1658" s="1">
        <v>37634.5</v>
      </c>
      <c r="L1658" s="1">
        <v>37634.5</v>
      </c>
      <c r="M1658" s="1">
        <v>37634.5</v>
      </c>
      <c r="N1658" s="65">
        <f t="shared" si="726"/>
        <v>100</v>
      </c>
    </row>
    <row r="1659" spans="1:14" ht="31.5" customHeight="1" outlineLevel="1" x14ac:dyDescent="0.25">
      <c r="A1659" s="28"/>
      <c r="B1659" s="29" t="s">
        <v>105</v>
      </c>
      <c r="C1659" s="30">
        <v>942</v>
      </c>
      <c r="D1659" s="31">
        <v>4</v>
      </c>
      <c r="E1659" s="31">
        <v>9</v>
      </c>
      <c r="F1659" s="71" t="s">
        <v>753</v>
      </c>
      <c r="G1659" s="72" t="s">
        <v>32</v>
      </c>
      <c r="H1659" s="72" t="s">
        <v>95</v>
      </c>
      <c r="I1659" s="73" t="s">
        <v>106</v>
      </c>
      <c r="J1659" s="32"/>
      <c r="K1659" s="1">
        <f t="shared" ref="K1659:M1659" si="748">K1660+K1661</f>
        <v>7939.2</v>
      </c>
      <c r="L1659" s="1">
        <f t="shared" si="748"/>
        <v>7939.2</v>
      </c>
      <c r="M1659" s="1">
        <f t="shared" si="748"/>
        <v>7707</v>
      </c>
      <c r="N1659" s="65">
        <f t="shared" si="726"/>
        <v>97.075272067714636</v>
      </c>
    </row>
    <row r="1660" spans="1:14" ht="33.75" customHeight="1" outlineLevel="1" x14ac:dyDescent="0.25">
      <c r="A1660" s="28"/>
      <c r="B1660" s="29" t="s">
        <v>33</v>
      </c>
      <c r="C1660" s="30">
        <v>942</v>
      </c>
      <c r="D1660" s="31">
        <v>4</v>
      </c>
      <c r="E1660" s="31">
        <v>9</v>
      </c>
      <c r="F1660" s="71" t="s">
        <v>753</v>
      </c>
      <c r="G1660" s="72" t="s">
        <v>32</v>
      </c>
      <c r="H1660" s="72" t="s">
        <v>95</v>
      </c>
      <c r="I1660" s="73" t="s">
        <v>106</v>
      </c>
      <c r="J1660" s="32">
        <v>200</v>
      </c>
      <c r="K1660" s="1">
        <v>6739.2</v>
      </c>
      <c r="L1660" s="1">
        <v>6739.2</v>
      </c>
      <c r="M1660" s="1">
        <v>6507</v>
      </c>
      <c r="N1660" s="65">
        <f t="shared" si="726"/>
        <v>96.554487179487182</v>
      </c>
    </row>
    <row r="1661" spans="1:14" ht="47.25" customHeight="1" outlineLevel="1" x14ac:dyDescent="0.25">
      <c r="A1661" s="28"/>
      <c r="B1661" s="29" t="s">
        <v>267</v>
      </c>
      <c r="C1661" s="30">
        <v>942</v>
      </c>
      <c r="D1661" s="31">
        <v>4</v>
      </c>
      <c r="E1661" s="31">
        <v>9</v>
      </c>
      <c r="F1661" s="71" t="s">
        <v>753</v>
      </c>
      <c r="G1661" s="72" t="s">
        <v>32</v>
      </c>
      <c r="H1661" s="72" t="s">
        <v>95</v>
      </c>
      <c r="I1661" s="73" t="s">
        <v>106</v>
      </c>
      <c r="J1661" s="32">
        <v>400</v>
      </c>
      <c r="K1661" s="1">
        <v>1200</v>
      </c>
      <c r="L1661" s="1">
        <v>1200</v>
      </c>
      <c r="M1661" s="1">
        <v>1200</v>
      </c>
      <c r="N1661" s="65">
        <f t="shared" si="726"/>
        <v>100</v>
      </c>
    </row>
    <row r="1662" spans="1:14" ht="31.5" customHeight="1" outlineLevel="1" x14ac:dyDescent="0.25">
      <c r="A1662" s="28" t="s">
        <v>15</v>
      </c>
      <c r="B1662" s="29" t="s">
        <v>785</v>
      </c>
      <c r="C1662" s="30">
        <v>942</v>
      </c>
      <c r="D1662" s="31">
        <v>4</v>
      </c>
      <c r="E1662" s="31">
        <v>9</v>
      </c>
      <c r="F1662" s="71" t="s">
        <v>753</v>
      </c>
      <c r="G1662" s="72" t="s">
        <v>32</v>
      </c>
      <c r="H1662" s="72" t="s">
        <v>786</v>
      </c>
      <c r="I1662" s="73" t="s">
        <v>22</v>
      </c>
      <c r="J1662" s="32" t="s">
        <v>15</v>
      </c>
      <c r="K1662" s="1">
        <f t="shared" ref="K1662:M1662" si="749">K1663+K1665</f>
        <v>978100.29999999993</v>
      </c>
      <c r="L1662" s="1">
        <f t="shared" si="749"/>
        <v>978100.29999999993</v>
      </c>
      <c r="M1662" s="1">
        <f t="shared" si="749"/>
        <v>978100.2</v>
      </c>
      <c r="N1662" s="65">
        <f t="shared" si="726"/>
        <v>99.999989776099653</v>
      </c>
    </row>
    <row r="1663" spans="1:14" ht="78.75" customHeight="1" outlineLevel="1" x14ac:dyDescent="0.25">
      <c r="A1663" s="28"/>
      <c r="B1663" s="33" t="s">
        <v>787</v>
      </c>
      <c r="C1663" s="30">
        <v>942</v>
      </c>
      <c r="D1663" s="31">
        <v>4</v>
      </c>
      <c r="E1663" s="31">
        <v>9</v>
      </c>
      <c r="F1663" s="71" t="s">
        <v>753</v>
      </c>
      <c r="G1663" s="72" t="s">
        <v>32</v>
      </c>
      <c r="H1663" s="72" t="s">
        <v>786</v>
      </c>
      <c r="I1663" s="73" t="s">
        <v>788</v>
      </c>
      <c r="J1663" s="32" t="s">
        <v>15</v>
      </c>
      <c r="K1663" s="1">
        <f t="shared" ref="K1663:M1663" si="750">K1664</f>
        <v>909633.2</v>
      </c>
      <c r="L1663" s="1">
        <f t="shared" si="750"/>
        <v>909633.2</v>
      </c>
      <c r="M1663" s="1">
        <f t="shared" si="750"/>
        <v>909633.1</v>
      </c>
      <c r="N1663" s="65">
        <f t="shared" si="726"/>
        <v>99.999989006557811</v>
      </c>
    </row>
    <row r="1664" spans="1:14" ht="33.75" customHeight="1" outlineLevel="1" x14ac:dyDescent="0.25">
      <c r="A1664" s="28"/>
      <c r="B1664" s="29" t="s">
        <v>33</v>
      </c>
      <c r="C1664" s="30">
        <v>942</v>
      </c>
      <c r="D1664" s="31">
        <v>4</v>
      </c>
      <c r="E1664" s="31">
        <v>9</v>
      </c>
      <c r="F1664" s="71" t="s">
        <v>753</v>
      </c>
      <c r="G1664" s="72" t="s">
        <v>32</v>
      </c>
      <c r="H1664" s="72" t="s">
        <v>786</v>
      </c>
      <c r="I1664" s="73" t="s">
        <v>788</v>
      </c>
      <c r="J1664" s="32" t="s">
        <v>34</v>
      </c>
      <c r="K1664" s="1">
        <v>909633.2</v>
      </c>
      <c r="L1664" s="1">
        <v>909633.2</v>
      </c>
      <c r="M1664" s="1">
        <v>909633.1</v>
      </c>
      <c r="N1664" s="65">
        <f t="shared" si="726"/>
        <v>99.999989006557811</v>
      </c>
    </row>
    <row r="1665" spans="1:14" ht="78.75" customHeight="1" outlineLevel="1" x14ac:dyDescent="0.25">
      <c r="A1665" s="28" t="s">
        <v>15</v>
      </c>
      <c r="B1665" s="33" t="s">
        <v>789</v>
      </c>
      <c r="C1665" s="30">
        <v>942</v>
      </c>
      <c r="D1665" s="31">
        <v>4</v>
      </c>
      <c r="E1665" s="31">
        <v>9</v>
      </c>
      <c r="F1665" s="71" t="s">
        <v>753</v>
      </c>
      <c r="G1665" s="72" t="s">
        <v>32</v>
      </c>
      <c r="H1665" s="72" t="s">
        <v>786</v>
      </c>
      <c r="I1665" s="73" t="s">
        <v>790</v>
      </c>
      <c r="J1665" s="32" t="s">
        <v>15</v>
      </c>
      <c r="K1665" s="1">
        <f t="shared" ref="K1665:M1665" si="751">K1666</f>
        <v>68467.100000000006</v>
      </c>
      <c r="L1665" s="1">
        <f t="shared" si="751"/>
        <v>68467.100000000006</v>
      </c>
      <c r="M1665" s="1">
        <f t="shared" si="751"/>
        <v>68467.100000000006</v>
      </c>
      <c r="N1665" s="65">
        <f t="shared" si="726"/>
        <v>100</v>
      </c>
    </row>
    <row r="1666" spans="1:14" ht="33.75" customHeight="1" outlineLevel="1" x14ac:dyDescent="0.25">
      <c r="A1666" s="28"/>
      <c r="B1666" s="29" t="s">
        <v>33</v>
      </c>
      <c r="C1666" s="30">
        <v>942</v>
      </c>
      <c r="D1666" s="31">
        <v>4</v>
      </c>
      <c r="E1666" s="31">
        <v>9</v>
      </c>
      <c r="F1666" s="71" t="s">
        <v>753</v>
      </c>
      <c r="G1666" s="72" t="s">
        <v>32</v>
      </c>
      <c r="H1666" s="72" t="s">
        <v>786</v>
      </c>
      <c r="I1666" s="73" t="s">
        <v>790</v>
      </c>
      <c r="J1666" s="32" t="s">
        <v>34</v>
      </c>
      <c r="K1666" s="1">
        <v>68467.100000000006</v>
      </c>
      <c r="L1666" s="1">
        <v>68467.100000000006</v>
      </c>
      <c r="M1666" s="1">
        <v>68467.100000000006</v>
      </c>
      <c r="N1666" s="65">
        <f t="shared" si="726"/>
        <v>100</v>
      </c>
    </row>
    <row r="1667" spans="1:14" ht="31.5" customHeight="1" outlineLevel="1" x14ac:dyDescent="0.25">
      <c r="A1667" s="28" t="s">
        <v>15</v>
      </c>
      <c r="B1667" s="29" t="s">
        <v>791</v>
      </c>
      <c r="C1667" s="30">
        <v>942</v>
      </c>
      <c r="D1667" s="31">
        <v>4</v>
      </c>
      <c r="E1667" s="31">
        <v>9</v>
      </c>
      <c r="F1667" s="71" t="s">
        <v>753</v>
      </c>
      <c r="G1667" s="72" t="s">
        <v>32</v>
      </c>
      <c r="H1667" s="72" t="s">
        <v>792</v>
      </c>
      <c r="I1667" s="73" t="s">
        <v>22</v>
      </c>
      <c r="J1667" s="32" t="s">
        <v>15</v>
      </c>
      <c r="K1667" s="1">
        <f t="shared" ref="K1667:M1668" si="752">K1668</f>
        <v>133538.29999999999</v>
      </c>
      <c r="L1667" s="1">
        <f t="shared" si="752"/>
        <v>133538.29999999999</v>
      </c>
      <c r="M1667" s="1">
        <f t="shared" si="752"/>
        <v>133538.29999999999</v>
      </c>
      <c r="N1667" s="65">
        <f t="shared" si="726"/>
        <v>100</v>
      </c>
    </row>
    <row r="1668" spans="1:14" ht="80.099999999999994" customHeight="1" outlineLevel="1" x14ac:dyDescent="0.25">
      <c r="A1668" s="28" t="s">
        <v>15</v>
      </c>
      <c r="B1668" s="29" t="s">
        <v>793</v>
      </c>
      <c r="C1668" s="30">
        <v>942</v>
      </c>
      <c r="D1668" s="31">
        <v>4</v>
      </c>
      <c r="E1668" s="31">
        <v>9</v>
      </c>
      <c r="F1668" s="71" t="s">
        <v>753</v>
      </c>
      <c r="G1668" s="72" t="s">
        <v>32</v>
      </c>
      <c r="H1668" s="72" t="s">
        <v>792</v>
      </c>
      <c r="I1668" s="73" t="s">
        <v>794</v>
      </c>
      <c r="J1668" s="32" t="s">
        <v>15</v>
      </c>
      <c r="K1668" s="1">
        <f t="shared" si="752"/>
        <v>133538.29999999999</v>
      </c>
      <c r="L1668" s="1">
        <f t="shared" si="752"/>
        <v>133538.29999999999</v>
      </c>
      <c r="M1668" s="1">
        <f t="shared" si="752"/>
        <v>133538.29999999999</v>
      </c>
      <c r="N1668" s="65">
        <f t="shared" si="726"/>
        <v>100</v>
      </c>
    </row>
    <row r="1669" spans="1:14" ht="33.75" customHeight="1" outlineLevel="1" x14ac:dyDescent="0.25">
      <c r="A1669" s="28"/>
      <c r="B1669" s="29" t="s">
        <v>33</v>
      </c>
      <c r="C1669" s="30">
        <v>942</v>
      </c>
      <c r="D1669" s="31">
        <v>4</v>
      </c>
      <c r="E1669" s="31">
        <v>9</v>
      </c>
      <c r="F1669" s="71" t="s">
        <v>753</v>
      </c>
      <c r="G1669" s="72" t="s">
        <v>32</v>
      </c>
      <c r="H1669" s="72" t="s">
        <v>792</v>
      </c>
      <c r="I1669" s="73" t="s">
        <v>794</v>
      </c>
      <c r="J1669" s="32" t="s">
        <v>34</v>
      </c>
      <c r="K1669" s="1">
        <v>133538.29999999999</v>
      </c>
      <c r="L1669" s="1">
        <v>133538.29999999999</v>
      </c>
      <c r="M1669" s="1">
        <v>133538.29999999999</v>
      </c>
      <c r="N1669" s="65">
        <f t="shared" si="726"/>
        <v>100</v>
      </c>
    </row>
    <row r="1670" spans="1:14" ht="15.75" customHeight="1" outlineLevel="1" x14ac:dyDescent="0.25">
      <c r="A1670" s="28"/>
      <c r="B1670" s="29" t="s">
        <v>147</v>
      </c>
      <c r="C1670" s="30">
        <v>942</v>
      </c>
      <c r="D1670" s="31">
        <v>4</v>
      </c>
      <c r="E1670" s="31">
        <v>10</v>
      </c>
      <c r="F1670" s="71"/>
      <c r="G1670" s="72"/>
      <c r="H1670" s="72"/>
      <c r="I1670" s="73"/>
      <c r="J1670" s="32"/>
      <c r="K1670" s="1">
        <f t="shared" ref="K1670:M1674" si="753">K1671</f>
        <v>540</v>
      </c>
      <c r="L1670" s="1">
        <f t="shared" si="753"/>
        <v>540</v>
      </c>
      <c r="M1670" s="1">
        <f t="shared" si="753"/>
        <v>540</v>
      </c>
      <c r="N1670" s="65">
        <f t="shared" si="726"/>
        <v>100</v>
      </c>
    </row>
    <row r="1671" spans="1:14" ht="64.5" customHeight="1" outlineLevel="1" x14ac:dyDescent="0.25">
      <c r="A1671" s="28"/>
      <c r="B1671" s="29" t="s">
        <v>426</v>
      </c>
      <c r="C1671" s="30">
        <v>942</v>
      </c>
      <c r="D1671" s="31">
        <v>4</v>
      </c>
      <c r="E1671" s="31">
        <v>10</v>
      </c>
      <c r="F1671" s="71">
        <v>26</v>
      </c>
      <c r="G1671" s="72" t="s">
        <v>20</v>
      </c>
      <c r="H1671" s="72" t="s">
        <v>21</v>
      </c>
      <c r="I1671" s="73" t="s">
        <v>22</v>
      </c>
      <c r="J1671" s="32"/>
      <c r="K1671" s="1">
        <f t="shared" si="753"/>
        <v>540</v>
      </c>
      <c r="L1671" s="1">
        <f t="shared" si="753"/>
        <v>540</v>
      </c>
      <c r="M1671" s="1">
        <f t="shared" si="753"/>
        <v>540</v>
      </c>
      <c r="N1671" s="65">
        <f t="shared" si="726"/>
        <v>100</v>
      </c>
    </row>
    <row r="1672" spans="1:14" ht="50.1" customHeight="1" outlineLevel="1" x14ac:dyDescent="0.25">
      <c r="A1672" s="28"/>
      <c r="B1672" s="29" t="s">
        <v>754</v>
      </c>
      <c r="C1672" s="30">
        <v>942</v>
      </c>
      <c r="D1672" s="31">
        <v>4</v>
      </c>
      <c r="E1672" s="31">
        <v>10</v>
      </c>
      <c r="F1672" s="71">
        <v>26</v>
      </c>
      <c r="G1672" s="72">
        <v>1</v>
      </c>
      <c r="H1672" s="72" t="s">
        <v>21</v>
      </c>
      <c r="I1672" s="73" t="s">
        <v>22</v>
      </c>
      <c r="J1672" s="32"/>
      <c r="K1672" s="1">
        <f t="shared" si="753"/>
        <v>540</v>
      </c>
      <c r="L1672" s="1">
        <f t="shared" si="753"/>
        <v>540</v>
      </c>
      <c r="M1672" s="1">
        <f t="shared" si="753"/>
        <v>540</v>
      </c>
      <c r="N1672" s="65">
        <f t="shared" si="726"/>
        <v>100</v>
      </c>
    </row>
    <row r="1673" spans="1:14" ht="50.1" customHeight="1" outlineLevel="1" x14ac:dyDescent="0.25">
      <c r="A1673" s="28"/>
      <c r="B1673" s="29" t="s">
        <v>755</v>
      </c>
      <c r="C1673" s="30">
        <v>942</v>
      </c>
      <c r="D1673" s="31">
        <v>4</v>
      </c>
      <c r="E1673" s="31">
        <v>10</v>
      </c>
      <c r="F1673" s="71">
        <v>26</v>
      </c>
      <c r="G1673" s="72">
        <v>1</v>
      </c>
      <c r="H1673" s="72" t="s">
        <v>95</v>
      </c>
      <c r="I1673" s="73" t="s">
        <v>22</v>
      </c>
      <c r="J1673" s="32"/>
      <c r="K1673" s="1">
        <f t="shared" si="753"/>
        <v>540</v>
      </c>
      <c r="L1673" s="1">
        <f t="shared" si="753"/>
        <v>540</v>
      </c>
      <c r="M1673" s="1">
        <f t="shared" si="753"/>
        <v>540</v>
      </c>
      <c r="N1673" s="65">
        <f t="shared" si="726"/>
        <v>100</v>
      </c>
    </row>
    <row r="1674" spans="1:14" ht="31.5" customHeight="1" outlineLevel="1" x14ac:dyDescent="0.25">
      <c r="A1674" s="28"/>
      <c r="B1674" s="29" t="s">
        <v>154</v>
      </c>
      <c r="C1674" s="30">
        <v>942</v>
      </c>
      <c r="D1674" s="31">
        <v>4</v>
      </c>
      <c r="E1674" s="31">
        <v>10</v>
      </c>
      <c r="F1674" s="71">
        <v>26</v>
      </c>
      <c r="G1674" s="72">
        <v>1</v>
      </c>
      <c r="H1674" s="72" t="s">
        <v>95</v>
      </c>
      <c r="I1674" s="73">
        <v>10650</v>
      </c>
      <c r="J1674" s="32"/>
      <c r="K1674" s="1">
        <f t="shared" si="753"/>
        <v>540</v>
      </c>
      <c r="L1674" s="1">
        <f t="shared" si="753"/>
        <v>540</v>
      </c>
      <c r="M1674" s="1">
        <f t="shared" si="753"/>
        <v>540</v>
      </c>
      <c r="N1674" s="65">
        <f t="shared" si="726"/>
        <v>100</v>
      </c>
    </row>
    <row r="1675" spans="1:14" ht="33.75" customHeight="1" outlineLevel="1" x14ac:dyDescent="0.25">
      <c r="A1675" s="28"/>
      <c r="B1675" s="29" t="s">
        <v>33</v>
      </c>
      <c r="C1675" s="30">
        <v>942</v>
      </c>
      <c r="D1675" s="31">
        <v>4</v>
      </c>
      <c r="E1675" s="31">
        <v>10</v>
      </c>
      <c r="F1675" s="71">
        <v>26</v>
      </c>
      <c r="G1675" s="72">
        <v>1</v>
      </c>
      <c r="H1675" s="72" t="s">
        <v>95</v>
      </c>
      <c r="I1675" s="73">
        <v>10650</v>
      </c>
      <c r="J1675" s="32">
        <v>200</v>
      </c>
      <c r="K1675" s="1">
        <v>540</v>
      </c>
      <c r="L1675" s="1">
        <v>540</v>
      </c>
      <c r="M1675" s="1">
        <v>540</v>
      </c>
      <c r="N1675" s="65">
        <f t="shared" si="726"/>
        <v>100</v>
      </c>
    </row>
    <row r="1676" spans="1:14" ht="31.5" customHeight="1" outlineLevel="1" x14ac:dyDescent="0.25">
      <c r="A1676" s="28" t="s">
        <v>15</v>
      </c>
      <c r="B1676" s="29" t="s">
        <v>156</v>
      </c>
      <c r="C1676" s="30">
        <v>942</v>
      </c>
      <c r="D1676" s="31">
        <v>4</v>
      </c>
      <c r="E1676" s="31">
        <v>12</v>
      </c>
      <c r="F1676" s="71" t="s">
        <v>15</v>
      </c>
      <c r="G1676" s="72" t="s">
        <v>15</v>
      </c>
      <c r="H1676" s="72" t="s">
        <v>15</v>
      </c>
      <c r="I1676" s="73" t="s">
        <v>15</v>
      </c>
      <c r="J1676" s="32" t="s">
        <v>15</v>
      </c>
      <c r="K1676" s="1">
        <f t="shared" ref="K1676:M1676" si="754">K1677+K1708</f>
        <v>268112.7</v>
      </c>
      <c r="L1676" s="1">
        <f t="shared" si="754"/>
        <v>268112.7</v>
      </c>
      <c r="M1676" s="1">
        <f t="shared" si="754"/>
        <v>260971.19999999998</v>
      </c>
      <c r="N1676" s="65">
        <f t="shared" si="726"/>
        <v>97.33638130532421</v>
      </c>
    </row>
    <row r="1677" spans="1:14" ht="64.5" customHeight="1" outlineLevel="1" x14ac:dyDescent="0.25">
      <c r="A1677" s="28" t="s">
        <v>15</v>
      </c>
      <c r="B1677" s="29" t="s">
        <v>426</v>
      </c>
      <c r="C1677" s="30">
        <v>942</v>
      </c>
      <c r="D1677" s="31">
        <v>4</v>
      </c>
      <c r="E1677" s="31">
        <v>12</v>
      </c>
      <c r="F1677" s="71" t="s">
        <v>753</v>
      </c>
      <c r="G1677" s="72" t="s">
        <v>20</v>
      </c>
      <c r="H1677" s="72" t="s">
        <v>21</v>
      </c>
      <c r="I1677" s="73" t="s">
        <v>22</v>
      </c>
      <c r="J1677" s="32" t="s">
        <v>15</v>
      </c>
      <c r="K1677" s="1">
        <f t="shared" ref="K1677:M1677" si="755">K1678+K1688+K1696+K1704</f>
        <v>251537.1</v>
      </c>
      <c r="L1677" s="1">
        <f t="shared" si="755"/>
        <v>251537.1</v>
      </c>
      <c r="M1677" s="1">
        <f t="shared" si="755"/>
        <v>245145.8</v>
      </c>
      <c r="N1677" s="65">
        <f t="shared" si="726"/>
        <v>97.459102454468933</v>
      </c>
    </row>
    <row r="1678" spans="1:14" ht="48" customHeight="1" outlineLevel="1" x14ac:dyDescent="0.25">
      <c r="A1678" s="28" t="s">
        <v>15</v>
      </c>
      <c r="B1678" s="29" t="s">
        <v>754</v>
      </c>
      <c r="C1678" s="30">
        <v>942</v>
      </c>
      <c r="D1678" s="31">
        <v>4</v>
      </c>
      <c r="E1678" s="31">
        <v>12</v>
      </c>
      <c r="F1678" s="71" t="s">
        <v>753</v>
      </c>
      <c r="G1678" s="72" t="s">
        <v>24</v>
      </c>
      <c r="H1678" s="72" t="s">
        <v>21</v>
      </c>
      <c r="I1678" s="73" t="s">
        <v>22</v>
      </c>
      <c r="J1678" s="32" t="s">
        <v>15</v>
      </c>
      <c r="K1678" s="1">
        <f t="shared" ref="K1678:M1678" si="756">K1679</f>
        <v>85951.200000000012</v>
      </c>
      <c r="L1678" s="1">
        <f t="shared" si="756"/>
        <v>85951.200000000012</v>
      </c>
      <c r="M1678" s="1">
        <f t="shared" si="756"/>
        <v>82640.399999999994</v>
      </c>
      <c r="N1678" s="65">
        <f t="shared" si="726"/>
        <v>96.148046798648508</v>
      </c>
    </row>
    <row r="1679" spans="1:14" ht="50.25" customHeight="1" outlineLevel="1" x14ac:dyDescent="0.25">
      <c r="A1679" s="28" t="s">
        <v>15</v>
      </c>
      <c r="B1679" s="29" t="s">
        <v>755</v>
      </c>
      <c r="C1679" s="30">
        <v>942</v>
      </c>
      <c r="D1679" s="31">
        <v>4</v>
      </c>
      <c r="E1679" s="31">
        <v>12</v>
      </c>
      <c r="F1679" s="71" t="s">
        <v>753</v>
      </c>
      <c r="G1679" s="72" t="s">
        <v>24</v>
      </c>
      <c r="H1679" s="72" t="s">
        <v>95</v>
      </c>
      <c r="I1679" s="73" t="s">
        <v>22</v>
      </c>
      <c r="J1679" s="32" t="s">
        <v>15</v>
      </c>
      <c r="K1679" s="1">
        <f t="shared" ref="K1679:M1679" si="757">K1680+K1684+K1686</f>
        <v>85951.200000000012</v>
      </c>
      <c r="L1679" s="1">
        <f t="shared" si="757"/>
        <v>85951.200000000012</v>
      </c>
      <c r="M1679" s="1">
        <f t="shared" si="757"/>
        <v>82640.399999999994</v>
      </c>
      <c r="N1679" s="65">
        <f t="shared" ref="N1679:N1742" si="758">M1679/L1679*100</f>
        <v>96.148046798648508</v>
      </c>
    </row>
    <row r="1680" spans="1:14" ht="47.25" customHeight="1" outlineLevel="1" x14ac:dyDescent="0.25">
      <c r="A1680" s="28" t="s">
        <v>15</v>
      </c>
      <c r="B1680" s="29" t="s">
        <v>25</v>
      </c>
      <c r="C1680" s="30">
        <v>942</v>
      </c>
      <c r="D1680" s="31">
        <v>4</v>
      </c>
      <c r="E1680" s="31">
        <v>12</v>
      </c>
      <c r="F1680" s="71" t="s">
        <v>753</v>
      </c>
      <c r="G1680" s="72" t="s">
        <v>24</v>
      </c>
      <c r="H1680" s="72" t="s">
        <v>95</v>
      </c>
      <c r="I1680" s="78" t="s">
        <v>26</v>
      </c>
      <c r="J1680" s="32" t="s">
        <v>15</v>
      </c>
      <c r="K1680" s="1">
        <f t="shared" ref="K1680:M1680" si="759">K1681+K1682+K1683</f>
        <v>65044.1</v>
      </c>
      <c r="L1680" s="1">
        <f t="shared" si="759"/>
        <v>65044.1</v>
      </c>
      <c r="M1680" s="1">
        <f t="shared" si="759"/>
        <v>64388</v>
      </c>
      <c r="N1680" s="65">
        <f t="shared" si="758"/>
        <v>98.991299748939568</v>
      </c>
    </row>
    <row r="1681" spans="1:14" ht="94.5" customHeight="1" outlineLevel="1" x14ac:dyDescent="0.25">
      <c r="A1681" s="28"/>
      <c r="B1681" s="29" t="s">
        <v>27</v>
      </c>
      <c r="C1681" s="30">
        <v>942</v>
      </c>
      <c r="D1681" s="31">
        <v>4</v>
      </c>
      <c r="E1681" s="31">
        <v>12</v>
      </c>
      <c r="F1681" s="71" t="s">
        <v>753</v>
      </c>
      <c r="G1681" s="72" t="s">
        <v>24</v>
      </c>
      <c r="H1681" s="72" t="s">
        <v>95</v>
      </c>
      <c r="I1681" s="78" t="s">
        <v>26</v>
      </c>
      <c r="J1681" s="32" t="s">
        <v>28</v>
      </c>
      <c r="K1681" s="1">
        <v>56578</v>
      </c>
      <c r="L1681" s="1">
        <v>56578</v>
      </c>
      <c r="M1681" s="1">
        <v>55961</v>
      </c>
      <c r="N1681" s="65">
        <f t="shared" si="758"/>
        <v>98.90947011205769</v>
      </c>
    </row>
    <row r="1682" spans="1:14" ht="33.75" customHeight="1" outlineLevel="1" x14ac:dyDescent="0.25">
      <c r="A1682" s="28"/>
      <c r="B1682" s="29" t="s">
        <v>33</v>
      </c>
      <c r="C1682" s="30">
        <v>942</v>
      </c>
      <c r="D1682" s="31">
        <v>4</v>
      </c>
      <c r="E1682" s="31">
        <v>12</v>
      </c>
      <c r="F1682" s="71" t="s">
        <v>753</v>
      </c>
      <c r="G1682" s="72" t="s">
        <v>24</v>
      </c>
      <c r="H1682" s="72" t="s">
        <v>95</v>
      </c>
      <c r="I1682" s="73" t="s">
        <v>26</v>
      </c>
      <c r="J1682" s="32" t="s">
        <v>34</v>
      </c>
      <c r="K1682" s="1">
        <v>8411.1</v>
      </c>
      <c r="L1682" s="1">
        <v>8411.1</v>
      </c>
      <c r="M1682" s="1">
        <v>8377</v>
      </c>
      <c r="N1682" s="65">
        <f t="shared" si="758"/>
        <v>99.594583348194647</v>
      </c>
    </row>
    <row r="1683" spans="1:14" ht="15.75" customHeight="1" outlineLevel="1" x14ac:dyDescent="0.25">
      <c r="A1683" s="28"/>
      <c r="B1683" s="29" t="s">
        <v>35</v>
      </c>
      <c r="C1683" s="30">
        <v>942</v>
      </c>
      <c r="D1683" s="31">
        <v>4</v>
      </c>
      <c r="E1683" s="31">
        <v>12</v>
      </c>
      <c r="F1683" s="71" t="s">
        <v>753</v>
      </c>
      <c r="G1683" s="72" t="s">
        <v>24</v>
      </c>
      <c r="H1683" s="72" t="s">
        <v>95</v>
      </c>
      <c r="I1683" s="73" t="s">
        <v>26</v>
      </c>
      <c r="J1683" s="32" t="s">
        <v>36</v>
      </c>
      <c r="K1683" s="1">
        <v>55</v>
      </c>
      <c r="L1683" s="1">
        <v>55</v>
      </c>
      <c r="M1683" s="1">
        <v>50</v>
      </c>
      <c r="N1683" s="65">
        <f t="shared" si="758"/>
        <v>90.909090909090907</v>
      </c>
    </row>
    <row r="1684" spans="1:14" ht="31.5" customHeight="1" outlineLevel="1" x14ac:dyDescent="0.25">
      <c r="A1684" s="28" t="s">
        <v>15</v>
      </c>
      <c r="B1684" s="29" t="s">
        <v>116</v>
      </c>
      <c r="C1684" s="30">
        <v>942</v>
      </c>
      <c r="D1684" s="31">
        <v>4</v>
      </c>
      <c r="E1684" s="31">
        <v>12</v>
      </c>
      <c r="F1684" s="71" t="s">
        <v>753</v>
      </c>
      <c r="G1684" s="72" t="s">
        <v>24</v>
      </c>
      <c r="H1684" s="72" t="s">
        <v>95</v>
      </c>
      <c r="I1684" s="73" t="s">
        <v>756</v>
      </c>
      <c r="J1684" s="32" t="s">
        <v>15</v>
      </c>
      <c r="K1684" s="1">
        <f t="shared" ref="K1684:M1684" si="760">K1685</f>
        <v>8600</v>
      </c>
      <c r="L1684" s="1">
        <f t="shared" si="760"/>
        <v>8600</v>
      </c>
      <c r="M1684" s="1">
        <f t="shared" si="760"/>
        <v>7947.5</v>
      </c>
      <c r="N1684" s="65">
        <f t="shared" si="758"/>
        <v>92.412790697674424</v>
      </c>
    </row>
    <row r="1685" spans="1:14" ht="33.75" customHeight="1" outlineLevel="1" x14ac:dyDescent="0.25">
      <c r="A1685" s="28"/>
      <c r="B1685" s="29" t="s">
        <v>33</v>
      </c>
      <c r="C1685" s="30">
        <v>942</v>
      </c>
      <c r="D1685" s="31">
        <v>4</v>
      </c>
      <c r="E1685" s="31">
        <v>12</v>
      </c>
      <c r="F1685" s="71" t="s">
        <v>753</v>
      </c>
      <c r="G1685" s="72" t="s">
        <v>24</v>
      </c>
      <c r="H1685" s="72" t="s">
        <v>95</v>
      </c>
      <c r="I1685" s="73" t="s">
        <v>756</v>
      </c>
      <c r="J1685" s="32" t="s">
        <v>34</v>
      </c>
      <c r="K1685" s="1">
        <v>8600</v>
      </c>
      <c r="L1685" s="1">
        <v>8600</v>
      </c>
      <c r="M1685" s="1">
        <v>7947.5</v>
      </c>
      <c r="N1685" s="65">
        <f t="shared" si="758"/>
        <v>92.412790697674424</v>
      </c>
    </row>
    <row r="1686" spans="1:14" ht="94.5" customHeight="1" outlineLevel="1" x14ac:dyDescent="0.25">
      <c r="A1686" s="28" t="s">
        <v>15</v>
      </c>
      <c r="B1686" s="29" t="s">
        <v>795</v>
      </c>
      <c r="C1686" s="30">
        <v>942</v>
      </c>
      <c r="D1686" s="31">
        <v>4</v>
      </c>
      <c r="E1686" s="31">
        <v>12</v>
      </c>
      <c r="F1686" s="71" t="s">
        <v>753</v>
      </c>
      <c r="G1686" s="72" t="s">
        <v>24</v>
      </c>
      <c r="H1686" s="72" t="s">
        <v>95</v>
      </c>
      <c r="I1686" s="73" t="s">
        <v>796</v>
      </c>
      <c r="J1686" s="32" t="s">
        <v>15</v>
      </c>
      <c r="K1686" s="1">
        <f t="shared" ref="K1686:M1686" si="761">K1687</f>
        <v>12307.099999999999</v>
      </c>
      <c r="L1686" s="1">
        <f t="shared" si="761"/>
        <v>12307.099999999999</v>
      </c>
      <c r="M1686" s="1">
        <f t="shared" si="761"/>
        <v>10304.9</v>
      </c>
      <c r="N1686" s="65">
        <f t="shared" si="758"/>
        <v>83.731342070837172</v>
      </c>
    </row>
    <row r="1687" spans="1:14" ht="94.5" customHeight="1" outlineLevel="1" x14ac:dyDescent="0.25">
      <c r="A1687" s="28"/>
      <c r="B1687" s="29" t="s">
        <v>27</v>
      </c>
      <c r="C1687" s="30">
        <v>942</v>
      </c>
      <c r="D1687" s="31">
        <v>4</v>
      </c>
      <c r="E1687" s="31">
        <v>12</v>
      </c>
      <c r="F1687" s="71" t="s">
        <v>753</v>
      </c>
      <c r="G1687" s="72" t="s">
        <v>24</v>
      </c>
      <c r="H1687" s="72" t="s">
        <v>95</v>
      </c>
      <c r="I1687" s="73" t="s">
        <v>796</v>
      </c>
      <c r="J1687" s="32" t="s">
        <v>28</v>
      </c>
      <c r="K1687" s="1">
        <v>12307.099999999999</v>
      </c>
      <c r="L1687" s="1">
        <v>12307.099999999999</v>
      </c>
      <c r="M1687" s="1">
        <v>10304.9</v>
      </c>
      <c r="N1687" s="65">
        <f t="shared" si="758"/>
        <v>83.731342070837172</v>
      </c>
    </row>
    <row r="1688" spans="1:14" ht="31.5" customHeight="1" outlineLevel="1" x14ac:dyDescent="0.25">
      <c r="A1688" s="28" t="s">
        <v>15</v>
      </c>
      <c r="B1688" s="29" t="s">
        <v>797</v>
      </c>
      <c r="C1688" s="30">
        <v>942</v>
      </c>
      <c r="D1688" s="31">
        <v>4</v>
      </c>
      <c r="E1688" s="31">
        <v>12</v>
      </c>
      <c r="F1688" s="71" t="s">
        <v>753</v>
      </c>
      <c r="G1688" s="72" t="s">
        <v>30</v>
      </c>
      <c r="H1688" s="72" t="s">
        <v>21</v>
      </c>
      <c r="I1688" s="73" t="s">
        <v>22</v>
      </c>
      <c r="J1688" s="32" t="s">
        <v>15</v>
      </c>
      <c r="K1688" s="1">
        <f t="shared" ref="K1688:M1688" si="762">K1689</f>
        <v>142779.9</v>
      </c>
      <c r="L1688" s="1">
        <f t="shared" si="762"/>
        <v>142779.9</v>
      </c>
      <c r="M1688" s="1">
        <f t="shared" si="762"/>
        <v>140703.59999999998</v>
      </c>
      <c r="N1688" s="65">
        <f t="shared" si="758"/>
        <v>98.545803716069273</v>
      </c>
    </row>
    <row r="1689" spans="1:14" ht="63" customHeight="1" outlineLevel="1" x14ac:dyDescent="0.25">
      <c r="A1689" s="28" t="s">
        <v>15</v>
      </c>
      <c r="B1689" s="29" t="s">
        <v>798</v>
      </c>
      <c r="C1689" s="30">
        <v>942</v>
      </c>
      <c r="D1689" s="31">
        <v>4</v>
      </c>
      <c r="E1689" s="31">
        <v>12</v>
      </c>
      <c r="F1689" s="71" t="s">
        <v>753</v>
      </c>
      <c r="G1689" s="72" t="s">
        <v>30</v>
      </c>
      <c r="H1689" s="72" t="s">
        <v>95</v>
      </c>
      <c r="I1689" s="73" t="s">
        <v>22</v>
      </c>
      <c r="J1689" s="32" t="s">
        <v>15</v>
      </c>
      <c r="K1689" s="1">
        <f t="shared" ref="K1689:M1689" si="763">K1690+K1694</f>
        <v>142779.9</v>
      </c>
      <c r="L1689" s="1">
        <f t="shared" si="763"/>
        <v>142779.9</v>
      </c>
      <c r="M1689" s="1">
        <f t="shared" si="763"/>
        <v>140703.59999999998</v>
      </c>
      <c r="N1689" s="65">
        <f t="shared" si="758"/>
        <v>98.545803716069273</v>
      </c>
    </row>
    <row r="1690" spans="1:14" ht="30.75" customHeight="1" outlineLevel="1" x14ac:dyDescent="0.25">
      <c r="A1690" s="28" t="s">
        <v>15</v>
      </c>
      <c r="B1690" s="29" t="s">
        <v>96</v>
      </c>
      <c r="C1690" s="30">
        <v>942</v>
      </c>
      <c r="D1690" s="31">
        <v>4</v>
      </c>
      <c r="E1690" s="31">
        <v>12</v>
      </c>
      <c r="F1690" s="71" t="s">
        <v>753</v>
      </c>
      <c r="G1690" s="72" t="s">
        <v>30</v>
      </c>
      <c r="H1690" s="72" t="s">
        <v>95</v>
      </c>
      <c r="I1690" s="73" t="s">
        <v>97</v>
      </c>
      <c r="J1690" s="32" t="s">
        <v>15</v>
      </c>
      <c r="K1690" s="1">
        <f t="shared" ref="K1690:M1690" si="764">K1691+K1692+K1693</f>
        <v>142179.9</v>
      </c>
      <c r="L1690" s="1">
        <f t="shared" si="764"/>
        <v>142179.9</v>
      </c>
      <c r="M1690" s="1">
        <f t="shared" si="764"/>
        <v>140104.59999999998</v>
      </c>
      <c r="N1690" s="65">
        <f t="shared" si="758"/>
        <v>98.540370333640681</v>
      </c>
    </row>
    <row r="1691" spans="1:14" ht="94.5" customHeight="1" outlineLevel="1" x14ac:dyDescent="0.25">
      <c r="A1691" s="28"/>
      <c r="B1691" s="29" t="s">
        <v>27</v>
      </c>
      <c r="C1691" s="30">
        <v>942</v>
      </c>
      <c r="D1691" s="31">
        <v>4</v>
      </c>
      <c r="E1691" s="31">
        <v>12</v>
      </c>
      <c r="F1691" s="71" t="s">
        <v>753</v>
      </c>
      <c r="G1691" s="72" t="s">
        <v>30</v>
      </c>
      <c r="H1691" s="72" t="s">
        <v>95</v>
      </c>
      <c r="I1691" s="73" t="s">
        <v>97</v>
      </c>
      <c r="J1691" s="32" t="s">
        <v>28</v>
      </c>
      <c r="K1691" s="1">
        <v>111860.5</v>
      </c>
      <c r="L1691" s="1">
        <v>111860.5</v>
      </c>
      <c r="M1691" s="1">
        <v>110831.9</v>
      </c>
      <c r="N1691" s="65">
        <f t="shared" si="758"/>
        <v>99.0804618252198</v>
      </c>
    </row>
    <row r="1692" spans="1:14" ht="33.75" customHeight="1" outlineLevel="1" x14ac:dyDescent="0.25">
      <c r="A1692" s="28"/>
      <c r="B1692" s="29" t="s">
        <v>33</v>
      </c>
      <c r="C1692" s="30">
        <v>942</v>
      </c>
      <c r="D1692" s="31">
        <v>4</v>
      </c>
      <c r="E1692" s="31">
        <v>12</v>
      </c>
      <c r="F1692" s="71" t="s">
        <v>753</v>
      </c>
      <c r="G1692" s="72" t="s">
        <v>30</v>
      </c>
      <c r="H1692" s="72" t="s">
        <v>95</v>
      </c>
      <c r="I1692" s="73" t="s">
        <v>97</v>
      </c>
      <c r="J1692" s="32" t="s">
        <v>34</v>
      </c>
      <c r="K1692" s="1">
        <v>26056.9</v>
      </c>
      <c r="L1692" s="1">
        <v>26056.9</v>
      </c>
      <c r="M1692" s="1">
        <v>25169.4</v>
      </c>
      <c r="N1692" s="65">
        <f t="shared" si="758"/>
        <v>96.593992378218445</v>
      </c>
    </row>
    <row r="1693" spans="1:14" ht="15.75" customHeight="1" outlineLevel="1" x14ac:dyDescent="0.25">
      <c r="A1693" s="28"/>
      <c r="B1693" s="29" t="s">
        <v>35</v>
      </c>
      <c r="C1693" s="30">
        <v>942</v>
      </c>
      <c r="D1693" s="31">
        <v>4</v>
      </c>
      <c r="E1693" s="31">
        <v>12</v>
      </c>
      <c r="F1693" s="71" t="s">
        <v>753</v>
      </c>
      <c r="G1693" s="72" t="s">
        <v>30</v>
      </c>
      <c r="H1693" s="77" t="s">
        <v>95</v>
      </c>
      <c r="I1693" s="73" t="s">
        <v>97</v>
      </c>
      <c r="J1693" s="32" t="s">
        <v>36</v>
      </c>
      <c r="K1693" s="1">
        <v>4262.5</v>
      </c>
      <c r="L1693" s="1">
        <v>4262.5</v>
      </c>
      <c r="M1693" s="1">
        <v>4103.3</v>
      </c>
      <c r="N1693" s="65">
        <f t="shared" si="758"/>
        <v>96.265102639296202</v>
      </c>
    </row>
    <row r="1694" spans="1:14" ht="31.5" customHeight="1" outlineLevel="1" x14ac:dyDescent="0.25">
      <c r="A1694" s="28"/>
      <c r="B1694" s="29" t="s">
        <v>799</v>
      </c>
      <c r="C1694" s="30">
        <v>942</v>
      </c>
      <c r="D1694" s="31">
        <v>4</v>
      </c>
      <c r="E1694" s="31">
        <v>12</v>
      </c>
      <c r="F1694" s="71" t="s">
        <v>753</v>
      </c>
      <c r="G1694" s="72" t="s">
        <v>30</v>
      </c>
      <c r="H1694" s="77" t="s">
        <v>95</v>
      </c>
      <c r="I1694" s="78" t="s">
        <v>800</v>
      </c>
      <c r="J1694" s="40"/>
      <c r="K1694" s="1">
        <f t="shared" ref="K1694:M1694" si="765">K1695</f>
        <v>600</v>
      </c>
      <c r="L1694" s="1">
        <f t="shared" si="765"/>
        <v>600</v>
      </c>
      <c r="M1694" s="1">
        <f t="shared" si="765"/>
        <v>599</v>
      </c>
      <c r="N1694" s="65">
        <f t="shared" si="758"/>
        <v>99.833333333333329</v>
      </c>
    </row>
    <row r="1695" spans="1:14" ht="33.75" customHeight="1" outlineLevel="1" x14ac:dyDescent="0.25">
      <c r="A1695" s="28"/>
      <c r="B1695" s="29" t="s">
        <v>33</v>
      </c>
      <c r="C1695" s="30">
        <v>942</v>
      </c>
      <c r="D1695" s="31">
        <v>4</v>
      </c>
      <c r="E1695" s="31">
        <v>12</v>
      </c>
      <c r="F1695" s="71" t="s">
        <v>753</v>
      </c>
      <c r="G1695" s="72" t="s">
        <v>30</v>
      </c>
      <c r="H1695" s="77" t="s">
        <v>95</v>
      </c>
      <c r="I1695" s="78" t="s">
        <v>800</v>
      </c>
      <c r="J1695" s="40" t="s">
        <v>34</v>
      </c>
      <c r="K1695" s="1">
        <v>600</v>
      </c>
      <c r="L1695" s="1">
        <v>600</v>
      </c>
      <c r="M1695" s="1">
        <v>599</v>
      </c>
      <c r="N1695" s="65">
        <f t="shared" si="758"/>
        <v>99.833333333333329</v>
      </c>
    </row>
    <row r="1696" spans="1:14" ht="47.25" customHeight="1" outlineLevel="1" x14ac:dyDescent="0.25">
      <c r="A1696" s="28" t="s">
        <v>15</v>
      </c>
      <c r="B1696" s="29" t="s">
        <v>427</v>
      </c>
      <c r="C1696" s="30">
        <v>942</v>
      </c>
      <c r="D1696" s="31">
        <v>4</v>
      </c>
      <c r="E1696" s="31">
        <v>12</v>
      </c>
      <c r="F1696" s="71" t="s">
        <v>753</v>
      </c>
      <c r="G1696" s="72" t="s">
        <v>32</v>
      </c>
      <c r="H1696" s="77" t="s">
        <v>21</v>
      </c>
      <c r="I1696" s="73" t="s">
        <v>22</v>
      </c>
      <c r="J1696" s="32" t="s">
        <v>15</v>
      </c>
      <c r="K1696" s="1">
        <f t="shared" ref="K1696:M1696" si="766">K1697+K1701</f>
        <v>22667</v>
      </c>
      <c r="L1696" s="1">
        <f t="shared" si="766"/>
        <v>22667</v>
      </c>
      <c r="M1696" s="1">
        <f t="shared" si="766"/>
        <v>21783.300000000003</v>
      </c>
      <c r="N1696" s="65">
        <f t="shared" si="758"/>
        <v>96.101380862046156</v>
      </c>
    </row>
    <row r="1697" spans="1:14" ht="46.5" customHeight="1" outlineLevel="1" x14ac:dyDescent="0.25">
      <c r="A1697" s="28" t="s">
        <v>15</v>
      </c>
      <c r="B1697" s="29" t="s">
        <v>428</v>
      </c>
      <c r="C1697" s="30">
        <v>942</v>
      </c>
      <c r="D1697" s="31">
        <v>4</v>
      </c>
      <c r="E1697" s="31">
        <v>12</v>
      </c>
      <c r="F1697" s="71" t="s">
        <v>753</v>
      </c>
      <c r="G1697" s="72" t="s">
        <v>32</v>
      </c>
      <c r="H1697" s="77" t="s">
        <v>95</v>
      </c>
      <c r="I1697" s="73" t="s">
        <v>22</v>
      </c>
      <c r="J1697" s="32" t="s">
        <v>15</v>
      </c>
      <c r="K1697" s="1">
        <f t="shared" ref="K1697:M1697" si="767">K1698</f>
        <v>21396</v>
      </c>
      <c r="L1697" s="1">
        <f t="shared" si="767"/>
        <v>21396</v>
      </c>
      <c r="M1697" s="1">
        <f t="shared" si="767"/>
        <v>21378.300000000003</v>
      </c>
      <c r="N1697" s="65">
        <f t="shared" si="758"/>
        <v>99.917274256870456</v>
      </c>
    </row>
    <row r="1698" spans="1:14" ht="47.25" customHeight="1" outlineLevel="1" x14ac:dyDescent="0.25">
      <c r="A1698" s="28" t="s">
        <v>15</v>
      </c>
      <c r="B1698" s="29" t="s">
        <v>801</v>
      </c>
      <c r="C1698" s="30">
        <v>942</v>
      </c>
      <c r="D1698" s="31">
        <v>4</v>
      </c>
      <c r="E1698" s="31">
        <v>12</v>
      </c>
      <c r="F1698" s="71" t="s">
        <v>753</v>
      </c>
      <c r="G1698" s="72" t="s">
        <v>32</v>
      </c>
      <c r="H1698" s="77" t="s">
        <v>95</v>
      </c>
      <c r="I1698" s="73" t="s">
        <v>802</v>
      </c>
      <c r="J1698" s="32" t="s">
        <v>15</v>
      </c>
      <c r="K1698" s="1">
        <f t="shared" ref="K1698:M1698" si="768">K1699+K1700</f>
        <v>21396</v>
      </c>
      <c r="L1698" s="1">
        <f t="shared" si="768"/>
        <v>21396</v>
      </c>
      <c r="M1698" s="1">
        <f t="shared" si="768"/>
        <v>21378.300000000003</v>
      </c>
      <c r="N1698" s="65">
        <f t="shared" si="758"/>
        <v>99.917274256870456</v>
      </c>
    </row>
    <row r="1699" spans="1:14" ht="33.75" customHeight="1" outlineLevel="1" x14ac:dyDescent="0.25">
      <c r="A1699" s="28"/>
      <c r="B1699" s="29" t="s">
        <v>33</v>
      </c>
      <c r="C1699" s="30">
        <v>942</v>
      </c>
      <c r="D1699" s="31">
        <v>4</v>
      </c>
      <c r="E1699" s="31">
        <v>12</v>
      </c>
      <c r="F1699" s="71" t="s">
        <v>753</v>
      </c>
      <c r="G1699" s="72" t="s">
        <v>32</v>
      </c>
      <c r="H1699" s="77" t="s">
        <v>95</v>
      </c>
      <c r="I1699" s="73" t="s">
        <v>802</v>
      </c>
      <c r="J1699" s="32" t="s">
        <v>34</v>
      </c>
      <c r="K1699" s="1">
        <v>21216</v>
      </c>
      <c r="L1699" s="1">
        <v>21216</v>
      </c>
      <c r="M1699" s="1">
        <v>21198.400000000001</v>
      </c>
      <c r="N1699" s="65">
        <f t="shared" si="758"/>
        <v>99.917043740573163</v>
      </c>
    </row>
    <row r="1700" spans="1:14" ht="15.75" customHeight="1" outlineLevel="1" x14ac:dyDescent="0.25">
      <c r="A1700" s="28"/>
      <c r="B1700" s="29" t="s">
        <v>35</v>
      </c>
      <c r="C1700" s="30">
        <v>942</v>
      </c>
      <c r="D1700" s="31">
        <v>4</v>
      </c>
      <c r="E1700" s="31">
        <v>12</v>
      </c>
      <c r="F1700" s="71" t="s">
        <v>753</v>
      </c>
      <c r="G1700" s="72" t="s">
        <v>32</v>
      </c>
      <c r="H1700" s="77" t="s">
        <v>95</v>
      </c>
      <c r="I1700" s="73" t="s">
        <v>802</v>
      </c>
      <c r="J1700" s="32">
        <v>800</v>
      </c>
      <c r="K1700" s="1">
        <v>180</v>
      </c>
      <c r="L1700" s="1">
        <v>180</v>
      </c>
      <c r="M1700" s="1">
        <v>179.9</v>
      </c>
      <c r="N1700" s="65">
        <f t="shared" si="758"/>
        <v>99.944444444444443</v>
      </c>
    </row>
    <row r="1701" spans="1:14" ht="48.75" customHeight="1" outlineLevel="1" x14ac:dyDescent="0.25">
      <c r="A1701" s="28" t="s">
        <v>15</v>
      </c>
      <c r="B1701" s="29" t="s">
        <v>803</v>
      </c>
      <c r="C1701" s="30">
        <v>942</v>
      </c>
      <c r="D1701" s="31">
        <v>4</v>
      </c>
      <c r="E1701" s="31">
        <v>12</v>
      </c>
      <c r="F1701" s="71" t="s">
        <v>753</v>
      </c>
      <c r="G1701" s="72" t="s">
        <v>32</v>
      </c>
      <c r="H1701" s="77" t="s">
        <v>102</v>
      </c>
      <c r="I1701" s="73" t="s">
        <v>22</v>
      </c>
      <c r="J1701" s="32" t="s">
        <v>15</v>
      </c>
      <c r="K1701" s="1">
        <f t="shared" ref="K1701:M1702" si="769">K1702</f>
        <v>1271</v>
      </c>
      <c r="L1701" s="1">
        <f t="shared" si="769"/>
        <v>1271</v>
      </c>
      <c r="M1701" s="1">
        <f t="shared" si="769"/>
        <v>405</v>
      </c>
      <c r="N1701" s="65">
        <f t="shared" si="758"/>
        <v>31.864673485444534</v>
      </c>
    </row>
    <row r="1702" spans="1:14" ht="18" customHeight="1" outlineLevel="1" x14ac:dyDescent="0.25">
      <c r="A1702" s="28" t="s">
        <v>15</v>
      </c>
      <c r="B1702" s="29" t="s">
        <v>804</v>
      </c>
      <c r="C1702" s="30">
        <v>942</v>
      </c>
      <c r="D1702" s="31">
        <v>4</v>
      </c>
      <c r="E1702" s="31">
        <v>12</v>
      </c>
      <c r="F1702" s="71" t="s">
        <v>753</v>
      </c>
      <c r="G1702" s="72" t="s">
        <v>32</v>
      </c>
      <c r="H1702" s="77" t="s">
        <v>102</v>
      </c>
      <c r="I1702" s="73" t="s">
        <v>805</v>
      </c>
      <c r="J1702" s="32" t="s">
        <v>15</v>
      </c>
      <c r="K1702" s="1">
        <f t="shared" si="769"/>
        <v>1271</v>
      </c>
      <c r="L1702" s="1">
        <f t="shared" si="769"/>
        <v>1271</v>
      </c>
      <c r="M1702" s="1">
        <f t="shared" si="769"/>
        <v>405</v>
      </c>
      <c r="N1702" s="65">
        <f t="shared" si="758"/>
        <v>31.864673485444534</v>
      </c>
    </row>
    <row r="1703" spans="1:14" ht="33.75" customHeight="1" outlineLevel="1" x14ac:dyDescent="0.25">
      <c r="A1703" s="28"/>
      <c r="B1703" s="29" t="s">
        <v>33</v>
      </c>
      <c r="C1703" s="30">
        <v>942</v>
      </c>
      <c r="D1703" s="31">
        <v>4</v>
      </c>
      <c r="E1703" s="31">
        <v>12</v>
      </c>
      <c r="F1703" s="71" t="s">
        <v>753</v>
      </c>
      <c r="G1703" s="72" t="s">
        <v>32</v>
      </c>
      <c r="H1703" s="77" t="s">
        <v>102</v>
      </c>
      <c r="I1703" s="78" t="s">
        <v>805</v>
      </c>
      <c r="J1703" s="32" t="s">
        <v>34</v>
      </c>
      <c r="K1703" s="1">
        <v>1271</v>
      </c>
      <c r="L1703" s="1">
        <v>1271</v>
      </c>
      <c r="M1703" s="1">
        <v>405</v>
      </c>
      <c r="N1703" s="65">
        <f t="shared" si="758"/>
        <v>31.864673485444534</v>
      </c>
    </row>
    <row r="1704" spans="1:14" ht="66" customHeight="1" outlineLevel="1" x14ac:dyDescent="0.25">
      <c r="A1704" s="28" t="s">
        <v>15</v>
      </c>
      <c r="B1704" s="29" t="s">
        <v>806</v>
      </c>
      <c r="C1704" s="30">
        <v>942</v>
      </c>
      <c r="D1704" s="31">
        <v>4</v>
      </c>
      <c r="E1704" s="31">
        <v>12</v>
      </c>
      <c r="F1704" s="71" t="s">
        <v>753</v>
      </c>
      <c r="G1704" s="72" t="s">
        <v>11</v>
      </c>
      <c r="H1704" s="77" t="s">
        <v>21</v>
      </c>
      <c r="I1704" s="78" t="s">
        <v>22</v>
      </c>
      <c r="J1704" s="32" t="s">
        <v>15</v>
      </c>
      <c r="K1704" s="1">
        <f t="shared" ref="K1704:M1706" si="770">K1705</f>
        <v>139</v>
      </c>
      <c r="L1704" s="1">
        <f t="shared" si="770"/>
        <v>139</v>
      </c>
      <c r="M1704" s="1">
        <f t="shared" si="770"/>
        <v>18.5</v>
      </c>
      <c r="N1704" s="65">
        <f t="shared" si="758"/>
        <v>13.309352517985612</v>
      </c>
    </row>
    <row r="1705" spans="1:14" ht="47.25" customHeight="1" outlineLevel="1" x14ac:dyDescent="0.25">
      <c r="A1705" s="28" t="s">
        <v>15</v>
      </c>
      <c r="B1705" s="29" t="s">
        <v>807</v>
      </c>
      <c r="C1705" s="30">
        <v>942</v>
      </c>
      <c r="D1705" s="31">
        <v>4</v>
      </c>
      <c r="E1705" s="31">
        <v>12</v>
      </c>
      <c r="F1705" s="71" t="s">
        <v>753</v>
      </c>
      <c r="G1705" s="72" t="s">
        <v>11</v>
      </c>
      <c r="H1705" s="77" t="s">
        <v>95</v>
      </c>
      <c r="I1705" s="78" t="s">
        <v>22</v>
      </c>
      <c r="J1705" s="32" t="s">
        <v>15</v>
      </c>
      <c r="K1705" s="1">
        <f t="shared" si="770"/>
        <v>139</v>
      </c>
      <c r="L1705" s="1">
        <f t="shared" si="770"/>
        <v>139</v>
      </c>
      <c r="M1705" s="1">
        <f t="shared" si="770"/>
        <v>18.5</v>
      </c>
      <c r="N1705" s="65">
        <f t="shared" si="758"/>
        <v>13.309352517985612</v>
      </c>
    </row>
    <row r="1706" spans="1:14" ht="47.25" customHeight="1" outlineLevel="1" x14ac:dyDescent="0.25">
      <c r="A1706" s="28" t="s">
        <v>15</v>
      </c>
      <c r="B1706" s="29" t="s">
        <v>808</v>
      </c>
      <c r="C1706" s="30">
        <v>942</v>
      </c>
      <c r="D1706" s="31">
        <v>4</v>
      </c>
      <c r="E1706" s="31">
        <v>12</v>
      </c>
      <c r="F1706" s="71" t="s">
        <v>753</v>
      </c>
      <c r="G1706" s="72" t="s">
        <v>11</v>
      </c>
      <c r="H1706" s="77" t="s">
        <v>95</v>
      </c>
      <c r="I1706" s="73" t="s">
        <v>809</v>
      </c>
      <c r="J1706" s="32" t="s">
        <v>15</v>
      </c>
      <c r="K1706" s="1">
        <f t="shared" si="770"/>
        <v>139</v>
      </c>
      <c r="L1706" s="1">
        <f t="shared" si="770"/>
        <v>139</v>
      </c>
      <c r="M1706" s="1">
        <f t="shared" si="770"/>
        <v>18.5</v>
      </c>
      <c r="N1706" s="65">
        <f t="shared" si="758"/>
        <v>13.309352517985612</v>
      </c>
    </row>
    <row r="1707" spans="1:14" ht="33.75" customHeight="1" outlineLevel="1" x14ac:dyDescent="0.25">
      <c r="A1707" s="28"/>
      <c r="B1707" s="29" t="s">
        <v>33</v>
      </c>
      <c r="C1707" s="30">
        <v>942</v>
      </c>
      <c r="D1707" s="31">
        <v>4</v>
      </c>
      <c r="E1707" s="31">
        <v>12</v>
      </c>
      <c r="F1707" s="71" t="s">
        <v>753</v>
      </c>
      <c r="G1707" s="72" t="s">
        <v>11</v>
      </c>
      <c r="H1707" s="77" t="s">
        <v>95</v>
      </c>
      <c r="I1707" s="78" t="s">
        <v>809</v>
      </c>
      <c r="J1707" s="32" t="s">
        <v>34</v>
      </c>
      <c r="K1707" s="1">
        <v>139</v>
      </c>
      <c r="L1707" s="1">
        <v>139</v>
      </c>
      <c r="M1707" s="1">
        <v>18.5</v>
      </c>
      <c r="N1707" s="65">
        <f t="shared" si="758"/>
        <v>13.309352517985612</v>
      </c>
    </row>
    <row r="1708" spans="1:14" ht="31.5" customHeight="1" outlineLevel="1" x14ac:dyDescent="0.25">
      <c r="A1708" s="28" t="s">
        <v>15</v>
      </c>
      <c r="B1708" s="29" t="s">
        <v>38</v>
      </c>
      <c r="C1708" s="30">
        <v>942</v>
      </c>
      <c r="D1708" s="31">
        <v>4</v>
      </c>
      <c r="E1708" s="31">
        <v>12</v>
      </c>
      <c r="F1708" s="71" t="s">
        <v>39</v>
      </c>
      <c r="G1708" s="72" t="s">
        <v>20</v>
      </c>
      <c r="H1708" s="77" t="s">
        <v>21</v>
      </c>
      <c r="I1708" s="78" t="s">
        <v>22</v>
      </c>
      <c r="J1708" s="32" t="s">
        <v>15</v>
      </c>
      <c r="K1708" s="1">
        <f t="shared" ref="K1708:M1708" si="771">K1709</f>
        <v>16575.599999999999</v>
      </c>
      <c r="L1708" s="1">
        <f t="shared" si="771"/>
        <v>16575.599999999999</v>
      </c>
      <c r="M1708" s="1">
        <f t="shared" si="771"/>
        <v>15825.4</v>
      </c>
      <c r="N1708" s="65">
        <f t="shared" si="758"/>
        <v>95.474070320229742</v>
      </c>
    </row>
    <row r="1709" spans="1:14" ht="15.75" customHeight="1" outlineLevel="1" x14ac:dyDescent="0.25">
      <c r="A1709" s="28" t="s">
        <v>15</v>
      </c>
      <c r="B1709" s="45" t="s">
        <v>40</v>
      </c>
      <c r="C1709" s="30">
        <v>942</v>
      </c>
      <c r="D1709" s="31">
        <v>4</v>
      </c>
      <c r="E1709" s="31">
        <v>12</v>
      </c>
      <c r="F1709" s="71" t="s">
        <v>39</v>
      </c>
      <c r="G1709" s="72" t="s">
        <v>41</v>
      </c>
      <c r="H1709" s="77" t="s">
        <v>21</v>
      </c>
      <c r="I1709" s="73" t="s">
        <v>22</v>
      </c>
      <c r="J1709" s="32" t="s">
        <v>15</v>
      </c>
      <c r="K1709" s="1">
        <f t="shared" ref="K1709:M1709" si="772">K1710+K1712</f>
        <v>16575.599999999999</v>
      </c>
      <c r="L1709" s="1">
        <f t="shared" si="772"/>
        <v>16575.599999999999</v>
      </c>
      <c r="M1709" s="1">
        <f t="shared" si="772"/>
        <v>15825.4</v>
      </c>
      <c r="N1709" s="65">
        <f t="shared" si="758"/>
        <v>95.474070320229742</v>
      </c>
    </row>
    <row r="1710" spans="1:14" ht="15.75" customHeight="1" outlineLevel="1" x14ac:dyDescent="0.25">
      <c r="A1710" s="28"/>
      <c r="B1710" s="29" t="s">
        <v>131</v>
      </c>
      <c r="C1710" s="30">
        <v>942</v>
      </c>
      <c r="D1710" s="31">
        <v>4</v>
      </c>
      <c r="E1710" s="31">
        <v>12</v>
      </c>
      <c r="F1710" s="71" t="s">
        <v>39</v>
      </c>
      <c r="G1710" s="72" t="s">
        <v>41</v>
      </c>
      <c r="H1710" s="77" t="s">
        <v>21</v>
      </c>
      <c r="I1710" s="73">
        <v>10040</v>
      </c>
      <c r="J1710" s="32"/>
      <c r="K1710" s="1">
        <f t="shared" ref="K1710:M1710" si="773">K1711</f>
        <v>14435.6</v>
      </c>
      <c r="L1710" s="1">
        <f t="shared" si="773"/>
        <v>14435.6</v>
      </c>
      <c r="M1710" s="1">
        <f t="shared" si="773"/>
        <v>14351.8</v>
      </c>
      <c r="N1710" s="65">
        <f t="shared" si="758"/>
        <v>99.419490703538472</v>
      </c>
    </row>
    <row r="1711" spans="1:14" ht="15.75" customHeight="1" outlineLevel="1" x14ac:dyDescent="0.25">
      <c r="A1711" s="28"/>
      <c r="B1711" s="29" t="s">
        <v>35</v>
      </c>
      <c r="C1711" s="30">
        <v>942</v>
      </c>
      <c r="D1711" s="31">
        <v>4</v>
      </c>
      <c r="E1711" s="31">
        <v>12</v>
      </c>
      <c r="F1711" s="71" t="s">
        <v>39</v>
      </c>
      <c r="G1711" s="72" t="s">
        <v>41</v>
      </c>
      <c r="H1711" s="77" t="s">
        <v>21</v>
      </c>
      <c r="I1711" s="73">
        <v>10040</v>
      </c>
      <c r="J1711" s="32" t="s">
        <v>36</v>
      </c>
      <c r="K1711" s="1">
        <v>14435.6</v>
      </c>
      <c r="L1711" s="1">
        <v>14435.6</v>
      </c>
      <c r="M1711" s="1">
        <v>14351.8</v>
      </c>
      <c r="N1711" s="65">
        <f t="shared" si="758"/>
        <v>99.419490703538472</v>
      </c>
    </row>
    <row r="1712" spans="1:14" ht="15.75" customHeight="1" outlineLevel="1" x14ac:dyDescent="0.25">
      <c r="A1712" s="28" t="s">
        <v>15</v>
      </c>
      <c r="B1712" s="29" t="s">
        <v>132</v>
      </c>
      <c r="C1712" s="30">
        <v>942</v>
      </c>
      <c r="D1712" s="31">
        <v>4</v>
      </c>
      <c r="E1712" s="31">
        <v>12</v>
      </c>
      <c r="F1712" s="71" t="s">
        <v>39</v>
      </c>
      <c r="G1712" s="72" t="s">
        <v>41</v>
      </c>
      <c r="H1712" s="77" t="s">
        <v>21</v>
      </c>
      <c r="I1712" s="78" t="s">
        <v>133</v>
      </c>
      <c r="J1712" s="32" t="s">
        <v>15</v>
      </c>
      <c r="K1712" s="1">
        <f t="shared" ref="K1712:M1712" si="774">K1713</f>
        <v>2140</v>
      </c>
      <c r="L1712" s="1">
        <f t="shared" si="774"/>
        <v>2140</v>
      </c>
      <c r="M1712" s="1">
        <f t="shared" si="774"/>
        <v>1473.6</v>
      </c>
      <c r="N1712" s="65">
        <f t="shared" si="758"/>
        <v>68.859813084112147</v>
      </c>
    </row>
    <row r="1713" spans="1:14" ht="33.75" customHeight="1" outlineLevel="1" x14ac:dyDescent="0.25">
      <c r="A1713" s="28"/>
      <c r="B1713" s="29" t="s">
        <v>33</v>
      </c>
      <c r="C1713" s="30">
        <v>942</v>
      </c>
      <c r="D1713" s="31">
        <v>4</v>
      </c>
      <c r="E1713" s="31">
        <v>12</v>
      </c>
      <c r="F1713" s="71" t="s">
        <v>39</v>
      </c>
      <c r="G1713" s="72" t="s">
        <v>41</v>
      </c>
      <c r="H1713" s="77" t="s">
        <v>21</v>
      </c>
      <c r="I1713" s="78" t="s">
        <v>133</v>
      </c>
      <c r="J1713" s="32" t="s">
        <v>34</v>
      </c>
      <c r="K1713" s="1">
        <v>2140</v>
      </c>
      <c r="L1713" s="1">
        <v>2140</v>
      </c>
      <c r="M1713" s="1">
        <v>1473.6</v>
      </c>
      <c r="N1713" s="65">
        <f t="shared" si="758"/>
        <v>68.859813084112147</v>
      </c>
    </row>
    <row r="1714" spans="1:14" ht="15.75" customHeight="1" outlineLevel="1" x14ac:dyDescent="0.25">
      <c r="A1714" s="28" t="s">
        <v>15</v>
      </c>
      <c r="B1714" s="29" t="s">
        <v>173</v>
      </c>
      <c r="C1714" s="30">
        <v>942</v>
      </c>
      <c r="D1714" s="31">
        <v>5</v>
      </c>
      <c r="E1714" s="31" t="s">
        <v>15</v>
      </c>
      <c r="F1714" s="71" t="s">
        <v>15</v>
      </c>
      <c r="G1714" s="72" t="s">
        <v>15</v>
      </c>
      <c r="H1714" s="72" t="s">
        <v>15</v>
      </c>
      <c r="I1714" s="73" t="s">
        <v>15</v>
      </c>
      <c r="J1714" s="32" t="s">
        <v>15</v>
      </c>
      <c r="K1714" s="1">
        <f t="shared" ref="K1714:M1714" si="775">K1715+K1722</f>
        <v>226630.1</v>
      </c>
      <c r="L1714" s="1">
        <f t="shared" si="775"/>
        <v>226630.1</v>
      </c>
      <c r="M1714" s="1">
        <f t="shared" si="775"/>
        <v>167095.29999999999</v>
      </c>
      <c r="N1714" s="65">
        <f t="shared" si="758"/>
        <v>73.730409155712323</v>
      </c>
    </row>
    <row r="1715" spans="1:14" ht="15.75" customHeight="1" outlineLevel="1" x14ac:dyDescent="0.25">
      <c r="A1715" s="28" t="s">
        <v>15</v>
      </c>
      <c r="B1715" s="29" t="s">
        <v>264</v>
      </c>
      <c r="C1715" s="30">
        <v>942</v>
      </c>
      <c r="D1715" s="31">
        <v>5</v>
      </c>
      <c r="E1715" s="31">
        <v>2</v>
      </c>
      <c r="F1715" s="71" t="s">
        <v>15</v>
      </c>
      <c r="G1715" s="72" t="s">
        <v>15</v>
      </c>
      <c r="H1715" s="72" t="s">
        <v>15</v>
      </c>
      <c r="I1715" s="73" t="s">
        <v>15</v>
      </c>
      <c r="J1715" s="32" t="s">
        <v>15</v>
      </c>
      <c r="K1715" s="1">
        <f t="shared" ref="K1715:M1718" si="776">K1716</f>
        <v>223456.5</v>
      </c>
      <c r="L1715" s="1">
        <f t="shared" si="776"/>
        <v>223456.5</v>
      </c>
      <c r="M1715" s="1">
        <f t="shared" si="776"/>
        <v>163921.69999999998</v>
      </c>
      <c r="N1715" s="65">
        <f t="shared" si="758"/>
        <v>73.357320104807869</v>
      </c>
    </row>
    <row r="1716" spans="1:14" ht="63" customHeight="1" outlineLevel="1" x14ac:dyDescent="0.25">
      <c r="A1716" s="28" t="s">
        <v>15</v>
      </c>
      <c r="B1716" s="29" t="s">
        <v>426</v>
      </c>
      <c r="C1716" s="30">
        <v>942</v>
      </c>
      <c r="D1716" s="31">
        <v>5</v>
      </c>
      <c r="E1716" s="31">
        <v>2</v>
      </c>
      <c r="F1716" s="71" t="s">
        <v>753</v>
      </c>
      <c r="G1716" s="72" t="s">
        <v>20</v>
      </c>
      <c r="H1716" s="72" t="s">
        <v>21</v>
      </c>
      <c r="I1716" s="73" t="s">
        <v>22</v>
      </c>
      <c r="J1716" s="32" t="s">
        <v>15</v>
      </c>
      <c r="K1716" s="1">
        <f t="shared" si="776"/>
        <v>223456.5</v>
      </c>
      <c r="L1716" s="1">
        <f t="shared" si="776"/>
        <v>223456.5</v>
      </c>
      <c r="M1716" s="1">
        <f t="shared" si="776"/>
        <v>163921.69999999998</v>
      </c>
      <c r="N1716" s="65">
        <f t="shared" si="758"/>
        <v>73.357320104807869</v>
      </c>
    </row>
    <row r="1717" spans="1:14" ht="48" customHeight="1" outlineLevel="1" x14ac:dyDescent="0.25">
      <c r="A1717" s="28" t="s">
        <v>15</v>
      </c>
      <c r="B1717" s="29" t="s">
        <v>427</v>
      </c>
      <c r="C1717" s="30">
        <v>942</v>
      </c>
      <c r="D1717" s="31">
        <v>5</v>
      </c>
      <c r="E1717" s="31">
        <v>2</v>
      </c>
      <c r="F1717" s="71" t="s">
        <v>753</v>
      </c>
      <c r="G1717" s="72" t="s">
        <v>32</v>
      </c>
      <c r="H1717" s="72" t="s">
        <v>21</v>
      </c>
      <c r="I1717" s="73" t="s">
        <v>22</v>
      </c>
      <c r="J1717" s="32" t="s">
        <v>15</v>
      </c>
      <c r="K1717" s="1">
        <f t="shared" si="776"/>
        <v>223456.5</v>
      </c>
      <c r="L1717" s="1">
        <f t="shared" si="776"/>
        <v>223456.5</v>
      </c>
      <c r="M1717" s="1">
        <f t="shared" si="776"/>
        <v>163921.69999999998</v>
      </c>
      <c r="N1717" s="65">
        <f t="shared" si="758"/>
        <v>73.357320104807869</v>
      </c>
    </row>
    <row r="1718" spans="1:14" ht="50.1" customHeight="1" outlineLevel="1" x14ac:dyDescent="0.25">
      <c r="A1718" s="28" t="s">
        <v>15</v>
      </c>
      <c r="B1718" s="29" t="s">
        <v>810</v>
      </c>
      <c r="C1718" s="30">
        <v>942</v>
      </c>
      <c r="D1718" s="31">
        <v>5</v>
      </c>
      <c r="E1718" s="31">
        <v>2</v>
      </c>
      <c r="F1718" s="71" t="s">
        <v>753</v>
      </c>
      <c r="G1718" s="72" t="s">
        <v>32</v>
      </c>
      <c r="H1718" s="72" t="s">
        <v>386</v>
      </c>
      <c r="I1718" s="73" t="s">
        <v>22</v>
      </c>
      <c r="J1718" s="32" t="s">
        <v>15</v>
      </c>
      <c r="K1718" s="1">
        <f t="shared" si="776"/>
        <v>223456.5</v>
      </c>
      <c r="L1718" s="1">
        <f t="shared" si="776"/>
        <v>223456.5</v>
      </c>
      <c r="M1718" s="1">
        <f t="shared" si="776"/>
        <v>163921.69999999998</v>
      </c>
      <c r="N1718" s="65">
        <f t="shared" si="758"/>
        <v>73.357320104807869</v>
      </c>
    </row>
    <row r="1719" spans="1:14" ht="66.75" customHeight="1" outlineLevel="1" x14ac:dyDescent="0.25">
      <c r="A1719" s="28" t="s">
        <v>15</v>
      </c>
      <c r="B1719" s="29" t="s">
        <v>811</v>
      </c>
      <c r="C1719" s="30">
        <v>942</v>
      </c>
      <c r="D1719" s="31">
        <v>5</v>
      </c>
      <c r="E1719" s="31">
        <v>2</v>
      </c>
      <c r="F1719" s="71" t="s">
        <v>753</v>
      </c>
      <c r="G1719" s="72" t="s">
        <v>32</v>
      </c>
      <c r="H1719" s="72" t="s">
        <v>386</v>
      </c>
      <c r="I1719" s="73" t="s">
        <v>812</v>
      </c>
      <c r="J1719" s="32" t="s">
        <v>15</v>
      </c>
      <c r="K1719" s="1">
        <f t="shared" ref="K1719:M1719" si="777">K1720+K1721</f>
        <v>223456.5</v>
      </c>
      <c r="L1719" s="1">
        <f t="shared" si="777"/>
        <v>223456.5</v>
      </c>
      <c r="M1719" s="1">
        <f t="shared" si="777"/>
        <v>163921.69999999998</v>
      </c>
      <c r="N1719" s="65">
        <f t="shared" si="758"/>
        <v>73.357320104807869</v>
      </c>
    </row>
    <row r="1720" spans="1:14" ht="33.75" customHeight="1" outlineLevel="1" x14ac:dyDescent="0.25">
      <c r="A1720" s="28"/>
      <c r="B1720" s="29" t="s">
        <v>33</v>
      </c>
      <c r="C1720" s="30">
        <v>942</v>
      </c>
      <c r="D1720" s="31">
        <v>5</v>
      </c>
      <c r="E1720" s="31">
        <v>2</v>
      </c>
      <c r="F1720" s="71" t="s">
        <v>753</v>
      </c>
      <c r="G1720" s="72" t="s">
        <v>32</v>
      </c>
      <c r="H1720" s="72" t="s">
        <v>386</v>
      </c>
      <c r="I1720" s="73" t="s">
        <v>812</v>
      </c>
      <c r="J1720" s="32" t="s">
        <v>34</v>
      </c>
      <c r="K1720" s="1">
        <v>167608.80000000002</v>
      </c>
      <c r="L1720" s="1">
        <v>167608.80000000002</v>
      </c>
      <c r="M1720" s="1">
        <v>156659.9</v>
      </c>
      <c r="N1720" s="65">
        <f t="shared" si="758"/>
        <v>93.467586427442939</v>
      </c>
    </row>
    <row r="1721" spans="1:14" ht="47.25" customHeight="1" outlineLevel="1" x14ac:dyDescent="0.25">
      <c r="A1721" s="28"/>
      <c r="B1721" s="29" t="s">
        <v>267</v>
      </c>
      <c r="C1721" s="30">
        <v>942</v>
      </c>
      <c r="D1721" s="31">
        <v>5</v>
      </c>
      <c r="E1721" s="31">
        <v>2</v>
      </c>
      <c r="F1721" s="71" t="s">
        <v>753</v>
      </c>
      <c r="G1721" s="72" t="s">
        <v>32</v>
      </c>
      <c r="H1721" s="72" t="s">
        <v>386</v>
      </c>
      <c r="I1721" s="73" t="s">
        <v>812</v>
      </c>
      <c r="J1721" s="32" t="s">
        <v>290</v>
      </c>
      <c r="K1721" s="1">
        <v>55847.7</v>
      </c>
      <c r="L1721" s="1">
        <v>55847.7</v>
      </c>
      <c r="M1721" s="1">
        <v>7261.8</v>
      </c>
      <c r="N1721" s="65">
        <f t="shared" si="758"/>
        <v>13.002863143871638</v>
      </c>
    </row>
    <row r="1722" spans="1:14" ht="15.75" customHeight="1" outlineLevel="1" x14ac:dyDescent="0.25">
      <c r="A1722" s="28"/>
      <c r="B1722" s="29" t="s">
        <v>282</v>
      </c>
      <c r="C1722" s="30">
        <v>942</v>
      </c>
      <c r="D1722" s="31">
        <v>5</v>
      </c>
      <c r="E1722" s="31">
        <v>3</v>
      </c>
      <c r="F1722" s="84"/>
      <c r="G1722" s="85"/>
      <c r="H1722" s="85"/>
      <c r="I1722" s="86"/>
      <c r="J1722" s="32"/>
      <c r="K1722" s="1">
        <f t="shared" ref="K1722:M1725" si="778">K1723</f>
        <v>3173.6000000000004</v>
      </c>
      <c r="L1722" s="1">
        <f t="shared" si="778"/>
        <v>3173.6000000000004</v>
      </c>
      <c r="M1722" s="1">
        <f t="shared" si="778"/>
        <v>3173.6</v>
      </c>
      <c r="N1722" s="65">
        <f t="shared" si="758"/>
        <v>99.999999999999986</v>
      </c>
    </row>
    <row r="1723" spans="1:14" ht="31.5" customHeight="1" outlineLevel="1" x14ac:dyDescent="0.25">
      <c r="A1723" s="28"/>
      <c r="B1723" s="29" t="s">
        <v>38</v>
      </c>
      <c r="C1723" s="32">
        <v>942</v>
      </c>
      <c r="D1723" s="32" t="s">
        <v>469</v>
      </c>
      <c r="E1723" s="32" t="s">
        <v>386</v>
      </c>
      <c r="F1723" s="71">
        <v>99</v>
      </c>
      <c r="G1723" s="72" t="s">
        <v>20</v>
      </c>
      <c r="H1723" s="72" t="s">
        <v>21</v>
      </c>
      <c r="I1723" s="73" t="s">
        <v>22</v>
      </c>
      <c r="J1723" s="32"/>
      <c r="K1723" s="1">
        <f t="shared" si="778"/>
        <v>3173.6000000000004</v>
      </c>
      <c r="L1723" s="1">
        <f t="shared" si="778"/>
        <v>3173.6000000000004</v>
      </c>
      <c r="M1723" s="1">
        <f t="shared" si="778"/>
        <v>3173.6</v>
      </c>
      <c r="N1723" s="65">
        <f t="shared" si="758"/>
        <v>99.999999999999986</v>
      </c>
    </row>
    <row r="1724" spans="1:14" ht="15.75" customHeight="1" outlineLevel="1" x14ac:dyDescent="0.25">
      <c r="A1724" s="28"/>
      <c r="B1724" s="29" t="s">
        <v>40</v>
      </c>
      <c r="C1724" s="32">
        <v>942</v>
      </c>
      <c r="D1724" s="32" t="s">
        <v>469</v>
      </c>
      <c r="E1724" s="32" t="s">
        <v>386</v>
      </c>
      <c r="F1724" s="71">
        <v>99</v>
      </c>
      <c r="G1724" s="72">
        <v>9</v>
      </c>
      <c r="H1724" s="72" t="s">
        <v>21</v>
      </c>
      <c r="I1724" s="73" t="s">
        <v>22</v>
      </c>
      <c r="J1724" s="32"/>
      <c r="K1724" s="1">
        <f t="shared" si="778"/>
        <v>3173.6000000000004</v>
      </c>
      <c r="L1724" s="1">
        <f t="shared" si="778"/>
        <v>3173.6000000000004</v>
      </c>
      <c r="M1724" s="1">
        <f t="shared" si="778"/>
        <v>3173.6</v>
      </c>
      <c r="N1724" s="65">
        <f t="shared" si="758"/>
        <v>99.999999999999986</v>
      </c>
    </row>
    <row r="1725" spans="1:14" ht="31.5" customHeight="1" outlineLevel="1" x14ac:dyDescent="0.25">
      <c r="A1725" s="28"/>
      <c r="B1725" s="29" t="s">
        <v>283</v>
      </c>
      <c r="C1725" s="32">
        <v>942</v>
      </c>
      <c r="D1725" s="32" t="s">
        <v>469</v>
      </c>
      <c r="E1725" s="32" t="s">
        <v>386</v>
      </c>
      <c r="F1725" s="71">
        <v>99</v>
      </c>
      <c r="G1725" s="72">
        <v>9</v>
      </c>
      <c r="H1725" s="72" t="s">
        <v>21</v>
      </c>
      <c r="I1725" s="78" t="s">
        <v>284</v>
      </c>
      <c r="J1725" s="32" t="s">
        <v>15</v>
      </c>
      <c r="K1725" s="1">
        <f t="shared" si="778"/>
        <v>3173.6000000000004</v>
      </c>
      <c r="L1725" s="1">
        <f t="shared" si="778"/>
        <v>3173.6000000000004</v>
      </c>
      <c r="M1725" s="1">
        <f t="shared" si="778"/>
        <v>3173.6</v>
      </c>
      <c r="N1725" s="65">
        <f t="shared" si="758"/>
        <v>99.999999999999986</v>
      </c>
    </row>
    <row r="1726" spans="1:14" ht="33.75" customHeight="1" outlineLevel="1" x14ac:dyDescent="0.25">
      <c r="A1726" s="28"/>
      <c r="B1726" s="29" t="s">
        <v>33</v>
      </c>
      <c r="C1726" s="32">
        <v>942</v>
      </c>
      <c r="D1726" s="32" t="s">
        <v>469</v>
      </c>
      <c r="E1726" s="32" t="s">
        <v>386</v>
      </c>
      <c r="F1726" s="71">
        <v>99</v>
      </c>
      <c r="G1726" s="72">
        <v>9</v>
      </c>
      <c r="H1726" s="72" t="s">
        <v>21</v>
      </c>
      <c r="I1726" s="78" t="s">
        <v>284</v>
      </c>
      <c r="J1726" s="32" t="s">
        <v>34</v>
      </c>
      <c r="K1726" s="1">
        <v>3173.6000000000004</v>
      </c>
      <c r="L1726" s="1">
        <v>3173.6000000000004</v>
      </c>
      <c r="M1726" s="1">
        <v>3173.6</v>
      </c>
      <c r="N1726" s="65">
        <f t="shared" si="758"/>
        <v>99.999999999999986</v>
      </c>
    </row>
    <row r="1727" spans="1:14" ht="15.75" customHeight="1" outlineLevel="1" x14ac:dyDescent="0.25">
      <c r="A1727" s="28" t="s">
        <v>15</v>
      </c>
      <c r="B1727" s="29" t="s">
        <v>186</v>
      </c>
      <c r="C1727" s="30">
        <v>942</v>
      </c>
      <c r="D1727" s="31">
        <v>7</v>
      </c>
      <c r="E1727" s="31" t="s">
        <v>15</v>
      </c>
      <c r="F1727" s="71" t="s">
        <v>15</v>
      </c>
      <c r="G1727" s="72" t="s">
        <v>15</v>
      </c>
      <c r="H1727" s="72" t="s">
        <v>15</v>
      </c>
      <c r="I1727" s="73" t="s">
        <v>15</v>
      </c>
      <c r="J1727" s="32" t="s">
        <v>15</v>
      </c>
      <c r="K1727" s="1">
        <f t="shared" ref="K1727:M1732" si="779">K1728</f>
        <v>535734.19999999995</v>
      </c>
      <c r="L1727" s="1">
        <f t="shared" si="779"/>
        <v>535734.19999999995</v>
      </c>
      <c r="M1727" s="1">
        <f t="shared" si="779"/>
        <v>419610.4</v>
      </c>
      <c r="N1727" s="65">
        <f t="shared" si="758"/>
        <v>78.324363089009452</v>
      </c>
    </row>
    <row r="1728" spans="1:14" ht="15.75" customHeight="1" outlineLevel="1" x14ac:dyDescent="0.25">
      <c r="A1728" s="28" t="s">
        <v>15</v>
      </c>
      <c r="B1728" s="29" t="s">
        <v>307</v>
      </c>
      <c r="C1728" s="30">
        <v>942</v>
      </c>
      <c r="D1728" s="31">
        <v>7</v>
      </c>
      <c r="E1728" s="31">
        <v>2</v>
      </c>
      <c r="F1728" s="71" t="s">
        <v>15</v>
      </c>
      <c r="G1728" s="72" t="s">
        <v>15</v>
      </c>
      <c r="H1728" s="72" t="s">
        <v>15</v>
      </c>
      <c r="I1728" s="73" t="s">
        <v>15</v>
      </c>
      <c r="J1728" s="32" t="s">
        <v>15</v>
      </c>
      <c r="K1728" s="1">
        <f t="shared" si="779"/>
        <v>535734.19999999995</v>
      </c>
      <c r="L1728" s="1">
        <f t="shared" si="779"/>
        <v>535734.19999999995</v>
      </c>
      <c r="M1728" s="1">
        <f t="shared" si="779"/>
        <v>419610.4</v>
      </c>
      <c r="N1728" s="65">
        <f t="shared" si="758"/>
        <v>78.324363089009452</v>
      </c>
    </row>
    <row r="1729" spans="1:14" ht="63.75" customHeight="1" outlineLevel="1" x14ac:dyDescent="0.25">
      <c r="A1729" s="28" t="s">
        <v>15</v>
      </c>
      <c r="B1729" s="29" t="s">
        <v>188</v>
      </c>
      <c r="C1729" s="30">
        <v>942</v>
      </c>
      <c r="D1729" s="31">
        <v>7</v>
      </c>
      <c r="E1729" s="31">
        <v>2</v>
      </c>
      <c r="F1729" s="71" t="s">
        <v>102</v>
      </c>
      <c r="G1729" s="72" t="s">
        <v>20</v>
      </c>
      <c r="H1729" s="72" t="s">
        <v>21</v>
      </c>
      <c r="I1729" s="73" t="s">
        <v>22</v>
      </c>
      <c r="J1729" s="32" t="s">
        <v>15</v>
      </c>
      <c r="K1729" s="1">
        <f t="shared" si="779"/>
        <v>535734.19999999995</v>
      </c>
      <c r="L1729" s="1">
        <f t="shared" si="779"/>
        <v>535734.19999999995</v>
      </c>
      <c r="M1729" s="1">
        <f t="shared" si="779"/>
        <v>419610.4</v>
      </c>
      <c r="N1729" s="65">
        <f t="shared" si="758"/>
        <v>78.324363089009452</v>
      </c>
    </row>
    <row r="1730" spans="1:14" ht="65.25" customHeight="1" outlineLevel="1" x14ac:dyDescent="0.25">
      <c r="A1730" s="28" t="s">
        <v>15</v>
      </c>
      <c r="B1730" s="29" t="s">
        <v>491</v>
      </c>
      <c r="C1730" s="30">
        <v>942</v>
      </c>
      <c r="D1730" s="31">
        <v>7</v>
      </c>
      <c r="E1730" s="31">
        <v>2</v>
      </c>
      <c r="F1730" s="71" t="s">
        <v>102</v>
      </c>
      <c r="G1730" s="72" t="s">
        <v>24</v>
      </c>
      <c r="H1730" s="72" t="s">
        <v>21</v>
      </c>
      <c r="I1730" s="73" t="s">
        <v>22</v>
      </c>
      <c r="J1730" s="32" t="s">
        <v>15</v>
      </c>
      <c r="K1730" s="1">
        <f t="shared" si="779"/>
        <v>535734.19999999995</v>
      </c>
      <c r="L1730" s="1">
        <f t="shared" si="779"/>
        <v>535734.19999999995</v>
      </c>
      <c r="M1730" s="1">
        <f t="shared" si="779"/>
        <v>419610.4</v>
      </c>
      <c r="N1730" s="65">
        <f t="shared" si="758"/>
        <v>78.324363089009452</v>
      </c>
    </row>
    <row r="1731" spans="1:14" ht="94.5" customHeight="1" outlineLevel="1" x14ac:dyDescent="0.25">
      <c r="A1731" s="28" t="s">
        <v>15</v>
      </c>
      <c r="B1731" s="29" t="s">
        <v>492</v>
      </c>
      <c r="C1731" s="30">
        <v>942</v>
      </c>
      <c r="D1731" s="31">
        <v>7</v>
      </c>
      <c r="E1731" s="31">
        <v>2</v>
      </c>
      <c r="F1731" s="71" t="s">
        <v>102</v>
      </c>
      <c r="G1731" s="72" t="s">
        <v>24</v>
      </c>
      <c r="H1731" s="72" t="s">
        <v>95</v>
      </c>
      <c r="I1731" s="73" t="s">
        <v>22</v>
      </c>
      <c r="J1731" s="32" t="s">
        <v>15</v>
      </c>
      <c r="K1731" s="1">
        <f t="shared" si="779"/>
        <v>535734.19999999995</v>
      </c>
      <c r="L1731" s="1">
        <f t="shared" si="779"/>
        <v>535734.19999999995</v>
      </c>
      <c r="M1731" s="1">
        <f t="shared" si="779"/>
        <v>419610.4</v>
      </c>
      <c r="N1731" s="65">
        <f t="shared" si="758"/>
        <v>78.324363089009452</v>
      </c>
    </row>
    <row r="1732" spans="1:14" ht="62.25" customHeight="1" outlineLevel="1" x14ac:dyDescent="0.25">
      <c r="A1732" s="28" t="s">
        <v>15</v>
      </c>
      <c r="B1732" s="29" t="s">
        <v>523</v>
      </c>
      <c r="C1732" s="30">
        <v>942</v>
      </c>
      <c r="D1732" s="31">
        <v>7</v>
      </c>
      <c r="E1732" s="31">
        <v>2</v>
      </c>
      <c r="F1732" s="71" t="s">
        <v>102</v>
      </c>
      <c r="G1732" s="72" t="s">
        <v>24</v>
      </c>
      <c r="H1732" s="72" t="s">
        <v>95</v>
      </c>
      <c r="I1732" s="73" t="s">
        <v>524</v>
      </c>
      <c r="J1732" s="32" t="s">
        <v>15</v>
      </c>
      <c r="K1732" s="1">
        <f t="shared" si="779"/>
        <v>535734.19999999995</v>
      </c>
      <c r="L1732" s="1">
        <f t="shared" si="779"/>
        <v>535734.19999999995</v>
      </c>
      <c r="M1732" s="1">
        <f t="shared" si="779"/>
        <v>419610.4</v>
      </c>
      <c r="N1732" s="65">
        <f t="shared" si="758"/>
        <v>78.324363089009452</v>
      </c>
    </row>
    <row r="1733" spans="1:14" ht="33.75" customHeight="1" outlineLevel="1" x14ac:dyDescent="0.25">
      <c r="A1733" s="28"/>
      <c r="B1733" s="29" t="s">
        <v>33</v>
      </c>
      <c r="C1733" s="30">
        <v>942</v>
      </c>
      <c r="D1733" s="31">
        <v>7</v>
      </c>
      <c r="E1733" s="31">
        <v>2</v>
      </c>
      <c r="F1733" s="71" t="s">
        <v>102</v>
      </c>
      <c r="G1733" s="72" t="s">
        <v>24</v>
      </c>
      <c r="H1733" s="72" t="s">
        <v>95</v>
      </c>
      <c r="I1733" s="73" t="s">
        <v>524</v>
      </c>
      <c r="J1733" s="32" t="s">
        <v>34</v>
      </c>
      <c r="K1733" s="1">
        <v>535734.19999999995</v>
      </c>
      <c r="L1733" s="1">
        <v>535734.19999999995</v>
      </c>
      <c r="M1733" s="1">
        <v>419610.4</v>
      </c>
      <c r="N1733" s="65">
        <f t="shared" si="758"/>
        <v>78.324363089009452</v>
      </c>
    </row>
    <row r="1734" spans="1:14" ht="15.75" customHeight="1" outlineLevel="1" x14ac:dyDescent="0.25">
      <c r="A1734" s="28" t="s">
        <v>15</v>
      </c>
      <c r="B1734" s="29" t="s">
        <v>202</v>
      </c>
      <c r="C1734" s="30">
        <v>942</v>
      </c>
      <c r="D1734" s="31">
        <v>10</v>
      </c>
      <c r="E1734" s="31" t="s">
        <v>15</v>
      </c>
      <c r="F1734" s="71" t="s">
        <v>15</v>
      </c>
      <c r="G1734" s="72" t="s">
        <v>15</v>
      </c>
      <c r="H1734" s="72" t="s">
        <v>15</v>
      </c>
      <c r="I1734" s="73" t="s">
        <v>15</v>
      </c>
      <c r="J1734" s="32" t="s">
        <v>15</v>
      </c>
      <c r="K1734" s="1">
        <f t="shared" ref="K1734:M1736" si="780">K1735</f>
        <v>176305.3</v>
      </c>
      <c r="L1734" s="1">
        <f t="shared" si="780"/>
        <v>176305.3</v>
      </c>
      <c r="M1734" s="1">
        <f t="shared" si="780"/>
        <v>176304.5</v>
      </c>
      <c r="N1734" s="65">
        <f t="shared" si="758"/>
        <v>99.999546241661491</v>
      </c>
    </row>
    <row r="1735" spans="1:14" ht="15.75" customHeight="1" outlineLevel="1" x14ac:dyDescent="0.25">
      <c r="A1735" s="28" t="s">
        <v>15</v>
      </c>
      <c r="B1735" s="29" t="s">
        <v>614</v>
      </c>
      <c r="C1735" s="30">
        <v>942</v>
      </c>
      <c r="D1735" s="31">
        <v>10</v>
      </c>
      <c r="E1735" s="31">
        <v>3</v>
      </c>
      <c r="F1735" s="71" t="s">
        <v>15</v>
      </c>
      <c r="G1735" s="72" t="s">
        <v>15</v>
      </c>
      <c r="H1735" s="72" t="s">
        <v>15</v>
      </c>
      <c r="I1735" s="73" t="s">
        <v>15</v>
      </c>
      <c r="J1735" s="32" t="s">
        <v>15</v>
      </c>
      <c r="K1735" s="1">
        <f t="shared" si="780"/>
        <v>176305.3</v>
      </c>
      <c r="L1735" s="1">
        <f t="shared" si="780"/>
        <v>176305.3</v>
      </c>
      <c r="M1735" s="1">
        <f t="shared" si="780"/>
        <v>176304.5</v>
      </c>
      <c r="N1735" s="65">
        <f t="shared" si="758"/>
        <v>99.999546241661491</v>
      </c>
    </row>
    <row r="1736" spans="1:14" ht="63" customHeight="1" outlineLevel="1" x14ac:dyDescent="0.25">
      <c r="A1736" s="28" t="s">
        <v>15</v>
      </c>
      <c r="B1736" s="29" t="s">
        <v>403</v>
      </c>
      <c r="C1736" s="30">
        <v>942</v>
      </c>
      <c r="D1736" s="31">
        <v>10</v>
      </c>
      <c r="E1736" s="31">
        <v>3</v>
      </c>
      <c r="F1736" s="71" t="s">
        <v>386</v>
      </c>
      <c r="G1736" s="72" t="s">
        <v>20</v>
      </c>
      <c r="H1736" s="72" t="s">
        <v>21</v>
      </c>
      <c r="I1736" s="73" t="s">
        <v>22</v>
      </c>
      <c r="J1736" s="32" t="s">
        <v>15</v>
      </c>
      <c r="K1736" s="1">
        <f t="shared" si="780"/>
        <v>176305.3</v>
      </c>
      <c r="L1736" s="1">
        <f t="shared" si="780"/>
        <v>176305.3</v>
      </c>
      <c r="M1736" s="1">
        <f t="shared" si="780"/>
        <v>176304.5</v>
      </c>
      <c r="N1736" s="65">
        <f t="shared" si="758"/>
        <v>99.999546241661491</v>
      </c>
    </row>
    <row r="1737" spans="1:14" ht="108.75" customHeight="1" outlineLevel="1" x14ac:dyDescent="0.25">
      <c r="A1737" s="28" t="s">
        <v>15</v>
      </c>
      <c r="B1737" s="29" t="s">
        <v>813</v>
      </c>
      <c r="C1737" s="30">
        <v>942</v>
      </c>
      <c r="D1737" s="31">
        <v>10</v>
      </c>
      <c r="E1737" s="31">
        <v>3</v>
      </c>
      <c r="F1737" s="71" t="s">
        <v>386</v>
      </c>
      <c r="G1737" s="72" t="s">
        <v>10</v>
      </c>
      <c r="H1737" s="72" t="s">
        <v>21</v>
      </c>
      <c r="I1737" s="73" t="s">
        <v>22</v>
      </c>
      <c r="J1737" s="32" t="s">
        <v>15</v>
      </c>
      <c r="K1737" s="1">
        <f t="shared" ref="K1737:M1737" si="781">K1738+K1741+K1744</f>
        <v>176305.3</v>
      </c>
      <c r="L1737" s="1">
        <f t="shared" si="781"/>
        <v>176305.3</v>
      </c>
      <c r="M1737" s="1">
        <f t="shared" si="781"/>
        <v>176304.5</v>
      </c>
      <c r="N1737" s="65">
        <f t="shared" si="758"/>
        <v>99.999546241661491</v>
      </c>
    </row>
    <row r="1738" spans="1:14" ht="158.25" customHeight="1" outlineLevel="1" x14ac:dyDescent="0.25">
      <c r="A1738" s="28" t="s">
        <v>15</v>
      </c>
      <c r="B1738" s="29" t="s">
        <v>814</v>
      </c>
      <c r="C1738" s="30">
        <v>942</v>
      </c>
      <c r="D1738" s="31">
        <v>10</v>
      </c>
      <c r="E1738" s="31">
        <v>3</v>
      </c>
      <c r="F1738" s="71" t="s">
        <v>386</v>
      </c>
      <c r="G1738" s="72" t="s">
        <v>10</v>
      </c>
      <c r="H1738" s="72" t="s">
        <v>95</v>
      </c>
      <c r="I1738" s="73" t="s">
        <v>22</v>
      </c>
      <c r="J1738" s="32" t="s">
        <v>15</v>
      </c>
      <c r="K1738" s="1">
        <f t="shared" ref="K1738:M1739" si="782">K1739</f>
        <v>3544.6</v>
      </c>
      <c r="L1738" s="1">
        <f t="shared" si="782"/>
        <v>3544.6</v>
      </c>
      <c r="M1738" s="1">
        <f t="shared" si="782"/>
        <v>3544.3</v>
      </c>
      <c r="N1738" s="65">
        <f t="shared" si="758"/>
        <v>99.991536421599065</v>
      </c>
    </row>
    <row r="1739" spans="1:14" ht="252" customHeight="1" outlineLevel="1" x14ac:dyDescent="0.25">
      <c r="A1739" s="28" t="s">
        <v>15</v>
      </c>
      <c r="B1739" s="29" t="s">
        <v>815</v>
      </c>
      <c r="C1739" s="30">
        <v>942</v>
      </c>
      <c r="D1739" s="31">
        <v>10</v>
      </c>
      <c r="E1739" s="31">
        <v>3</v>
      </c>
      <c r="F1739" s="71" t="s">
        <v>386</v>
      </c>
      <c r="G1739" s="72" t="s">
        <v>10</v>
      </c>
      <c r="H1739" s="72" t="s">
        <v>95</v>
      </c>
      <c r="I1739" s="73" t="s">
        <v>816</v>
      </c>
      <c r="J1739" s="32" t="s">
        <v>15</v>
      </c>
      <c r="K1739" s="1">
        <f t="shared" si="782"/>
        <v>3544.6</v>
      </c>
      <c r="L1739" s="1">
        <f t="shared" si="782"/>
        <v>3544.6</v>
      </c>
      <c r="M1739" s="1">
        <f t="shared" si="782"/>
        <v>3544.3</v>
      </c>
      <c r="N1739" s="65">
        <f t="shared" si="758"/>
        <v>99.991536421599065</v>
      </c>
    </row>
    <row r="1740" spans="1:14" ht="15.75" customHeight="1" outlineLevel="1" x14ac:dyDescent="0.25">
      <c r="A1740" s="28"/>
      <c r="B1740" s="29" t="s">
        <v>35</v>
      </c>
      <c r="C1740" s="30">
        <v>942</v>
      </c>
      <c r="D1740" s="31">
        <v>10</v>
      </c>
      <c r="E1740" s="31">
        <v>3</v>
      </c>
      <c r="F1740" s="71" t="s">
        <v>386</v>
      </c>
      <c r="G1740" s="72" t="s">
        <v>10</v>
      </c>
      <c r="H1740" s="72" t="s">
        <v>95</v>
      </c>
      <c r="I1740" s="73" t="s">
        <v>816</v>
      </c>
      <c r="J1740" s="32" t="s">
        <v>36</v>
      </c>
      <c r="K1740" s="1">
        <v>3544.6</v>
      </c>
      <c r="L1740" s="1">
        <v>3544.6</v>
      </c>
      <c r="M1740" s="1">
        <v>3544.3</v>
      </c>
      <c r="N1740" s="65">
        <f t="shared" si="758"/>
        <v>99.991536421599065</v>
      </c>
    </row>
    <row r="1741" spans="1:14" ht="124.5" customHeight="1" outlineLevel="1" x14ac:dyDescent="0.25">
      <c r="A1741" s="28" t="s">
        <v>15</v>
      </c>
      <c r="B1741" s="29" t="s">
        <v>817</v>
      </c>
      <c r="C1741" s="30">
        <v>942</v>
      </c>
      <c r="D1741" s="31">
        <v>10</v>
      </c>
      <c r="E1741" s="31">
        <v>3</v>
      </c>
      <c r="F1741" s="71" t="s">
        <v>386</v>
      </c>
      <c r="G1741" s="72" t="s">
        <v>10</v>
      </c>
      <c r="H1741" s="72" t="s">
        <v>102</v>
      </c>
      <c r="I1741" s="73" t="s">
        <v>22</v>
      </c>
      <c r="J1741" s="32" t="s">
        <v>15</v>
      </c>
      <c r="K1741" s="1">
        <f t="shared" ref="K1741:M1742" si="783">K1742</f>
        <v>20972.9</v>
      </c>
      <c r="L1741" s="1">
        <f t="shared" si="783"/>
        <v>20972.9</v>
      </c>
      <c r="M1741" s="1">
        <f t="shared" si="783"/>
        <v>20972.799999999999</v>
      </c>
      <c r="N1741" s="65">
        <f t="shared" si="758"/>
        <v>99.999523194217289</v>
      </c>
    </row>
    <row r="1742" spans="1:14" ht="219.75" customHeight="1" outlineLevel="1" x14ac:dyDescent="0.25">
      <c r="A1742" s="28" t="s">
        <v>15</v>
      </c>
      <c r="B1742" s="29" t="s">
        <v>818</v>
      </c>
      <c r="C1742" s="30">
        <v>942</v>
      </c>
      <c r="D1742" s="31">
        <v>10</v>
      </c>
      <c r="E1742" s="31">
        <v>3</v>
      </c>
      <c r="F1742" s="71" t="s">
        <v>386</v>
      </c>
      <c r="G1742" s="72" t="s">
        <v>10</v>
      </c>
      <c r="H1742" s="72" t="s">
        <v>102</v>
      </c>
      <c r="I1742" s="73" t="s">
        <v>819</v>
      </c>
      <c r="J1742" s="32" t="s">
        <v>15</v>
      </c>
      <c r="K1742" s="1">
        <f t="shared" si="783"/>
        <v>20972.9</v>
      </c>
      <c r="L1742" s="1">
        <f t="shared" si="783"/>
        <v>20972.9</v>
      </c>
      <c r="M1742" s="1">
        <f t="shared" si="783"/>
        <v>20972.799999999999</v>
      </c>
      <c r="N1742" s="65">
        <f t="shared" si="758"/>
        <v>99.999523194217289</v>
      </c>
    </row>
    <row r="1743" spans="1:14" ht="15.75" customHeight="1" outlineLevel="1" x14ac:dyDescent="0.25">
      <c r="A1743" s="28"/>
      <c r="B1743" s="29" t="s">
        <v>35</v>
      </c>
      <c r="C1743" s="30">
        <v>942</v>
      </c>
      <c r="D1743" s="31">
        <v>10</v>
      </c>
      <c r="E1743" s="31">
        <v>3</v>
      </c>
      <c r="F1743" s="71" t="s">
        <v>386</v>
      </c>
      <c r="G1743" s="72" t="s">
        <v>10</v>
      </c>
      <c r="H1743" s="72" t="s">
        <v>102</v>
      </c>
      <c r="I1743" s="73" t="s">
        <v>819</v>
      </c>
      <c r="J1743" s="32" t="s">
        <v>36</v>
      </c>
      <c r="K1743" s="1">
        <v>20972.9</v>
      </c>
      <c r="L1743" s="1">
        <v>20972.9</v>
      </c>
      <c r="M1743" s="1">
        <v>20972.799999999999</v>
      </c>
      <c r="N1743" s="65">
        <f t="shared" ref="N1743:N1806" si="784">M1743/L1743*100</f>
        <v>99.999523194217289</v>
      </c>
    </row>
    <row r="1744" spans="1:14" ht="126" customHeight="1" outlineLevel="1" x14ac:dyDescent="0.25">
      <c r="A1744" s="28" t="s">
        <v>15</v>
      </c>
      <c r="B1744" s="29" t="s">
        <v>820</v>
      </c>
      <c r="C1744" s="30">
        <v>942</v>
      </c>
      <c r="D1744" s="31">
        <v>10</v>
      </c>
      <c r="E1744" s="31">
        <v>3</v>
      </c>
      <c r="F1744" s="71" t="s">
        <v>386</v>
      </c>
      <c r="G1744" s="72" t="s">
        <v>10</v>
      </c>
      <c r="H1744" s="72" t="s">
        <v>386</v>
      </c>
      <c r="I1744" s="73" t="s">
        <v>22</v>
      </c>
      <c r="J1744" s="32" t="s">
        <v>15</v>
      </c>
      <c r="K1744" s="1">
        <f t="shared" ref="K1744:M1745" si="785">K1745</f>
        <v>151787.79999999999</v>
      </c>
      <c r="L1744" s="1">
        <f t="shared" si="785"/>
        <v>151787.79999999999</v>
      </c>
      <c r="M1744" s="1">
        <f t="shared" si="785"/>
        <v>151787.4</v>
      </c>
      <c r="N1744" s="65">
        <f t="shared" si="784"/>
        <v>99.999736474209385</v>
      </c>
    </row>
    <row r="1745" spans="1:14" ht="219.75" customHeight="1" outlineLevel="1" x14ac:dyDescent="0.25">
      <c r="A1745" s="28" t="s">
        <v>15</v>
      </c>
      <c r="B1745" s="29" t="s">
        <v>821</v>
      </c>
      <c r="C1745" s="30">
        <v>942</v>
      </c>
      <c r="D1745" s="31">
        <v>10</v>
      </c>
      <c r="E1745" s="31">
        <v>3</v>
      </c>
      <c r="F1745" s="71" t="s">
        <v>386</v>
      </c>
      <c r="G1745" s="72" t="s">
        <v>10</v>
      </c>
      <c r="H1745" s="72" t="s">
        <v>386</v>
      </c>
      <c r="I1745" s="73" t="s">
        <v>822</v>
      </c>
      <c r="J1745" s="32" t="s">
        <v>15</v>
      </c>
      <c r="K1745" s="1">
        <f t="shared" si="785"/>
        <v>151787.79999999999</v>
      </c>
      <c r="L1745" s="1">
        <f t="shared" si="785"/>
        <v>151787.79999999999</v>
      </c>
      <c r="M1745" s="1">
        <f t="shared" si="785"/>
        <v>151787.4</v>
      </c>
      <c r="N1745" s="65">
        <f t="shared" si="784"/>
        <v>99.999736474209385</v>
      </c>
    </row>
    <row r="1746" spans="1:14" ht="15.75" customHeight="1" outlineLevel="1" x14ac:dyDescent="0.25">
      <c r="A1746" s="28"/>
      <c r="B1746" s="29" t="s">
        <v>35</v>
      </c>
      <c r="C1746" s="30">
        <v>942</v>
      </c>
      <c r="D1746" s="31">
        <v>10</v>
      </c>
      <c r="E1746" s="31">
        <v>3</v>
      </c>
      <c r="F1746" s="71" t="s">
        <v>386</v>
      </c>
      <c r="G1746" s="72" t="s">
        <v>10</v>
      </c>
      <c r="H1746" s="72" t="s">
        <v>386</v>
      </c>
      <c r="I1746" s="73" t="s">
        <v>822</v>
      </c>
      <c r="J1746" s="32" t="s">
        <v>36</v>
      </c>
      <c r="K1746" s="1">
        <v>151787.79999999999</v>
      </c>
      <c r="L1746" s="1">
        <v>151787.79999999999</v>
      </c>
      <c r="M1746" s="1">
        <v>151787.4</v>
      </c>
      <c r="N1746" s="65">
        <f t="shared" si="784"/>
        <v>99.999736474209385</v>
      </c>
    </row>
    <row r="1747" spans="1:14" s="27" customFormat="1" ht="65.25" customHeight="1" outlineLevel="1" x14ac:dyDescent="0.25">
      <c r="A1747" s="34" t="s">
        <v>823</v>
      </c>
      <c r="B1747" s="35" t="s">
        <v>824</v>
      </c>
      <c r="C1747" s="36">
        <v>953</v>
      </c>
      <c r="D1747" s="37" t="s">
        <v>15</v>
      </c>
      <c r="E1747" s="37" t="s">
        <v>15</v>
      </c>
      <c r="F1747" s="74" t="s">
        <v>15</v>
      </c>
      <c r="G1747" s="75" t="s">
        <v>15</v>
      </c>
      <c r="H1747" s="75" t="s">
        <v>15</v>
      </c>
      <c r="I1747" s="76" t="s">
        <v>15</v>
      </c>
      <c r="J1747" s="38" t="s">
        <v>15</v>
      </c>
      <c r="K1747" s="39">
        <f t="shared" ref="K1747:M1747" si="786">K1748+K1755</f>
        <v>472511.2</v>
      </c>
      <c r="L1747" s="39">
        <f t="shared" si="786"/>
        <v>472511.2</v>
      </c>
      <c r="M1747" s="39">
        <f t="shared" si="786"/>
        <v>470515.30000000005</v>
      </c>
      <c r="N1747" s="66">
        <f t="shared" si="784"/>
        <v>99.577597314095428</v>
      </c>
    </row>
    <row r="1748" spans="1:14" ht="15.75" customHeight="1" outlineLevel="1" x14ac:dyDescent="0.25">
      <c r="A1748" s="28" t="s">
        <v>15</v>
      </c>
      <c r="B1748" s="29" t="s">
        <v>186</v>
      </c>
      <c r="C1748" s="30">
        <v>953</v>
      </c>
      <c r="D1748" s="31">
        <v>7</v>
      </c>
      <c r="E1748" s="31" t="s">
        <v>15</v>
      </c>
      <c r="F1748" s="71" t="s">
        <v>15</v>
      </c>
      <c r="G1748" s="72" t="s">
        <v>15</v>
      </c>
      <c r="H1748" s="72" t="s">
        <v>15</v>
      </c>
      <c r="I1748" s="73" t="s">
        <v>15</v>
      </c>
      <c r="J1748" s="32" t="s">
        <v>15</v>
      </c>
      <c r="K1748" s="1">
        <f t="shared" ref="K1748:M1753" si="787">K1749</f>
        <v>109.1</v>
      </c>
      <c r="L1748" s="1">
        <f t="shared" si="787"/>
        <v>109.1</v>
      </c>
      <c r="M1748" s="1">
        <f t="shared" si="787"/>
        <v>109</v>
      </c>
      <c r="N1748" s="65">
        <f t="shared" si="784"/>
        <v>99.908340971585702</v>
      </c>
    </row>
    <row r="1749" spans="1:14" ht="15.75" customHeight="1" outlineLevel="1" x14ac:dyDescent="0.25">
      <c r="A1749" s="28" t="s">
        <v>15</v>
      </c>
      <c r="B1749" s="29" t="s">
        <v>578</v>
      </c>
      <c r="C1749" s="30">
        <v>953</v>
      </c>
      <c r="D1749" s="31">
        <v>7</v>
      </c>
      <c r="E1749" s="31">
        <v>7</v>
      </c>
      <c r="F1749" s="71" t="s">
        <v>15</v>
      </c>
      <c r="G1749" s="72" t="s">
        <v>15</v>
      </c>
      <c r="H1749" s="72" t="s">
        <v>15</v>
      </c>
      <c r="I1749" s="73" t="s">
        <v>15</v>
      </c>
      <c r="J1749" s="32" t="s">
        <v>15</v>
      </c>
      <c r="K1749" s="1">
        <f t="shared" si="787"/>
        <v>109.1</v>
      </c>
      <c r="L1749" s="1">
        <f t="shared" si="787"/>
        <v>109.1</v>
      </c>
      <c r="M1749" s="1">
        <f t="shared" si="787"/>
        <v>109</v>
      </c>
      <c r="N1749" s="65">
        <f t="shared" si="784"/>
        <v>99.908340971585702</v>
      </c>
    </row>
    <row r="1750" spans="1:14" ht="63" customHeight="1" outlineLevel="1" x14ac:dyDescent="0.25">
      <c r="A1750" s="28" t="s">
        <v>15</v>
      </c>
      <c r="B1750" s="29" t="s">
        <v>403</v>
      </c>
      <c r="C1750" s="30">
        <v>953</v>
      </c>
      <c r="D1750" s="31">
        <v>7</v>
      </c>
      <c r="E1750" s="31">
        <v>7</v>
      </c>
      <c r="F1750" s="71" t="s">
        <v>386</v>
      </c>
      <c r="G1750" s="72" t="s">
        <v>20</v>
      </c>
      <c r="H1750" s="72" t="s">
        <v>21</v>
      </c>
      <c r="I1750" s="73" t="s">
        <v>22</v>
      </c>
      <c r="J1750" s="32" t="s">
        <v>15</v>
      </c>
      <c r="K1750" s="1">
        <f t="shared" si="787"/>
        <v>109.1</v>
      </c>
      <c r="L1750" s="1">
        <f t="shared" si="787"/>
        <v>109.1</v>
      </c>
      <c r="M1750" s="1">
        <f t="shared" si="787"/>
        <v>109</v>
      </c>
      <c r="N1750" s="65">
        <f t="shared" si="784"/>
        <v>99.908340971585702</v>
      </c>
    </row>
    <row r="1751" spans="1:14" ht="31.5" customHeight="1" outlineLevel="1" x14ac:dyDescent="0.25">
      <c r="A1751" s="28" t="s">
        <v>15</v>
      </c>
      <c r="B1751" s="29" t="s">
        <v>404</v>
      </c>
      <c r="C1751" s="30">
        <v>953</v>
      </c>
      <c r="D1751" s="31">
        <v>7</v>
      </c>
      <c r="E1751" s="31">
        <v>7</v>
      </c>
      <c r="F1751" s="71" t="s">
        <v>386</v>
      </c>
      <c r="G1751" s="72" t="s">
        <v>32</v>
      </c>
      <c r="H1751" s="72" t="s">
        <v>21</v>
      </c>
      <c r="I1751" s="73" t="s">
        <v>22</v>
      </c>
      <c r="J1751" s="32" t="s">
        <v>15</v>
      </c>
      <c r="K1751" s="1">
        <f t="shared" si="787"/>
        <v>109.1</v>
      </c>
      <c r="L1751" s="1">
        <f t="shared" si="787"/>
        <v>109.1</v>
      </c>
      <c r="M1751" s="1">
        <f t="shared" si="787"/>
        <v>109</v>
      </c>
      <c r="N1751" s="65">
        <f t="shared" si="784"/>
        <v>99.908340971585702</v>
      </c>
    </row>
    <row r="1752" spans="1:14" ht="33.75" customHeight="1" outlineLevel="1" x14ac:dyDescent="0.25">
      <c r="A1752" s="28" t="s">
        <v>15</v>
      </c>
      <c r="B1752" s="29" t="s">
        <v>579</v>
      </c>
      <c r="C1752" s="30">
        <v>953</v>
      </c>
      <c r="D1752" s="31">
        <v>7</v>
      </c>
      <c r="E1752" s="31">
        <v>7</v>
      </c>
      <c r="F1752" s="71" t="s">
        <v>386</v>
      </c>
      <c r="G1752" s="72" t="s">
        <v>32</v>
      </c>
      <c r="H1752" s="72" t="s">
        <v>254</v>
      </c>
      <c r="I1752" s="73" t="s">
        <v>22</v>
      </c>
      <c r="J1752" s="32" t="s">
        <v>15</v>
      </c>
      <c r="K1752" s="1">
        <f t="shared" si="787"/>
        <v>109.1</v>
      </c>
      <c r="L1752" s="1">
        <f t="shared" si="787"/>
        <v>109.1</v>
      </c>
      <c r="M1752" s="1">
        <f t="shared" si="787"/>
        <v>109</v>
      </c>
      <c r="N1752" s="65">
        <f t="shared" si="784"/>
        <v>99.908340971585702</v>
      </c>
    </row>
    <row r="1753" spans="1:14" ht="129" customHeight="1" outlineLevel="1" x14ac:dyDescent="0.25">
      <c r="A1753" s="28"/>
      <c r="B1753" s="47" t="s">
        <v>825</v>
      </c>
      <c r="C1753" s="30">
        <v>953</v>
      </c>
      <c r="D1753" s="31">
        <v>7</v>
      </c>
      <c r="E1753" s="31">
        <v>7</v>
      </c>
      <c r="F1753" s="71" t="s">
        <v>386</v>
      </c>
      <c r="G1753" s="72" t="s">
        <v>32</v>
      </c>
      <c r="H1753" s="72" t="s">
        <v>254</v>
      </c>
      <c r="I1753" s="73" t="s">
        <v>826</v>
      </c>
      <c r="J1753" s="32"/>
      <c r="K1753" s="1">
        <f t="shared" si="787"/>
        <v>109.1</v>
      </c>
      <c r="L1753" s="1">
        <f t="shared" si="787"/>
        <v>109.1</v>
      </c>
      <c r="M1753" s="1">
        <f t="shared" si="787"/>
        <v>109</v>
      </c>
      <c r="N1753" s="65">
        <f t="shared" si="784"/>
        <v>99.908340971585702</v>
      </c>
    </row>
    <row r="1754" spans="1:14" ht="33.75" customHeight="1" outlineLevel="1" x14ac:dyDescent="0.25">
      <c r="A1754" s="28"/>
      <c r="B1754" s="29" t="s">
        <v>33</v>
      </c>
      <c r="C1754" s="30">
        <v>953</v>
      </c>
      <c r="D1754" s="31">
        <v>7</v>
      </c>
      <c r="E1754" s="31">
        <v>7</v>
      </c>
      <c r="F1754" s="71" t="s">
        <v>386</v>
      </c>
      <c r="G1754" s="72" t="s">
        <v>32</v>
      </c>
      <c r="H1754" s="72" t="s">
        <v>254</v>
      </c>
      <c r="I1754" s="73" t="s">
        <v>826</v>
      </c>
      <c r="J1754" s="32">
        <v>200</v>
      </c>
      <c r="K1754" s="1">
        <v>109.1</v>
      </c>
      <c r="L1754" s="1">
        <v>109.1</v>
      </c>
      <c r="M1754" s="1">
        <v>109</v>
      </c>
      <c r="N1754" s="65">
        <f t="shared" si="784"/>
        <v>99.908340971585702</v>
      </c>
    </row>
    <row r="1755" spans="1:14" ht="15.75" customHeight="1" outlineLevel="1" x14ac:dyDescent="0.25">
      <c r="A1755" s="28" t="s">
        <v>15</v>
      </c>
      <c r="B1755" s="29" t="s">
        <v>202</v>
      </c>
      <c r="C1755" s="30">
        <v>953</v>
      </c>
      <c r="D1755" s="31">
        <v>10</v>
      </c>
      <c r="E1755" s="31" t="s">
        <v>15</v>
      </c>
      <c r="F1755" s="71" t="s">
        <v>15</v>
      </c>
      <c r="G1755" s="72" t="s">
        <v>15</v>
      </c>
      <c r="H1755" s="72" t="s">
        <v>15</v>
      </c>
      <c r="I1755" s="73" t="s">
        <v>15</v>
      </c>
      <c r="J1755" s="32" t="s">
        <v>15</v>
      </c>
      <c r="K1755" s="1">
        <f t="shared" ref="K1755:M1755" si="788">K1756+K1775</f>
        <v>472402.10000000003</v>
      </c>
      <c r="L1755" s="1">
        <f t="shared" si="788"/>
        <v>472402.10000000003</v>
      </c>
      <c r="M1755" s="1">
        <f t="shared" si="788"/>
        <v>470406.30000000005</v>
      </c>
      <c r="N1755" s="65">
        <f t="shared" si="784"/>
        <v>99.577520929733382</v>
      </c>
    </row>
    <row r="1756" spans="1:14" ht="15.75" customHeight="1" outlineLevel="1" x14ac:dyDescent="0.25">
      <c r="A1756" s="28" t="s">
        <v>15</v>
      </c>
      <c r="B1756" s="29" t="s">
        <v>203</v>
      </c>
      <c r="C1756" s="30">
        <v>953</v>
      </c>
      <c r="D1756" s="31">
        <v>10</v>
      </c>
      <c r="E1756" s="31">
        <v>4</v>
      </c>
      <c r="F1756" s="71" t="s">
        <v>15</v>
      </c>
      <c r="G1756" s="72" t="s">
        <v>15</v>
      </c>
      <c r="H1756" s="72" t="s">
        <v>15</v>
      </c>
      <c r="I1756" s="73" t="s">
        <v>15</v>
      </c>
      <c r="J1756" s="32" t="s">
        <v>15</v>
      </c>
      <c r="K1756" s="1">
        <f t="shared" ref="K1756:M1757" si="789">K1757</f>
        <v>345014.50000000006</v>
      </c>
      <c r="L1756" s="1">
        <f t="shared" si="789"/>
        <v>345014.50000000006</v>
      </c>
      <c r="M1756" s="1">
        <f t="shared" si="789"/>
        <v>344589.2</v>
      </c>
      <c r="N1756" s="65">
        <f t="shared" si="784"/>
        <v>99.876729818601817</v>
      </c>
    </row>
    <row r="1757" spans="1:14" ht="63" customHeight="1" outlineLevel="1" x14ac:dyDescent="0.25">
      <c r="A1757" s="28" t="s">
        <v>15</v>
      </c>
      <c r="B1757" s="29" t="s">
        <v>403</v>
      </c>
      <c r="C1757" s="30">
        <v>953</v>
      </c>
      <c r="D1757" s="31">
        <v>10</v>
      </c>
      <c r="E1757" s="31">
        <v>4</v>
      </c>
      <c r="F1757" s="71" t="s">
        <v>386</v>
      </c>
      <c r="G1757" s="72" t="s">
        <v>20</v>
      </c>
      <c r="H1757" s="72" t="s">
        <v>21</v>
      </c>
      <c r="I1757" s="78" t="s">
        <v>22</v>
      </c>
      <c r="J1757" s="32" t="s">
        <v>15</v>
      </c>
      <c r="K1757" s="1">
        <f t="shared" si="789"/>
        <v>345014.50000000006</v>
      </c>
      <c r="L1757" s="1">
        <f t="shared" si="789"/>
        <v>345014.50000000006</v>
      </c>
      <c r="M1757" s="1">
        <f t="shared" si="789"/>
        <v>344589.2</v>
      </c>
      <c r="N1757" s="65">
        <f t="shared" si="784"/>
        <v>99.876729818601817</v>
      </c>
    </row>
    <row r="1758" spans="1:14" ht="31.5" customHeight="1" outlineLevel="1" x14ac:dyDescent="0.25">
      <c r="A1758" s="28" t="s">
        <v>15</v>
      </c>
      <c r="B1758" s="29" t="s">
        <v>404</v>
      </c>
      <c r="C1758" s="30">
        <v>953</v>
      </c>
      <c r="D1758" s="31">
        <v>10</v>
      </c>
      <c r="E1758" s="31">
        <v>4</v>
      </c>
      <c r="F1758" s="71" t="s">
        <v>386</v>
      </c>
      <c r="G1758" s="72" t="s">
        <v>32</v>
      </c>
      <c r="H1758" s="72" t="s">
        <v>21</v>
      </c>
      <c r="I1758" s="78" t="s">
        <v>22</v>
      </c>
      <c r="J1758" s="32" t="s">
        <v>15</v>
      </c>
      <c r="K1758" s="1">
        <f t="shared" ref="K1758:M1758" si="790">K1759+K1772</f>
        <v>345014.50000000006</v>
      </c>
      <c r="L1758" s="1">
        <f t="shared" si="790"/>
        <v>345014.50000000006</v>
      </c>
      <c r="M1758" s="1">
        <f t="shared" si="790"/>
        <v>344589.2</v>
      </c>
      <c r="N1758" s="65">
        <f t="shared" si="784"/>
        <v>99.876729818601817</v>
      </c>
    </row>
    <row r="1759" spans="1:14" ht="62.25" customHeight="1" outlineLevel="1" x14ac:dyDescent="0.25">
      <c r="A1759" s="28" t="s">
        <v>15</v>
      </c>
      <c r="B1759" s="29" t="s">
        <v>827</v>
      </c>
      <c r="C1759" s="30">
        <v>953</v>
      </c>
      <c r="D1759" s="31">
        <v>10</v>
      </c>
      <c r="E1759" s="31">
        <v>4</v>
      </c>
      <c r="F1759" s="71" t="s">
        <v>386</v>
      </c>
      <c r="G1759" s="72" t="s">
        <v>32</v>
      </c>
      <c r="H1759" s="72" t="s">
        <v>95</v>
      </c>
      <c r="I1759" s="78" t="s">
        <v>22</v>
      </c>
      <c r="J1759" s="32" t="s">
        <v>15</v>
      </c>
      <c r="K1759" s="1">
        <f t="shared" ref="K1759:M1759" si="791">K1760+K1763+K1766+K1769</f>
        <v>344849.50000000006</v>
      </c>
      <c r="L1759" s="1">
        <f t="shared" si="791"/>
        <v>344849.50000000006</v>
      </c>
      <c r="M1759" s="1">
        <f t="shared" si="791"/>
        <v>344437.2</v>
      </c>
      <c r="N1759" s="65">
        <f t="shared" si="784"/>
        <v>99.880440597999993</v>
      </c>
    </row>
    <row r="1760" spans="1:14" ht="125.25" customHeight="1" outlineLevel="1" x14ac:dyDescent="0.25">
      <c r="A1760" s="28"/>
      <c r="B1760" s="47" t="s">
        <v>828</v>
      </c>
      <c r="C1760" s="30">
        <v>953</v>
      </c>
      <c r="D1760" s="31">
        <v>10</v>
      </c>
      <c r="E1760" s="31">
        <v>4</v>
      </c>
      <c r="F1760" s="71" t="s">
        <v>386</v>
      </c>
      <c r="G1760" s="72" t="s">
        <v>32</v>
      </c>
      <c r="H1760" s="72" t="s">
        <v>95</v>
      </c>
      <c r="I1760" s="73" t="s">
        <v>829</v>
      </c>
      <c r="J1760" s="32"/>
      <c r="K1760" s="1">
        <f t="shared" ref="K1760:M1760" si="792">K1761+K1762</f>
        <v>217515.2</v>
      </c>
      <c r="L1760" s="1">
        <f t="shared" si="792"/>
        <v>217515.2</v>
      </c>
      <c r="M1760" s="1">
        <f t="shared" si="792"/>
        <v>217513.1</v>
      </c>
      <c r="N1760" s="65">
        <f t="shared" si="784"/>
        <v>99.999034550229126</v>
      </c>
    </row>
    <row r="1761" spans="1:14" ht="33.75" customHeight="1" outlineLevel="1" x14ac:dyDescent="0.25">
      <c r="A1761" s="28"/>
      <c r="B1761" s="48" t="s">
        <v>33</v>
      </c>
      <c r="C1761" s="30">
        <v>953</v>
      </c>
      <c r="D1761" s="31">
        <v>10</v>
      </c>
      <c r="E1761" s="31">
        <v>4</v>
      </c>
      <c r="F1761" s="71" t="s">
        <v>386</v>
      </c>
      <c r="G1761" s="72" t="s">
        <v>32</v>
      </c>
      <c r="H1761" s="72" t="s">
        <v>95</v>
      </c>
      <c r="I1761" s="73" t="s">
        <v>829</v>
      </c>
      <c r="J1761" s="32" t="s">
        <v>34</v>
      </c>
      <c r="K1761" s="1">
        <v>3224</v>
      </c>
      <c r="L1761" s="1">
        <v>3224</v>
      </c>
      <c r="M1761" s="1">
        <v>3224</v>
      </c>
      <c r="N1761" s="65">
        <f t="shared" si="784"/>
        <v>100</v>
      </c>
    </row>
    <row r="1762" spans="1:14" ht="30.75" customHeight="1" outlineLevel="1" x14ac:dyDescent="0.25">
      <c r="A1762" s="28"/>
      <c r="B1762" s="48" t="s">
        <v>62</v>
      </c>
      <c r="C1762" s="30">
        <v>953</v>
      </c>
      <c r="D1762" s="31">
        <v>10</v>
      </c>
      <c r="E1762" s="31">
        <v>4</v>
      </c>
      <c r="F1762" s="71" t="s">
        <v>386</v>
      </c>
      <c r="G1762" s="72" t="s">
        <v>32</v>
      </c>
      <c r="H1762" s="72" t="s">
        <v>95</v>
      </c>
      <c r="I1762" s="73" t="s">
        <v>829</v>
      </c>
      <c r="J1762" s="32" t="s">
        <v>130</v>
      </c>
      <c r="K1762" s="1">
        <v>214291.20000000001</v>
      </c>
      <c r="L1762" s="1">
        <v>214291.20000000001</v>
      </c>
      <c r="M1762" s="1">
        <v>214289.1</v>
      </c>
      <c r="N1762" s="65">
        <f t="shared" si="784"/>
        <v>99.999020025087361</v>
      </c>
    </row>
    <row r="1763" spans="1:14" ht="78" customHeight="1" outlineLevel="1" x14ac:dyDescent="0.25">
      <c r="A1763" s="28"/>
      <c r="B1763" s="48" t="s">
        <v>830</v>
      </c>
      <c r="C1763" s="30">
        <v>953</v>
      </c>
      <c r="D1763" s="31">
        <v>10</v>
      </c>
      <c r="E1763" s="31">
        <v>4</v>
      </c>
      <c r="F1763" s="71" t="s">
        <v>386</v>
      </c>
      <c r="G1763" s="72" t="s">
        <v>32</v>
      </c>
      <c r="H1763" s="72" t="s">
        <v>95</v>
      </c>
      <c r="I1763" s="73" t="s">
        <v>831</v>
      </c>
      <c r="J1763" s="32"/>
      <c r="K1763" s="1">
        <f t="shared" ref="K1763:M1763" si="793">K1764+K1765</f>
        <v>1028.2</v>
      </c>
      <c r="L1763" s="1">
        <f t="shared" si="793"/>
        <v>1028.2</v>
      </c>
      <c r="M1763" s="1">
        <f t="shared" si="793"/>
        <v>760.90000000000009</v>
      </c>
      <c r="N1763" s="65">
        <f t="shared" si="784"/>
        <v>74.003112234973742</v>
      </c>
    </row>
    <row r="1764" spans="1:14" ht="33.75" customHeight="1" outlineLevel="1" x14ac:dyDescent="0.25">
      <c r="A1764" s="28"/>
      <c r="B1764" s="48" t="s">
        <v>33</v>
      </c>
      <c r="C1764" s="30">
        <v>953</v>
      </c>
      <c r="D1764" s="31">
        <v>10</v>
      </c>
      <c r="E1764" s="31">
        <v>4</v>
      </c>
      <c r="F1764" s="71" t="s">
        <v>386</v>
      </c>
      <c r="G1764" s="72" t="s">
        <v>32</v>
      </c>
      <c r="H1764" s="72" t="s">
        <v>95</v>
      </c>
      <c r="I1764" s="73" t="s">
        <v>831</v>
      </c>
      <c r="J1764" s="32" t="s">
        <v>34</v>
      </c>
      <c r="K1764" s="1">
        <v>15.1</v>
      </c>
      <c r="L1764" s="1">
        <v>15.1</v>
      </c>
      <c r="M1764" s="1">
        <v>10.7</v>
      </c>
      <c r="N1764" s="65">
        <f t="shared" si="784"/>
        <v>70.860927152317871</v>
      </c>
    </row>
    <row r="1765" spans="1:14" ht="30.75" customHeight="1" outlineLevel="1" x14ac:dyDescent="0.25">
      <c r="A1765" s="28"/>
      <c r="B1765" s="48" t="s">
        <v>62</v>
      </c>
      <c r="C1765" s="30">
        <v>953</v>
      </c>
      <c r="D1765" s="31">
        <v>10</v>
      </c>
      <c r="E1765" s="31">
        <v>4</v>
      </c>
      <c r="F1765" s="71" t="s">
        <v>386</v>
      </c>
      <c r="G1765" s="72" t="s">
        <v>32</v>
      </c>
      <c r="H1765" s="72" t="s">
        <v>95</v>
      </c>
      <c r="I1765" s="73" t="s">
        <v>831</v>
      </c>
      <c r="J1765" s="32" t="s">
        <v>130</v>
      </c>
      <c r="K1765" s="1">
        <v>1013.1</v>
      </c>
      <c r="L1765" s="1">
        <v>1013.1</v>
      </c>
      <c r="M1765" s="1">
        <v>750.2</v>
      </c>
      <c r="N1765" s="65">
        <f t="shared" si="784"/>
        <v>74.049945711183497</v>
      </c>
    </row>
    <row r="1766" spans="1:14" ht="77.25" customHeight="1" outlineLevel="1" x14ac:dyDescent="0.25">
      <c r="A1766" s="28"/>
      <c r="B1766" s="48" t="s">
        <v>832</v>
      </c>
      <c r="C1766" s="30">
        <v>953</v>
      </c>
      <c r="D1766" s="31">
        <v>10</v>
      </c>
      <c r="E1766" s="31">
        <v>4</v>
      </c>
      <c r="F1766" s="71" t="s">
        <v>386</v>
      </c>
      <c r="G1766" s="72" t="s">
        <v>32</v>
      </c>
      <c r="H1766" s="72" t="s">
        <v>95</v>
      </c>
      <c r="I1766" s="73" t="s">
        <v>833</v>
      </c>
      <c r="J1766" s="32"/>
      <c r="K1766" s="1">
        <f t="shared" ref="K1766:M1766" si="794">K1767+K1768</f>
        <v>125292.20000000001</v>
      </c>
      <c r="L1766" s="1">
        <f t="shared" si="794"/>
        <v>125292.20000000001</v>
      </c>
      <c r="M1766" s="1">
        <f t="shared" si="794"/>
        <v>125292.2</v>
      </c>
      <c r="N1766" s="65">
        <f t="shared" si="784"/>
        <v>99.999999999999986</v>
      </c>
    </row>
    <row r="1767" spans="1:14" ht="33.75" customHeight="1" outlineLevel="1" x14ac:dyDescent="0.25">
      <c r="A1767" s="28"/>
      <c r="B1767" s="48" t="s">
        <v>33</v>
      </c>
      <c r="C1767" s="30">
        <v>953</v>
      </c>
      <c r="D1767" s="31">
        <v>10</v>
      </c>
      <c r="E1767" s="31">
        <v>4</v>
      </c>
      <c r="F1767" s="71" t="s">
        <v>386</v>
      </c>
      <c r="G1767" s="72" t="s">
        <v>32</v>
      </c>
      <c r="H1767" s="72" t="s">
        <v>95</v>
      </c>
      <c r="I1767" s="73" t="s">
        <v>833</v>
      </c>
      <c r="J1767" s="32" t="s">
        <v>34</v>
      </c>
      <c r="K1767" s="1">
        <v>1284.5</v>
      </c>
      <c r="L1767" s="1">
        <v>1284.5</v>
      </c>
      <c r="M1767" s="1">
        <v>1284.5</v>
      </c>
      <c r="N1767" s="65">
        <f t="shared" si="784"/>
        <v>100</v>
      </c>
    </row>
    <row r="1768" spans="1:14" ht="30.75" customHeight="1" outlineLevel="1" x14ac:dyDescent="0.25">
      <c r="A1768" s="28"/>
      <c r="B1768" s="48" t="s">
        <v>62</v>
      </c>
      <c r="C1768" s="30">
        <v>953</v>
      </c>
      <c r="D1768" s="31">
        <v>10</v>
      </c>
      <c r="E1768" s="31">
        <v>4</v>
      </c>
      <c r="F1768" s="71" t="s">
        <v>386</v>
      </c>
      <c r="G1768" s="72" t="s">
        <v>32</v>
      </c>
      <c r="H1768" s="72" t="s">
        <v>95</v>
      </c>
      <c r="I1768" s="73" t="s">
        <v>833</v>
      </c>
      <c r="J1768" s="32" t="s">
        <v>130</v>
      </c>
      <c r="K1768" s="1">
        <v>124007.70000000001</v>
      </c>
      <c r="L1768" s="1">
        <v>124007.70000000001</v>
      </c>
      <c r="M1768" s="1">
        <v>124007.7</v>
      </c>
      <c r="N1768" s="65">
        <f t="shared" si="784"/>
        <v>99.999999999999986</v>
      </c>
    </row>
    <row r="1769" spans="1:14" ht="93.75" customHeight="1" outlineLevel="1" x14ac:dyDescent="0.25">
      <c r="A1769" s="28"/>
      <c r="B1769" s="47" t="s">
        <v>834</v>
      </c>
      <c r="C1769" s="30">
        <v>953</v>
      </c>
      <c r="D1769" s="31">
        <v>10</v>
      </c>
      <c r="E1769" s="31">
        <v>4</v>
      </c>
      <c r="F1769" s="71" t="s">
        <v>386</v>
      </c>
      <c r="G1769" s="72" t="s">
        <v>32</v>
      </c>
      <c r="H1769" s="72" t="s">
        <v>95</v>
      </c>
      <c r="I1769" s="73" t="s">
        <v>835</v>
      </c>
      <c r="J1769" s="32"/>
      <c r="K1769" s="1">
        <f t="shared" ref="K1769:M1769" si="795">K1770+K1771</f>
        <v>1013.9</v>
      </c>
      <c r="L1769" s="1">
        <f t="shared" si="795"/>
        <v>1013.9</v>
      </c>
      <c r="M1769" s="1">
        <f t="shared" si="795"/>
        <v>871</v>
      </c>
      <c r="N1769" s="65">
        <f t="shared" si="784"/>
        <v>85.905907880461584</v>
      </c>
    </row>
    <row r="1770" spans="1:14" ht="33.75" customHeight="1" outlineLevel="1" x14ac:dyDescent="0.25">
      <c r="A1770" s="28"/>
      <c r="B1770" s="48" t="s">
        <v>33</v>
      </c>
      <c r="C1770" s="30">
        <v>953</v>
      </c>
      <c r="D1770" s="31">
        <v>10</v>
      </c>
      <c r="E1770" s="31">
        <v>4</v>
      </c>
      <c r="F1770" s="71" t="s">
        <v>386</v>
      </c>
      <c r="G1770" s="72" t="s">
        <v>32</v>
      </c>
      <c r="H1770" s="72" t="s">
        <v>95</v>
      </c>
      <c r="I1770" s="73" t="s">
        <v>835</v>
      </c>
      <c r="J1770" s="32" t="s">
        <v>34</v>
      </c>
      <c r="K1770" s="1">
        <v>24.4</v>
      </c>
      <c r="L1770" s="1">
        <v>24.4</v>
      </c>
      <c r="M1770" s="1">
        <v>9</v>
      </c>
      <c r="N1770" s="65">
        <f t="shared" si="784"/>
        <v>36.885245901639344</v>
      </c>
    </row>
    <row r="1771" spans="1:14" ht="30.75" customHeight="1" outlineLevel="1" x14ac:dyDescent="0.25">
      <c r="A1771" s="28"/>
      <c r="B1771" s="48" t="s">
        <v>62</v>
      </c>
      <c r="C1771" s="30">
        <v>953</v>
      </c>
      <c r="D1771" s="31">
        <v>10</v>
      </c>
      <c r="E1771" s="31">
        <v>4</v>
      </c>
      <c r="F1771" s="71" t="s">
        <v>386</v>
      </c>
      <c r="G1771" s="72" t="s">
        <v>32</v>
      </c>
      <c r="H1771" s="72" t="s">
        <v>95</v>
      </c>
      <c r="I1771" s="73" t="s">
        <v>835</v>
      </c>
      <c r="J1771" s="32" t="s">
        <v>130</v>
      </c>
      <c r="K1771" s="1">
        <v>989.5</v>
      </c>
      <c r="L1771" s="1">
        <v>989.5</v>
      </c>
      <c r="M1771" s="1">
        <v>862</v>
      </c>
      <c r="N1771" s="65">
        <f t="shared" si="784"/>
        <v>87.114704396159681</v>
      </c>
    </row>
    <row r="1772" spans="1:14" ht="48.75" customHeight="1" outlineLevel="1" x14ac:dyDescent="0.25">
      <c r="A1772" s="28"/>
      <c r="B1772" s="29" t="s">
        <v>405</v>
      </c>
      <c r="C1772" s="30">
        <v>953</v>
      </c>
      <c r="D1772" s="31">
        <v>10</v>
      </c>
      <c r="E1772" s="31">
        <v>4</v>
      </c>
      <c r="F1772" s="71" t="s">
        <v>386</v>
      </c>
      <c r="G1772" s="72" t="s">
        <v>32</v>
      </c>
      <c r="H1772" s="72" t="s">
        <v>102</v>
      </c>
      <c r="I1772" s="73" t="s">
        <v>22</v>
      </c>
      <c r="J1772" s="32"/>
      <c r="K1772" s="1">
        <f t="shared" ref="K1772:M1773" si="796">K1773</f>
        <v>165</v>
      </c>
      <c r="L1772" s="1">
        <f t="shared" si="796"/>
        <v>165</v>
      </c>
      <c r="M1772" s="1">
        <f t="shared" si="796"/>
        <v>152</v>
      </c>
      <c r="N1772" s="65">
        <f t="shared" si="784"/>
        <v>92.121212121212125</v>
      </c>
    </row>
    <row r="1773" spans="1:14" ht="239.25" customHeight="1" outlineLevel="1" x14ac:dyDescent="0.25">
      <c r="A1773" s="28"/>
      <c r="B1773" s="29" t="s">
        <v>836</v>
      </c>
      <c r="C1773" s="30">
        <v>953</v>
      </c>
      <c r="D1773" s="31">
        <v>10</v>
      </c>
      <c r="E1773" s="31">
        <v>4</v>
      </c>
      <c r="F1773" s="71" t="s">
        <v>386</v>
      </c>
      <c r="G1773" s="72" t="s">
        <v>32</v>
      </c>
      <c r="H1773" s="72" t="s">
        <v>102</v>
      </c>
      <c r="I1773" s="73" t="s">
        <v>837</v>
      </c>
      <c r="J1773" s="32"/>
      <c r="K1773" s="1">
        <f t="shared" si="796"/>
        <v>165</v>
      </c>
      <c r="L1773" s="1">
        <f t="shared" si="796"/>
        <v>165</v>
      </c>
      <c r="M1773" s="1">
        <f t="shared" si="796"/>
        <v>152</v>
      </c>
      <c r="N1773" s="65">
        <f t="shared" si="784"/>
        <v>92.121212121212125</v>
      </c>
    </row>
    <row r="1774" spans="1:14" ht="30.75" customHeight="1" outlineLevel="1" x14ac:dyDescent="0.25">
      <c r="A1774" s="28"/>
      <c r="B1774" s="29" t="s">
        <v>62</v>
      </c>
      <c r="C1774" s="30">
        <v>953</v>
      </c>
      <c r="D1774" s="31">
        <v>10</v>
      </c>
      <c r="E1774" s="31">
        <v>4</v>
      </c>
      <c r="F1774" s="71" t="s">
        <v>386</v>
      </c>
      <c r="G1774" s="72" t="s">
        <v>32</v>
      </c>
      <c r="H1774" s="72" t="s">
        <v>102</v>
      </c>
      <c r="I1774" s="73" t="s">
        <v>837</v>
      </c>
      <c r="J1774" s="32">
        <v>300</v>
      </c>
      <c r="K1774" s="1">
        <v>165</v>
      </c>
      <c r="L1774" s="1">
        <v>165</v>
      </c>
      <c r="M1774" s="1">
        <v>152</v>
      </c>
      <c r="N1774" s="65">
        <f t="shared" si="784"/>
        <v>92.121212121212125</v>
      </c>
    </row>
    <row r="1775" spans="1:14" ht="21" customHeight="1" outlineLevel="1" x14ac:dyDescent="0.25">
      <c r="A1775" s="28" t="s">
        <v>15</v>
      </c>
      <c r="B1775" s="29" t="s">
        <v>214</v>
      </c>
      <c r="C1775" s="30">
        <v>953</v>
      </c>
      <c r="D1775" s="31">
        <v>10</v>
      </c>
      <c r="E1775" s="31">
        <v>6</v>
      </c>
      <c r="F1775" s="71" t="s">
        <v>15</v>
      </c>
      <c r="G1775" s="72" t="s">
        <v>15</v>
      </c>
      <c r="H1775" s="72" t="s">
        <v>15</v>
      </c>
      <c r="I1775" s="73" t="s">
        <v>15</v>
      </c>
      <c r="J1775" s="32" t="s">
        <v>15</v>
      </c>
      <c r="K1775" s="1">
        <f t="shared" ref="K1775:M1775" si="797">K1776+K1793</f>
        <v>127387.59999999999</v>
      </c>
      <c r="L1775" s="1">
        <f t="shared" si="797"/>
        <v>127387.59999999999</v>
      </c>
      <c r="M1775" s="1">
        <f t="shared" si="797"/>
        <v>125817.1</v>
      </c>
      <c r="N1775" s="65">
        <f t="shared" si="784"/>
        <v>98.767148450869641</v>
      </c>
    </row>
    <row r="1776" spans="1:14" ht="63" customHeight="1" outlineLevel="1" x14ac:dyDescent="0.25">
      <c r="A1776" s="28" t="s">
        <v>15</v>
      </c>
      <c r="B1776" s="29" t="s">
        <v>403</v>
      </c>
      <c r="C1776" s="30">
        <v>953</v>
      </c>
      <c r="D1776" s="31">
        <v>10</v>
      </c>
      <c r="E1776" s="31">
        <v>6</v>
      </c>
      <c r="F1776" s="71" t="s">
        <v>386</v>
      </c>
      <c r="G1776" s="72" t="s">
        <v>20</v>
      </c>
      <c r="H1776" s="72" t="s">
        <v>21</v>
      </c>
      <c r="I1776" s="73" t="s">
        <v>22</v>
      </c>
      <c r="J1776" s="32" t="s">
        <v>15</v>
      </c>
      <c r="K1776" s="1">
        <f t="shared" ref="K1776:M1776" si="798">K1777</f>
        <v>127282.59999999999</v>
      </c>
      <c r="L1776" s="1">
        <f t="shared" si="798"/>
        <v>127282.59999999999</v>
      </c>
      <c r="M1776" s="1">
        <f t="shared" si="798"/>
        <v>125712.1</v>
      </c>
      <c r="N1776" s="65">
        <f t="shared" si="784"/>
        <v>98.766131427233589</v>
      </c>
    </row>
    <row r="1777" spans="1:14" ht="31.5" customHeight="1" outlineLevel="1" x14ac:dyDescent="0.25">
      <c r="A1777" s="28" t="s">
        <v>15</v>
      </c>
      <c r="B1777" s="29" t="s">
        <v>404</v>
      </c>
      <c r="C1777" s="30">
        <v>953</v>
      </c>
      <c r="D1777" s="31">
        <v>10</v>
      </c>
      <c r="E1777" s="31">
        <v>6</v>
      </c>
      <c r="F1777" s="71" t="s">
        <v>386</v>
      </c>
      <c r="G1777" s="72" t="s">
        <v>32</v>
      </c>
      <c r="H1777" s="72" t="s">
        <v>21</v>
      </c>
      <c r="I1777" s="73" t="s">
        <v>22</v>
      </c>
      <c r="J1777" s="32" t="s">
        <v>15</v>
      </c>
      <c r="K1777" s="1">
        <f t="shared" ref="K1777:M1777" si="799">K1778+K1789</f>
        <v>127282.59999999999</v>
      </c>
      <c r="L1777" s="1">
        <f t="shared" si="799"/>
        <v>127282.59999999999</v>
      </c>
      <c r="M1777" s="1">
        <f t="shared" si="799"/>
        <v>125712.1</v>
      </c>
      <c r="N1777" s="65">
        <f t="shared" si="784"/>
        <v>98.766131427233589</v>
      </c>
    </row>
    <row r="1778" spans="1:14" ht="65.25" customHeight="1" outlineLevel="1" x14ac:dyDescent="0.25">
      <c r="A1778" s="28" t="s">
        <v>15</v>
      </c>
      <c r="B1778" s="29" t="s">
        <v>827</v>
      </c>
      <c r="C1778" s="30">
        <v>953</v>
      </c>
      <c r="D1778" s="31">
        <v>10</v>
      </c>
      <c r="E1778" s="31">
        <v>6</v>
      </c>
      <c r="F1778" s="71" t="s">
        <v>386</v>
      </c>
      <c r="G1778" s="72" t="s">
        <v>32</v>
      </c>
      <c r="H1778" s="72" t="s">
        <v>95</v>
      </c>
      <c r="I1778" s="73" t="s">
        <v>22</v>
      </c>
      <c r="J1778" s="32" t="s">
        <v>15</v>
      </c>
      <c r="K1778" s="1">
        <f t="shared" ref="K1778:M1778" si="800">K1779+K1783+K1786</f>
        <v>124821.4</v>
      </c>
      <c r="L1778" s="1">
        <f t="shared" si="800"/>
        <v>124821.4</v>
      </c>
      <c r="M1778" s="1">
        <f t="shared" si="800"/>
        <v>123293.8</v>
      </c>
      <c r="N1778" s="65">
        <f t="shared" si="784"/>
        <v>98.776171393687306</v>
      </c>
    </row>
    <row r="1779" spans="1:14" ht="93" customHeight="1" outlineLevel="1" x14ac:dyDescent="0.25">
      <c r="A1779" s="28" t="s">
        <v>15</v>
      </c>
      <c r="B1779" s="29" t="s">
        <v>838</v>
      </c>
      <c r="C1779" s="30">
        <v>953</v>
      </c>
      <c r="D1779" s="31">
        <v>10</v>
      </c>
      <c r="E1779" s="31">
        <v>6</v>
      </c>
      <c r="F1779" s="71" t="s">
        <v>386</v>
      </c>
      <c r="G1779" s="72" t="s">
        <v>32</v>
      </c>
      <c r="H1779" s="72" t="s">
        <v>95</v>
      </c>
      <c r="I1779" s="73" t="s">
        <v>839</v>
      </c>
      <c r="J1779" s="32" t="s">
        <v>15</v>
      </c>
      <c r="K1779" s="1">
        <f t="shared" ref="K1779:M1779" si="801">K1780+K1781+K1782</f>
        <v>23035.3</v>
      </c>
      <c r="L1779" s="1">
        <f t="shared" si="801"/>
        <v>23035.3</v>
      </c>
      <c r="M1779" s="1">
        <f t="shared" si="801"/>
        <v>21620.699999999997</v>
      </c>
      <c r="N1779" s="65">
        <f t="shared" si="784"/>
        <v>93.858990332229226</v>
      </c>
    </row>
    <row r="1780" spans="1:14" ht="94.5" customHeight="1" outlineLevel="1" x14ac:dyDescent="0.25">
      <c r="A1780" s="28"/>
      <c r="B1780" s="29" t="s">
        <v>27</v>
      </c>
      <c r="C1780" s="30">
        <v>953</v>
      </c>
      <c r="D1780" s="31">
        <v>10</v>
      </c>
      <c r="E1780" s="31">
        <v>6</v>
      </c>
      <c r="F1780" s="71" t="s">
        <v>386</v>
      </c>
      <c r="G1780" s="72" t="s">
        <v>32</v>
      </c>
      <c r="H1780" s="72" t="s">
        <v>95</v>
      </c>
      <c r="I1780" s="73" t="s">
        <v>839</v>
      </c>
      <c r="J1780" s="32" t="s">
        <v>28</v>
      </c>
      <c r="K1780" s="1">
        <v>13268.7</v>
      </c>
      <c r="L1780" s="1">
        <v>13268.7</v>
      </c>
      <c r="M1780" s="1">
        <v>11967.4</v>
      </c>
      <c r="N1780" s="65">
        <f t="shared" si="784"/>
        <v>90.192709157641659</v>
      </c>
    </row>
    <row r="1781" spans="1:14" ht="33.75" customHeight="1" outlineLevel="1" x14ac:dyDescent="0.25">
      <c r="A1781" s="28"/>
      <c r="B1781" s="29" t="s">
        <v>33</v>
      </c>
      <c r="C1781" s="30">
        <v>953</v>
      </c>
      <c r="D1781" s="31">
        <v>10</v>
      </c>
      <c r="E1781" s="31">
        <v>6</v>
      </c>
      <c r="F1781" s="71" t="s">
        <v>386</v>
      </c>
      <c r="G1781" s="72" t="s">
        <v>32</v>
      </c>
      <c r="H1781" s="72" t="s">
        <v>95</v>
      </c>
      <c r="I1781" s="73" t="s">
        <v>839</v>
      </c>
      <c r="J1781" s="32" t="s">
        <v>34</v>
      </c>
      <c r="K1781" s="1">
        <v>9755.5</v>
      </c>
      <c r="L1781" s="1">
        <v>9755.5</v>
      </c>
      <c r="M1781" s="1">
        <v>9644.7999999999993</v>
      </c>
      <c r="N1781" s="65">
        <f t="shared" si="784"/>
        <v>98.865255496899181</v>
      </c>
    </row>
    <row r="1782" spans="1:14" ht="15.75" customHeight="1" outlineLevel="1" x14ac:dyDescent="0.25">
      <c r="A1782" s="28"/>
      <c r="B1782" s="29" t="s">
        <v>35</v>
      </c>
      <c r="C1782" s="30">
        <v>953</v>
      </c>
      <c r="D1782" s="31">
        <v>10</v>
      </c>
      <c r="E1782" s="31">
        <v>6</v>
      </c>
      <c r="F1782" s="71" t="s">
        <v>386</v>
      </c>
      <c r="G1782" s="72" t="s">
        <v>32</v>
      </c>
      <c r="H1782" s="72" t="s">
        <v>95</v>
      </c>
      <c r="I1782" s="73" t="s">
        <v>839</v>
      </c>
      <c r="J1782" s="32" t="s">
        <v>36</v>
      </c>
      <c r="K1782" s="1">
        <v>11.1</v>
      </c>
      <c r="L1782" s="1">
        <v>11.1</v>
      </c>
      <c r="M1782" s="1">
        <v>8.5</v>
      </c>
      <c r="N1782" s="65">
        <f t="shared" si="784"/>
        <v>76.576576576576585</v>
      </c>
    </row>
    <row r="1783" spans="1:14" ht="94.5" customHeight="1" outlineLevel="1" x14ac:dyDescent="0.25">
      <c r="A1783" s="28"/>
      <c r="B1783" s="47" t="s">
        <v>840</v>
      </c>
      <c r="C1783" s="30">
        <v>953</v>
      </c>
      <c r="D1783" s="31">
        <v>10</v>
      </c>
      <c r="E1783" s="31">
        <v>6</v>
      </c>
      <c r="F1783" s="71" t="s">
        <v>386</v>
      </c>
      <c r="G1783" s="72" t="s">
        <v>32</v>
      </c>
      <c r="H1783" s="72" t="s">
        <v>95</v>
      </c>
      <c r="I1783" s="73" t="s">
        <v>841</v>
      </c>
      <c r="J1783" s="32"/>
      <c r="K1783" s="1">
        <f t="shared" ref="K1783:M1783" si="802">K1784+K1785</f>
        <v>723.6</v>
      </c>
      <c r="L1783" s="1">
        <f t="shared" si="802"/>
        <v>723.6</v>
      </c>
      <c r="M1783" s="1">
        <f t="shared" si="802"/>
        <v>719.5</v>
      </c>
      <c r="N1783" s="65">
        <f t="shared" si="784"/>
        <v>99.43338861249309</v>
      </c>
    </row>
    <row r="1784" spans="1:14" ht="94.5" customHeight="1" outlineLevel="1" x14ac:dyDescent="0.25">
      <c r="A1784" s="28"/>
      <c r="B1784" s="29" t="s">
        <v>27</v>
      </c>
      <c r="C1784" s="30">
        <v>953</v>
      </c>
      <c r="D1784" s="31">
        <v>10</v>
      </c>
      <c r="E1784" s="31">
        <v>6</v>
      </c>
      <c r="F1784" s="71" t="s">
        <v>386</v>
      </c>
      <c r="G1784" s="72" t="s">
        <v>32</v>
      </c>
      <c r="H1784" s="72" t="s">
        <v>95</v>
      </c>
      <c r="I1784" s="73" t="s">
        <v>841</v>
      </c>
      <c r="J1784" s="32" t="s">
        <v>28</v>
      </c>
      <c r="K1784" s="1">
        <v>692.5</v>
      </c>
      <c r="L1784" s="1">
        <v>692.5</v>
      </c>
      <c r="M1784" s="1">
        <v>688.5</v>
      </c>
      <c r="N1784" s="65">
        <f t="shared" si="784"/>
        <v>99.42238267148015</v>
      </c>
    </row>
    <row r="1785" spans="1:14" ht="33.75" customHeight="1" outlineLevel="1" x14ac:dyDescent="0.25">
      <c r="A1785" s="28"/>
      <c r="B1785" s="29" t="s">
        <v>33</v>
      </c>
      <c r="C1785" s="30">
        <v>953</v>
      </c>
      <c r="D1785" s="31">
        <v>10</v>
      </c>
      <c r="E1785" s="31">
        <v>6</v>
      </c>
      <c r="F1785" s="71" t="s">
        <v>386</v>
      </c>
      <c r="G1785" s="72" t="s">
        <v>32</v>
      </c>
      <c r="H1785" s="72" t="s">
        <v>95</v>
      </c>
      <c r="I1785" s="73" t="s">
        <v>841</v>
      </c>
      <c r="J1785" s="32" t="s">
        <v>34</v>
      </c>
      <c r="K1785" s="1">
        <v>31.1</v>
      </c>
      <c r="L1785" s="1">
        <v>31.1</v>
      </c>
      <c r="M1785" s="1">
        <v>31</v>
      </c>
      <c r="N1785" s="65">
        <f t="shared" si="784"/>
        <v>99.678456591639858</v>
      </c>
    </row>
    <row r="1786" spans="1:14" ht="62.25" customHeight="1" outlineLevel="1" x14ac:dyDescent="0.25">
      <c r="A1786" s="28"/>
      <c r="B1786" s="47" t="s">
        <v>842</v>
      </c>
      <c r="C1786" s="30">
        <v>953</v>
      </c>
      <c r="D1786" s="31">
        <v>10</v>
      </c>
      <c r="E1786" s="31">
        <v>6</v>
      </c>
      <c r="F1786" s="71" t="s">
        <v>386</v>
      </c>
      <c r="G1786" s="72" t="s">
        <v>32</v>
      </c>
      <c r="H1786" s="72" t="s">
        <v>95</v>
      </c>
      <c r="I1786" s="73" t="s">
        <v>843</v>
      </c>
      <c r="J1786" s="32"/>
      <c r="K1786" s="1">
        <f t="shared" ref="K1786:M1786" si="803">K1787+K1788</f>
        <v>101062.5</v>
      </c>
      <c r="L1786" s="1">
        <f t="shared" si="803"/>
        <v>101062.5</v>
      </c>
      <c r="M1786" s="1">
        <f t="shared" si="803"/>
        <v>100953.60000000001</v>
      </c>
      <c r="N1786" s="65">
        <f t="shared" si="784"/>
        <v>99.892244897959188</v>
      </c>
    </row>
    <row r="1787" spans="1:14" ht="94.5" customHeight="1" outlineLevel="1" x14ac:dyDescent="0.25">
      <c r="A1787" s="28"/>
      <c r="B1787" s="29" t="s">
        <v>27</v>
      </c>
      <c r="C1787" s="30">
        <v>953</v>
      </c>
      <c r="D1787" s="31">
        <v>10</v>
      </c>
      <c r="E1787" s="31">
        <v>6</v>
      </c>
      <c r="F1787" s="71" t="s">
        <v>386</v>
      </c>
      <c r="G1787" s="72" t="s">
        <v>32</v>
      </c>
      <c r="H1787" s="72" t="s">
        <v>95</v>
      </c>
      <c r="I1787" s="73" t="s">
        <v>843</v>
      </c>
      <c r="J1787" s="32" t="s">
        <v>28</v>
      </c>
      <c r="K1787" s="1">
        <v>92701.7</v>
      </c>
      <c r="L1787" s="1">
        <v>92701.7</v>
      </c>
      <c r="M1787" s="1">
        <v>92687.6</v>
      </c>
      <c r="N1787" s="65">
        <f t="shared" si="784"/>
        <v>99.984789922946405</v>
      </c>
    </row>
    <row r="1788" spans="1:14" ht="33.75" customHeight="1" outlineLevel="1" x14ac:dyDescent="0.25">
      <c r="A1788" s="28"/>
      <c r="B1788" s="29" t="s">
        <v>33</v>
      </c>
      <c r="C1788" s="30">
        <v>953</v>
      </c>
      <c r="D1788" s="31">
        <v>10</v>
      </c>
      <c r="E1788" s="31">
        <v>6</v>
      </c>
      <c r="F1788" s="71" t="s">
        <v>386</v>
      </c>
      <c r="G1788" s="72" t="s">
        <v>32</v>
      </c>
      <c r="H1788" s="72" t="s">
        <v>95</v>
      </c>
      <c r="I1788" s="73" t="s">
        <v>843</v>
      </c>
      <c r="J1788" s="32" t="s">
        <v>34</v>
      </c>
      <c r="K1788" s="1">
        <v>8360.8000000000011</v>
      </c>
      <c r="L1788" s="1">
        <v>8360.8000000000011</v>
      </c>
      <c r="M1788" s="1">
        <v>8266</v>
      </c>
      <c r="N1788" s="65">
        <f t="shared" si="784"/>
        <v>98.866137211750058</v>
      </c>
    </row>
    <row r="1789" spans="1:14" ht="48.75" customHeight="1" outlineLevel="1" x14ac:dyDescent="0.25">
      <c r="A1789" s="28" t="s">
        <v>15</v>
      </c>
      <c r="B1789" s="29" t="s">
        <v>405</v>
      </c>
      <c r="C1789" s="30">
        <v>953</v>
      </c>
      <c r="D1789" s="31">
        <v>10</v>
      </c>
      <c r="E1789" s="31">
        <v>6</v>
      </c>
      <c r="F1789" s="71" t="s">
        <v>386</v>
      </c>
      <c r="G1789" s="72" t="s">
        <v>32</v>
      </c>
      <c r="H1789" s="72" t="s">
        <v>102</v>
      </c>
      <c r="I1789" s="73" t="s">
        <v>22</v>
      </c>
      <c r="J1789" s="32" t="s">
        <v>15</v>
      </c>
      <c r="K1789" s="1">
        <f t="shared" ref="K1789:M1789" si="804">K1790</f>
        <v>2461.2000000000003</v>
      </c>
      <c r="L1789" s="1">
        <f t="shared" si="804"/>
        <v>2461.2000000000003</v>
      </c>
      <c r="M1789" s="1">
        <f t="shared" si="804"/>
        <v>2418.3000000000002</v>
      </c>
      <c r="N1789" s="65">
        <f t="shared" si="784"/>
        <v>98.256947830326666</v>
      </c>
    </row>
    <row r="1790" spans="1:14" ht="221.25" customHeight="1" outlineLevel="1" x14ac:dyDescent="0.25">
      <c r="A1790" s="28"/>
      <c r="B1790" s="47" t="s">
        <v>844</v>
      </c>
      <c r="C1790" s="30">
        <v>953</v>
      </c>
      <c r="D1790" s="31">
        <v>10</v>
      </c>
      <c r="E1790" s="31">
        <v>6</v>
      </c>
      <c r="F1790" s="71" t="s">
        <v>386</v>
      </c>
      <c r="G1790" s="72" t="s">
        <v>32</v>
      </c>
      <c r="H1790" s="72" t="s">
        <v>102</v>
      </c>
      <c r="I1790" s="73" t="s">
        <v>845</v>
      </c>
      <c r="J1790" s="32"/>
      <c r="K1790" s="1">
        <f t="shared" ref="K1790:M1790" si="805">K1791+K1792</f>
        <v>2461.2000000000003</v>
      </c>
      <c r="L1790" s="1">
        <f t="shared" si="805"/>
        <v>2461.2000000000003</v>
      </c>
      <c r="M1790" s="1">
        <f t="shared" si="805"/>
        <v>2418.3000000000002</v>
      </c>
      <c r="N1790" s="65">
        <f t="shared" si="784"/>
        <v>98.256947830326666</v>
      </c>
    </row>
    <row r="1791" spans="1:14" ht="94.5" customHeight="1" outlineLevel="1" x14ac:dyDescent="0.25">
      <c r="A1791" s="28"/>
      <c r="B1791" s="29" t="s">
        <v>27</v>
      </c>
      <c r="C1791" s="30">
        <v>953</v>
      </c>
      <c r="D1791" s="31">
        <v>10</v>
      </c>
      <c r="E1791" s="31">
        <v>6</v>
      </c>
      <c r="F1791" s="71" t="s">
        <v>386</v>
      </c>
      <c r="G1791" s="72" t="s">
        <v>32</v>
      </c>
      <c r="H1791" s="72" t="s">
        <v>102</v>
      </c>
      <c r="I1791" s="73" t="s">
        <v>845</v>
      </c>
      <c r="J1791" s="32" t="s">
        <v>28</v>
      </c>
      <c r="K1791" s="1">
        <v>2340.8000000000002</v>
      </c>
      <c r="L1791" s="1">
        <v>2340.8000000000002</v>
      </c>
      <c r="M1791" s="1">
        <v>2299.9</v>
      </c>
      <c r="N1791" s="65">
        <f t="shared" si="784"/>
        <v>98.25273410799727</v>
      </c>
    </row>
    <row r="1792" spans="1:14" ht="33.75" customHeight="1" outlineLevel="1" x14ac:dyDescent="0.25">
      <c r="A1792" s="28"/>
      <c r="B1792" s="29" t="s">
        <v>33</v>
      </c>
      <c r="C1792" s="30">
        <v>953</v>
      </c>
      <c r="D1792" s="31">
        <v>10</v>
      </c>
      <c r="E1792" s="31">
        <v>6</v>
      </c>
      <c r="F1792" s="71" t="s">
        <v>386</v>
      </c>
      <c r="G1792" s="72" t="s">
        <v>32</v>
      </c>
      <c r="H1792" s="72" t="s">
        <v>102</v>
      </c>
      <c r="I1792" s="73" t="s">
        <v>845</v>
      </c>
      <c r="J1792" s="32" t="s">
        <v>34</v>
      </c>
      <c r="K1792" s="1">
        <v>120.4</v>
      </c>
      <c r="L1792" s="1">
        <v>120.4</v>
      </c>
      <c r="M1792" s="1">
        <v>118.4</v>
      </c>
      <c r="N1792" s="65">
        <f t="shared" si="784"/>
        <v>98.338870431893682</v>
      </c>
    </row>
    <row r="1793" spans="1:14" ht="30.75" customHeight="1" outlineLevel="1" x14ac:dyDescent="0.25">
      <c r="A1793" s="28" t="s">
        <v>15</v>
      </c>
      <c r="B1793" s="29" t="s">
        <v>584</v>
      </c>
      <c r="C1793" s="30">
        <v>953</v>
      </c>
      <c r="D1793" s="31">
        <v>10</v>
      </c>
      <c r="E1793" s="31">
        <v>6</v>
      </c>
      <c r="F1793" s="71" t="s">
        <v>469</v>
      </c>
      <c r="G1793" s="72" t="s">
        <v>20</v>
      </c>
      <c r="H1793" s="72" t="s">
        <v>21</v>
      </c>
      <c r="I1793" s="73" t="s">
        <v>22</v>
      </c>
      <c r="J1793" s="32" t="s">
        <v>15</v>
      </c>
      <c r="K1793" s="1">
        <f t="shared" ref="K1793:M1796" si="806">K1794</f>
        <v>105</v>
      </c>
      <c r="L1793" s="1">
        <f t="shared" si="806"/>
        <v>105</v>
      </c>
      <c r="M1793" s="1">
        <f t="shared" si="806"/>
        <v>105</v>
      </c>
      <c r="N1793" s="65">
        <f t="shared" si="784"/>
        <v>100</v>
      </c>
    </row>
    <row r="1794" spans="1:14" ht="31.5" customHeight="1" outlineLevel="1" x14ac:dyDescent="0.25">
      <c r="A1794" s="28" t="s">
        <v>15</v>
      </c>
      <c r="B1794" s="29" t="s">
        <v>585</v>
      </c>
      <c r="C1794" s="30">
        <v>953</v>
      </c>
      <c r="D1794" s="31">
        <v>10</v>
      </c>
      <c r="E1794" s="31">
        <v>6</v>
      </c>
      <c r="F1794" s="71" t="s">
        <v>469</v>
      </c>
      <c r="G1794" s="72" t="s">
        <v>24</v>
      </c>
      <c r="H1794" s="72" t="s">
        <v>21</v>
      </c>
      <c r="I1794" s="73" t="s">
        <v>22</v>
      </c>
      <c r="J1794" s="32" t="s">
        <v>15</v>
      </c>
      <c r="K1794" s="1">
        <f t="shared" si="806"/>
        <v>105</v>
      </c>
      <c r="L1794" s="1">
        <f t="shared" si="806"/>
        <v>105</v>
      </c>
      <c r="M1794" s="1">
        <f t="shared" si="806"/>
        <v>105</v>
      </c>
      <c r="N1794" s="65">
        <f t="shared" si="784"/>
        <v>100</v>
      </c>
    </row>
    <row r="1795" spans="1:14" ht="77.25" customHeight="1" outlineLevel="1" x14ac:dyDescent="0.25">
      <c r="A1795" s="28" t="s">
        <v>15</v>
      </c>
      <c r="B1795" s="29" t="s">
        <v>846</v>
      </c>
      <c r="C1795" s="30">
        <v>953</v>
      </c>
      <c r="D1795" s="31">
        <v>10</v>
      </c>
      <c r="E1795" s="31">
        <v>6</v>
      </c>
      <c r="F1795" s="71" t="s">
        <v>469</v>
      </c>
      <c r="G1795" s="72" t="s">
        <v>24</v>
      </c>
      <c r="H1795" s="72" t="s">
        <v>386</v>
      </c>
      <c r="I1795" s="73" t="s">
        <v>22</v>
      </c>
      <c r="J1795" s="32" t="s">
        <v>15</v>
      </c>
      <c r="K1795" s="1">
        <f t="shared" si="806"/>
        <v>105</v>
      </c>
      <c r="L1795" s="1">
        <f t="shared" si="806"/>
        <v>105</v>
      </c>
      <c r="M1795" s="1">
        <f t="shared" si="806"/>
        <v>105</v>
      </c>
      <c r="N1795" s="65">
        <f t="shared" si="784"/>
        <v>100</v>
      </c>
    </row>
    <row r="1796" spans="1:14" ht="35.25" customHeight="1" outlineLevel="1" x14ac:dyDescent="0.25">
      <c r="A1796" s="28" t="s">
        <v>15</v>
      </c>
      <c r="B1796" s="29" t="s">
        <v>847</v>
      </c>
      <c r="C1796" s="30">
        <v>953</v>
      </c>
      <c r="D1796" s="31">
        <v>10</v>
      </c>
      <c r="E1796" s="31">
        <v>6</v>
      </c>
      <c r="F1796" s="71" t="s">
        <v>469</v>
      </c>
      <c r="G1796" s="72" t="s">
        <v>24</v>
      </c>
      <c r="H1796" s="72" t="s">
        <v>386</v>
      </c>
      <c r="I1796" s="73" t="s">
        <v>848</v>
      </c>
      <c r="J1796" s="32" t="s">
        <v>15</v>
      </c>
      <c r="K1796" s="1">
        <f t="shared" si="806"/>
        <v>105</v>
      </c>
      <c r="L1796" s="1">
        <f t="shared" si="806"/>
        <v>105</v>
      </c>
      <c r="M1796" s="1">
        <f t="shared" si="806"/>
        <v>105</v>
      </c>
      <c r="N1796" s="65">
        <f t="shared" si="784"/>
        <v>100</v>
      </c>
    </row>
    <row r="1797" spans="1:14" ht="33.75" customHeight="1" outlineLevel="1" x14ac:dyDescent="0.25">
      <c r="A1797" s="28"/>
      <c r="B1797" s="29" t="s">
        <v>33</v>
      </c>
      <c r="C1797" s="30">
        <v>953</v>
      </c>
      <c r="D1797" s="31">
        <v>10</v>
      </c>
      <c r="E1797" s="31">
        <v>6</v>
      </c>
      <c r="F1797" s="71" t="s">
        <v>469</v>
      </c>
      <c r="G1797" s="72" t="s">
        <v>24</v>
      </c>
      <c r="H1797" s="72" t="s">
        <v>386</v>
      </c>
      <c r="I1797" s="73" t="s">
        <v>848</v>
      </c>
      <c r="J1797" s="32" t="s">
        <v>34</v>
      </c>
      <c r="K1797" s="1">
        <v>105</v>
      </c>
      <c r="L1797" s="1">
        <v>105</v>
      </c>
      <c r="M1797" s="1">
        <v>105</v>
      </c>
      <c r="N1797" s="65">
        <f t="shared" si="784"/>
        <v>100</v>
      </c>
    </row>
    <row r="1798" spans="1:14" s="27" customFormat="1" ht="46.5" customHeight="1" outlineLevel="1" x14ac:dyDescent="0.25">
      <c r="A1798" s="34" t="s">
        <v>849</v>
      </c>
      <c r="B1798" s="35" t="s">
        <v>850</v>
      </c>
      <c r="C1798" s="36">
        <v>956</v>
      </c>
      <c r="D1798" s="37" t="s">
        <v>15</v>
      </c>
      <c r="E1798" s="37" t="s">
        <v>15</v>
      </c>
      <c r="F1798" s="74" t="s">
        <v>15</v>
      </c>
      <c r="G1798" s="75" t="s">
        <v>15</v>
      </c>
      <c r="H1798" s="75" t="s">
        <v>15</v>
      </c>
      <c r="I1798" s="76" t="s">
        <v>15</v>
      </c>
      <c r="J1798" s="38" t="s">
        <v>15</v>
      </c>
      <c r="K1798" s="39">
        <f t="shared" ref="K1798:M1802" si="807">K1799</f>
        <v>36323.5</v>
      </c>
      <c r="L1798" s="39">
        <f t="shared" si="807"/>
        <v>36323.5</v>
      </c>
      <c r="M1798" s="39">
        <f t="shared" si="807"/>
        <v>35986.300000000003</v>
      </c>
      <c r="N1798" s="66">
        <f t="shared" si="784"/>
        <v>99.071675361680462</v>
      </c>
    </row>
    <row r="1799" spans="1:14" ht="15.75" customHeight="1" outlineLevel="1" x14ac:dyDescent="0.25">
      <c r="A1799" s="28" t="s">
        <v>15</v>
      </c>
      <c r="B1799" s="29" t="s">
        <v>16</v>
      </c>
      <c r="C1799" s="30">
        <v>956</v>
      </c>
      <c r="D1799" s="31">
        <v>1</v>
      </c>
      <c r="E1799" s="31" t="s">
        <v>15</v>
      </c>
      <c r="F1799" s="71" t="s">
        <v>15</v>
      </c>
      <c r="G1799" s="72" t="s">
        <v>15</v>
      </c>
      <c r="H1799" s="72" t="s">
        <v>15</v>
      </c>
      <c r="I1799" s="73" t="s">
        <v>15</v>
      </c>
      <c r="J1799" s="32" t="s">
        <v>15</v>
      </c>
      <c r="K1799" s="1">
        <f t="shared" si="807"/>
        <v>36323.5</v>
      </c>
      <c r="L1799" s="1">
        <f t="shared" si="807"/>
        <v>36323.5</v>
      </c>
      <c r="M1799" s="1">
        <f t="shared" si="807"/>
        <v>35986.300000000003</v>
      </c>
      <c r="N1799" s="65">
        <f t="shared" si="784"/>
        <v>99.071675361680462</v>
      </c>
    </row>
    <row r="1800" spans="1:14" ht="15.75" customHeight="1" outlineLevel="1" x14ac:dyDescent="0.25">
      <c r="A1800" s="28" t="s">
        <v>15</v>
      </c>
      <c r="B1800" s="29" t="s">
        <v>37</v>
      </c>
      <c r="C1800" s="30">
        <v>956</v>
      </c>
      <c r="D1800" s="31">
        <v>1</v>
      </c>
      <c r="E1800" s="31">
        <v>13</v>
      </c>
      <c r="F1800" s="71" t="s">
        <v>15</v>
      </c>
      <c r="G1800" s="72" t="s">
        <v>15</v>
      </c>
      <c r="H1800" s="72" t="s">
        <v>15</v>
      </c>
      <c r="I1800" s="73" t="s">
        <v>15</v>
      </c>
      <c r="J1800" s="32" t="s">
        <v>15</v>
      </c>
      <c r="K1800" s="1">
        <f t="shared" si="807"/>
        <v>36323.5</v>
      </c>
      <c r="L1800" s="1">
        <f t="shared" si="807"/>
        <v>36323.5</v>
      </c>
      <c r="M1800" s="1">
        <f t="shared" si="807"/>
        <v>35986.300000000003</v>
      </c>
      <c r="N1800" s="65">
        <f t="shared" si="784"/>
        <v>99.071675361680462</v>
      </c>
    </row>
    <row r="1801" spans="1:14" ht="47.25" customHeight="1" outlineLevel="1" x14ac:dyDescent="0.25">
      <c r="A1801" s="28" t="s">
        <v>15</v>
      </c>
      <c r="B1801" s="29" t="s">
        <v>851</v>
      </c>
      <c r="C1801" s="30">
        <v>956</v>
      </c>
      <c r="D1801" s="31">
        <v>1</v>
      </c>
      <c r="E1801" s="31">
        <v>13</v>
      </c>
      <c r="F1801" s="71" t="s">
        <v>852</v>
      </c>
      <c r="G1801" s="72" t="s">
        <v>20</v>
      </c>
      <c r="H1801" s="72" t="s">
        <v>21</v>
      </c>
      <c r="I1801" s="73" t="s">
        <v>22</v>
      </c>
      <c r="J1801" s="32" t="s">
        <v>15</v>
      </c>
      <c r="K1801" s="1">
        <f t="shared" si="807"/>
        <v>36323.5</v>
      </c>
      <c r="L1801" s="1">
        <f t="shared" si="807"/>
        <v>36323.5</v>
      </c>
      <c r="M1801" s="1">
        <f t="shared" si="807"/>
        <v>35986.300000000003</v>
      </c>
      <c r="N1801" s="65">
        <f t="shared" si="784"/>
        <v>99.071675361680462</v>
      </c>
    </row>
    <row r="1802" spans="1:14" ht="33.75" customHeight="1" outlineLevel="1" x14ac:dyDescent="0.25">
      <c r="A1802" s="28" t="s">
        <v>15</v>
      </c>
      <c r="B1802" s="29" t="s">
        <v>853</v>
      </c>
      <c r="C1802" s="30">
        <v>956</v>
      </c>
      <c r="D1802" s="31">
        <v>1</v>
      </c>
      <c r="E1802" s="31">
        <v>13</v>
      </c>
      <c r="F1802" s="71" t="s">
        <v>852</v>
      </c>
      <c r="G1802" s="72" t="s">
        <v>24</v>
      </c>
      <c r="H1802" s="72" t="s">
        <v>21</v>
      </c>
      <c r="I1802" s="73" t="s">
        <v>22</v>
      </c>
      <c r="J1802" s="32" t="s">
        <v>15</v>
      </c>
      <c r="K1802" s="1">
        <f t="shared" si="807"/>
        <v>36323.5</v>
      </c>
      <c r="L1802" s="1">
        <f t="shared" si="807"/>
        <v>36323.5</v>
      </c>
      <c r="M1802" s="1">
        <f t="shared" si="807"/>
        <v>35986.300000000003</v>
      </c>
      <c r="N1802" s="65">
        <f t="shared" si="784"/>
        <v>99.071675361680462</v>
      </c>
    </row>
    <row r="1803" spans="1:14" ht="47.25" customHeight="1" outlineLevel="1" x14ac:dyDescent="0.25">
      <c r="A1803" s="28" t="s">
        <v>15</v>
      </c>
      <c r="B1803" s="29" t="s">
        <v>25</v>
      </c>
      <c r="C1803" s="30">
        <v>956</v>
      </c>
      <c r="D1803" s="31">
        <v>1</v>
      </c>
      <c r="E1803" s="31">
        <v>13</v>
      </c>
      <c r="F1803" s="71" t="s">
        <v>852</v>
      </c>
      <c r="G1803" s="72" t="s">
        <v>24</v>
      </c>
      <c r="H1803" s="72" t="s">
        <v>21</v>
      </c>
      <c r="I1803" s="73" t="s">
        <v>26</v>
      </c>
      <c r="J1803" s="32" t="s">
        <v>15</v>
      </c>
      <c r="K1803" s="1">
        <f t="shared" ref="K1803:M1803" si="808">K1804+K1805+K1806</f>
        <v>36323.5</v>
      </c>
      <c r="L1803" s="1">
        <f t="shared" si="808"/>
        <v>36323.5</v>
      </c>
      <c r="M1803" s="1">
        <f t="shared" si="808"/>
        <v>35986.300000000003</v>
      </c>
      <c r="N1803" s="65">
        <f t="shared" si="784"/>
        <v>99.071675361680462</v>
      </c>
    </row>
    <row r="1804" spans="1:14" ht="94.5" customHeight="1" outlineLevel="1" x14ac:dyDescent="0.25">
      <c r="A1804" s="28"/>
      <c r="B1804" s="29" t="s">
        <v>27</v>
      </c>
      <c r="C1804" s="30">
        <v>956</v>
      </c>
      <c r="D1804" s="31">
        <v>1</v>
      </c>
      <c r="E1804" s="31">
        <v>13</v>
      </c>
      <c r="F1804" s="71" t="s">
        <v>852</v>
      </c>
      <c r="G1804" s="72" t="s">
        <v>24</v>
      </c>
      <c r="H1804" s="72" t="s">
        <v>21</v>
      </c>
      <c r="I1804" s="73" t="s">
        <v>26</v>
      </c>
      <c r="J1804" s="32" t="s">
        <v>28</v>
      </c>
      <c r="K1804" s="1">
        <v>35208.5</v>
      </c>
      <c r="L1804" s="1">
        <v>35208.5</v>
      </c>
      <c r="M1804" s="1">
        <v>34906.300000000003</v>
      </c>
      <c r="N1804" s="65">
        <f t="shared" si="784"/>
        <v>99.141684536404568</v>
      </c>
    </row>
    <row r="1805" spans="1:14" ht="33.75" customHeight="1" outlineLevel="1" x14ac:dyDescent="0.25">
      <c r="A1805" s="28"/>
      <c r="B1805" s="29" t="s">
        <v>33</v>
      </c>
      <c r="C1805" s="30">
        <v>956</v>
      </c>
      <c r="D1805" s="31">
        <v>1</v>
      </c>
      <c r="E1805" s="31">
        <v>13</v>
      </c>
      <c r="F1805" s="71" t="s">
        <v>852</v>
      </c>
      <c r="G1805" s="72" t="s">
        <v>24</v>
      </c>
      <c r="H1805" s="72" t="s">
        <v>21</v>
      </c>
      <c r="I1805" s="73" t="s">
        <v>26</v>
      </c>
      <c r="J1805" s="32" t="s">
        <v>34</v>
      </c>
      <c r="K1805" s="1">
        <v>1114</v>
      </c>
      <c r="L1805" s="1">
        <v>1114</v>
      </c>
      <c r="M1805" s="1">
        <v>1080</v>
      </c>
      <c r="N1805" s="65">
        <f t="shared" si="784"/>
        <v>96.94793536804309</v>
      </c>
    </row>
    <row r="1806" spans="1:14" ht="15.75" customHeight="1" outlineLevel="1" x14ac:dyDescent="0.25">
      <c r="A1806" s="28"/>
      <c r="B1806" s="29" t="s">
        <v>35</v>
      </c>
      <c r="C1806" s="30">
        <v>956</v>
      </c>
      <c r="D1806" s="31">
        <v>1</v>
      </c>
      <c r="E1806" s="31">
        <v>13</v>
      </c>
      <c r="F1806" s="71" t="s">
        <v>852</v>
      </c>
      <c r="G1806" s="72" t="s">
        <v>24</v>
      </c>
      <c r="H1806" s="72" t="s">
        <v>21</v>
      </c>
      <c r="I1806" s="73" t="s">
        <v>26</v>
      </c>
      <c r="J1806" s="32" t="s">
        <v>36</v>
      </c>
      <c r="K1806" s="1">
        <v>1</v>
      </c>
      <c r="L1806" s="1">
        <v>1</v>
      </c>
      <c r="M1806" s="1">
        <v>0</v>
      </c>
      <c r="N1806" s="65">
        <f t="shared" si="784"/>
        <v>0</v>
      </c>
    </row>
    <row r="1807" spans="1:14" s="27" customFormat="1" ht="47.25" customHeight="1" outlineLevel="1" x14ac:dyDescent="0.25">
      <c r="A1807" s="34" t="s">
        <v>854</v>
      </c>
      <c r="B1807" s="35" t="s">
        <v>855</v>
      </c>
      <c r="C1807" s="36">
        <v>932</v>
      </c>
      <c r="D1807" s="37" t="s">
        <v>15</v>
      </c>
      <c r="E1807" s="37" t="s">
        <v>15</v>
      </c>
      <c r="F1807" s="74" t="s">
        <v>15</v>
      </c>
      <c r="G1807" s="75" t="s">
        <v>15</v>
      </c>
      <c r="H1807" s="75" t="s">
        <v>15</v>
      </c>
      <c r="I1807" s="76" t="s">
        <v>15</v>
      </c>
      <c r="J1807" s="38" t="s">
        <v>15</v>
      </c>
      <c r="K1807" s="39">
        <f t="shared" ref="K1807:M1807" si="809">K1808+K1845+K1852+K1865</f>
        <v>142311.5</v>
      </c>
      <c r="L1807" s="39">
        <f t="shared" si="809"/>
        <v>142311.5</v>
      </c>
      <c r="M1807" s="39">
        <f t="shared" si="809"/>
        <v>141064.79999999999</v>
      </c>
      <c r="N1807" s="66">
        <f t="shared" ref="N1807:N1870" si="810">M1807/L1807*100</f>
        <v>99.123963980423213</v>
      </c>
    </row>
    <row r="1808" spans="1:14" ht="15.75" customHeight="1" outlineLevel="1" x14ac:dyDescent="0.25">
      <c r="A1808" s="28" t="s">
        <v>15</v>
      </c>
      <c r="B1808" s="29" t="s">
        <v>16</v>
      </c>
      <c r="C1808" s="30">
        <v>932</v>
      </c>
      <c r="D1808" s="31">
        <v>1</v>
      </c>
      <c r="E1808" s="31" t="s">
        <v>15</v>
      </c>
      <c r="F1808" s="71" t="s">
        <v>15</v>
      </c>
      <c r="G1808" s="72" t="s">
        <v>15</v>
      </c>
      <c r="H1808" s="72" t="s">
        <v>15</v>
      </c>
      <c r="I1808" s="73" t="s">
        <v>15</v>
      </c>
      <c r="J1808" s="32" t="s">
        <v>15</v>
      </c>
      <c r="K1808" s="1">
        <f t="shared" ref="K1808:M1808" si="811">K1809+K1826+K1831</f>
        <v>114882.8</v>
      </c>
      <c r="L1808" s="1">
        <f t="shared" si="811"/>
        <v>114882.8</v>
      </c>
      <c r="M1808" s="1">
        <f t="shared" si="811"/>
        <v>113792.4</v>
      </c>
      <c r="N1808" s="65">
        <f t="shared" si="810"/>
        <v>99.050858788260726</v>
      </c>
    </row>
    <row r="1809" spans="1:14" ht="63.75" customHeight="1" outlineLevel="1" x14ac:dyDescent="0.25">
      <c r="A1809" s="28" t="s">
        <v>15</v>
      </c>
      <c r="B1809" s="29" t="s">
        <v>58</v>
      </c>
      <c r="C1809" s="30">
        <v>932</v>
      </c>
      <c r="D1809" s="31">
        <v>1</v>
      </c>
      <c r="E1809" s="31">
        <v>4</v>
      </c>
      <c r="F1809" s="71" t="s">
        <v>15</v>
      </c>
      <c r="G1809" s="72" t="s">
        <v>15</v>
      </c>
      <c r="H1809" s="72" t="s">
        <v>15</v>
      </c>
      <c r="I1809" s="73" t="s">
        <v>15</v>
      </c>
      <c r="J1809" s="32" t="s">
        <v>15</v>
      </c>
      <c r="K1809" s="1">
        <f t="shared" ref="K1809:M1809" si="812">K1810</f>
        <v>104367.50000000001</v>
      </c>
      <c r="L1809" s="1">
        <f t="shared" si="812"/>
        <v>104367.50000000001</v>
      </c>
      <c r="M1809" s="1">
        <f t="shared" si="812"/>
        <v>103292.59999999999</v>
      </c>
      <c r="N1809" s="65">
        <f t="shared" si="810"/>
        <v>98.970081682516081</v>
      </c>
    </row>
    <row r="1810" spans="1:14" ht="47.25" customHeight="1" outlineLevel="1" x14ac:dyDescent="0.25">
      <c r="A1810" s="28" t="s">
        <v>15</v>
      </c>
      <c r="B1810" s="29" t="s">
        <v>856</v>
      </c>
      <c r="C1810" s="30">
        <v>932</v>
      </c>
      <c r="D1810" s="31">
        <v>1</v>
      </c>
      <c r="E1810" s="31">
        <v>4</v>
      </c>
      <c r="F1810" s="71" t="s">
        <v>857</v>
      </c>
      <c r="G1810" s="72" t="s">
        <v>20</v>
      </c>
      <c r="H1810" s="72" t="s">
        <v>21</v>
      </c>
      <c r="I1810" s="73" t="s">
        <v>22</v>
      </c>
      <c r="J1810" s="32" t="s">
        <v>15</v>
      </c>
      <c r="K1810" s="1">
        <f t="shared" ref="K1810:M1810" si="813">K1811+K1816</f>
        <v>104367.50000000001</v>
      </c>
      <c r="L1810" s="1">
        <f t="shared" si="813"/>
        <v>104367.50000000001</v>
      </c>
      <c r="M1810" s="1">
        <f t="shared" si="813"/>
        <v>103292.59999999999</v>
      </c>
      <c r="N1810" s="65">
        <f t="shared" si="810"/>
        <v>98.970081682516081</v>
      </c>
    </row>
    <row r="1811" spans="1:14" ht="62.25" customHeight="1" outlineLevel="1" x14ac:dyDescent="0.25">
      <c r="A1811" s="28" t="s">
        <v>15</v>
      </c>
      <c r="B1811" s="29" t="s">
        <v>858</v>
      </c>
      <c r="C1811" s="30">
        <v>932</v>
      </c>
      <c r="D1811" s="31">
        <v>1</v>
      </c>
      <c r="E1811" s="31">
        <v>4</v>
      </c>
      <c r="F1811" s="71" t="s">
        <v>857</v>
      </c>
      <c r="G1811" s="72" t="s">
        <v>24</v>
      </c>
      <c r="H1811" s="72" t="s">
        <v>21</v>
      </c>
      <c r="I1811" s="73" t="s">
        <v>22</v>
      </c>
      <c r="J1811" s="32" t="s">
        <v>15</v>
      </c>
      <c r="K1811" s="1">
        <f t="shared" ref="K1811:M1811" si="814">K1812</f>
        <v>97884.200000000012</v>
      </c>
      <c r="L1811" s="1">
        <f t="shared" si="814"/>
        <v>97884.200000000012</v>
      </c>
      <c r="M1811" s="1">
        <f t="shared" si="814"/>
        <v>96937.7</v>
      </c>
      <c r="N1811" s="65">
        <f t="shared" si="810"/>
        <v>99.033041083239155</v>
      </c>
    </row>
    <row r="1812" spans="1:14" ht="47.25" customHeight="1" outlineLevel="1" x14ac:dyDescent="0.25">
      <c r="A1812" s="28" t="s">
        <v>15</v>
      </c>
      <c r="B1812" s="29" t="s">
        <v>25</v>
      </c>
      <c r="C1812" s="30">
        <v>932</v>
      </c>
      <c r="D1812" s="31">
        <v>1</v>
      </c>
      <c r="E1812" s="31">
        <v>4</v>
      </c>
      <c r="F1812" s="71" t="s">
        <v>857</v>
      </c>
      <c r="G1812" s="72" t="s">
        <v>24</v>
      </c>
      <c r="H1812" s="72" t="s">
        <v>21</v>
      </c>
      <c r="I1812" s="73" t="s">
        <v>26</v>
      </c>
      <c r="J1812" s="32" t="s">
        <v>15</v>
      </c>
      <c r="K1812" s="1">
        <f t="shared" ref="K1812:M1812" si="815">K1813+K1814+K1815</f>
        <v>97884.200000000012</v>
      </c>
      <c r="L1812" s="1">
        <f t="shared" si="815"/>
        <v>97884.200000000012</v>
      </c>
      <c r="M1812" s="1">
        <f t="shared" si="815"/>
        <v>96937.7</v>
      </c>
      <c r="N1812" s="65">
        <f t="shared" si="810"/>
        <v>99.033041083239155</v>
      </c>
    </row>
    <row r="1813" spans="1:14" ht="94.5" customHeight="1" outlineLevel="1" x14ac:dyDescent="0.25">
      <c r="A1813" s="28"/>
      <c r="B1813" s="29" t="s">
        <v>27</v>
      </c>
      <c r="C1813" s="30">
        <v>932</v>
      </c>
      <c r="D1813" s="31">
        <v>1</v>
      </c>
      <c r="E1813" s="31">
        <v>4</v>
      </c>
      <c r="F1813" s="71" t="s">
        <v>857</v>
      </c>
      <c r="G1813" s="72" t="s">
        <v>24</v>
      </c>
      <c r="H1813" s="72" t="s">
        <v>21</v>
      </c>
      <c r="I1813" s="73" t="s">
        <v>26</v>
      </c>
      <c r="J1813" s="32" t="s">
        <v>28</v>
      </c>
      <c r="K1813" s="1">
        <v>82030.8</v>
      </c>
      <c r="L1813" s="1">
        <v>82030.8</v>
      </c>
      <c r="M1813" s="1">
        <v>81640.5</v>
      </c>
      <c r="N1813" s="65">
        <f t="shared" si="810"/>
        <v>99.524203104199884</v>
      </c>
    </row>
    <row r="1814" spans="1:14" ht="33.75" customHeight="1" outlineLevel="1" x14ac:dyDescent="0.25">
      <c r="A1814" s="28"/>
      <c r="B1814" s="29" t="s">
        <v>33</v>
      </c>
      <c r="C1814" s="30">
        <v>932</v>
      </c>
      <c r="D1814" s="31">
        <v>1</v>
      </c>
      <c r="E1814" s="31">
        <v>4</v>
      </c>
      <c r="F1814" s="71" t="s">
        <v>857</v>
      </c>
      <c r="G1814" s="72" t="s">
        <v>24</v>
      </c>
      <c r="H1814" s="72" t="s">
        <v>21</v>
      </c>
      <c r="I1814" s="73" t="s">
        <v>26</v>
      </c>
      <c r="J1814" s="32" t="s">
        <v>34</v>
      </c>
      <c r="K1814" s="1">
        <v>14674.1</v>
      </c>
      <c r="L1814" s="1">
        <v>14674.1</v>
      </c>
      <c r="M1814" s="1">
        <v>14123.8</v>
      </c>
      <c r="N1814" s="65">
        <f t="shared" si="810"/>
        <v>96.249855187030192</v>
      </c>
    </row>
    <row r="1815" spans="1:14" ht="15.75" customHeight="1" outlineLevel="1" x14ac:dyDescent="0.25">
      <c r="A1815" s="28"/>
      <c r="B1815" s="29" t="s">
        <v>35</v>
      </c>
      <c r="C1815" s="30">
        <v>932</v>
      </c>
      <c r="D1815" s="31">
        <v>1</v>
      </c>
      <c r="E1815" s="31">
        <v>4</v>
      </c>
      <c r="F1815" s="71" t="s">
        <v>857</v>
      </c>
      <c r="G1815" s="72" t="s">
        <v>24</v>
      </c>
      <c r="H1815" s="72" t="s">
        <v>21</v>
      </c>
      <c r="I1815" s="73" t="s">
        <v>26</v>
      </c>
      <c r="J1815" s="32" t="s">
        <v>36</v>
      </c>
      <c r="K1815" s="1">
        <v>1179.3</v>
      </c>
      <c r="L1815" s="1">
        <v>1179.3</v>
      </c>
      <c r="M1815" s="1">
        <v>1173.4000000000001</v>
      </c>
      <c r="N1815" s="65">
        <f t="shared" si="810"/>
        <v>99.4997032137709</v>
      </c>
    </row>
    <row r="1816" spans="1:14" ht="47.25" customHeight="1" outlineLevel="1" x14ac:dyDescent="0.25">
      <c r="A1816" s="28" t="s">
        <v>15</v>
      </c>
      <c r="B1816" s="29" t="s">
        <v>63</v>
      </c>
      <c r="C1816" s="30">
        <v>932</v>
      </c>
      <c r="D1816" s="31">
        <v>1</v>
      </c>
      <c r="E1816" s="31">
        <v>4</v>
      </c>
      <c r="F1816" s="71" t="s">
        <v>857</v>
      </c>
      <c r="G1816" s="72" t="s">
        <v>30</v>
      </c>
      <c r="H1816" s="72" t="s">
        <v>21</v>
      </c>
      <c r="I1816" s="73" t="s">
        <v>22</v>
      </c>
      <c r="J1816" s="32" t="s">
        <v>15</v>
      </c>
      <c r="K1816" s="1">
        <f t="shared" ref="K1816:M1816" si="816">K1817+K1819+K1821+K1823</f>
        <v>6483.2999999999993</v>
      </c>
      <c r="L1816" s="1">
        <f t="shared" si="816"/>
        <v>6483.2999999999993</v>
      </c>
      <c r="M1816" s="1">
        <f t="shared" si="816"/>
        <v>6354.9</v>
      </c>
      <c r="N1816" s="65">
        <f t="shared" si="810"/>
        <v>98.019527092684285</v>
      </c>
    </row>
    <row r="1817" spans="1:14" ht="94.5" customHeight="1" outlineLevel="1" x14ac:dyDescent="0.25">
      <c r="A1817" s="28" t="s">
        <v>15</v>
      </c>
      <c r="B1817" s="29" t="s">
        <v>795</v>
      </c>
      <c r="C1817" s="30">
        <v>932</v>
      </c>
      <c r="D1817" s="31">
        <v>1</v>
      </c>
      <c r="E1817" s="31">
        <v>4</v>
      </c>
      <c r="F1817" s="71" t="s">
        <v>857</v>
      </c>
      <c r="G1817" s="72" t="s">
        <v>30</v>
      </c>
      <c r="H1817" s="72" t="s">
        <v>21</v>
      </c>
      <c r="I1817" s="73" t="s">
        <v>796</v>
      </c>
      <c r="J1817" s="32" t="s">
        <v>15</v>
      </c>
      <c r="K1817" s="1">
        <f t="shared" ref="K1817:M1817" si="817">K1818</f>
        <v>1820.9</v>
      </c>
      <c r="L1817" s="1">
        <f t="shared" si="817"/>
        <v>1820.9</v>
      </c>
      <c r="M1817" s="1">
        <f t="shared" si="817"/>
        <v>1815.5</v>
      </c>
      <c r="N1817" s="65">
        <f t="shared" si="810"/>
        <v>99.703443352188472</v>
      </c>
    </row>
    <row r="1818" spans="1:14" ht="94.5" customHeight="1" outlineLevel="1" x14ac:dyDescent="0.25">
      <c r="A1818" s="28"/>
      <c r="B1818" s="29" t="s">
        <v>27</v>
      </c>
      <c r="C1818" s="30">
        <v>932</v>
      </c>
      <c r="D1818" s="31">
        <v>1</v>
      </c>
      <c r="E1818" s="31">
        <v>4</v>
      </c>
      <c r="F1818" s="71" t="s">
        <v>857</v>
      </c>
      <c r="G1818" s="72" t="s">
        <v>30</v>
      </c>
      <c r="H1818" s="72" t="s">
        <v>21</v>
      </c>
      <c r="I1818" s="73" t="s">
        <v>796</v>
      </c>
      <c r="J1818" s="32" t="s">
        <v>28</v>
      </c>
      <c r="K1818" s="1">
        <v>1820.9</v>
      </c>
      <c r="L1818" s="1">
        <v>1820.9</v>
      </c>
      <c r="M1818" s="1">
        <v>1815.5</v>
      </c>
      <c r="N1818" s="65">
        <f t="shared" si="810"/>
        <v>99.703443352188472</v>
      </c>
    </row>
    <row r="1819" spans="1:14" ht="93.75" customHeight="1" outlineLevel="1" x14ac:dyDescent="0.25">
      <c r="A1819" s="28"/>
      <c r="B1819" s="29" t="s">
        <v>64</v>
      </c>
      <c r="C1819" s="29">
        <v>932</v>
      </c>
      <c r="D1819" s="31">
        <v>1</v>
      </c>
      <c r="E1819" s="31">
        <v>4</v>
      </c>
      <c r="F1819" s="71" t="s">
        <v>857</v>
      </c>
      <c r="G1819" s="72" t="s">
        <v>30</v>
      </c>
      <c r="H1819" s="72" t="s">
        <v>21</v>
      </c>
      <c r="I1819" s="73" t="s">
        <v>65</v>
      </c>
      <c r="J1819" s="32"/>
      <c r="K1819" s="1">
        <f t="shared" ref="K1819:M1819" si="818">K1820</f>
        <v>392.1</v>
      </c>
      <c r="L1819" s="1">
        <f t="shared" si="818"/>
        <v>392.1</v>
      </c>
      <c r="M1819" s="1">
        <f t="shared" si="818"/>
        <v>269.39999999999998</v>
      </c>
      <c r="N1819" s="65">
        <f t="shared" si="810"/>
        <v>68.70696250956388</v>
      </c>
    </row>
    <row r="1820" spans="1:14" ht="94.5" customHeight="1" outlineLevel="1" x14ac:dyDescent="0.25">
      <c r="A1820" s="28"/>
      <c r="B1820" s="29" t="s">
        <v>27</v>
      </c>
      <c r="C1820" s="30">
        <v>932</v>
      </c>
      <c r="D1820" s="31">
        <v>1</v>
      </c>
      <c r="E1820" s="31">
        <v>4</v>
      </c>
      <c r="F1820" s="71" t="s">
        <v>857</v>
      </c>
      <c r="G1820" s="72" t="s">
        <v>30</v>
      </c>
      <c r="H1820" s="72" t="s">
        <v>21</v>
      </c>
      <c r="I1820" s="73" t="s">
        <v>65</v>
      </c>
      <c r="J1820" s="32">
        <v>100</v>
      </c>
      <c r="K1820" s="1">
        <v>392.1</v>
      </c>
      <c r="L1820" s="1">
        <v>392.1</v>
      </c>
      <c r="M1820" s="1">
        <v>269.39999999999998</v>
      </c>
      <c r="N1820" s="65">
        <f t="shared" si="810"/>
        <v>68.70696250956388</v>
      </c>
    </row>
    <row r="1821" spans="1:14" ht="47.25" customHeight="1" outlineLevel="1" x14ac:dyDescent="0.25">
      <c r="A1821" s="28" t="s">
        <v>15</v>
      </c>
      <c r="B1821" s="29" t="s">
        <v>859</v>
      </c>
      <c r="C1821" s="30">
        <v>932</v>
      </c>
      <c r="D1821" s="31">
        <v>1</v>
      </c>
      <c r="E1821" s="31">
        <v>4</v>
      </c>
      <c r="F1821" s="71" t="s">
        <v>857</v>
      </c>
      <c r="G1821" s="72" t="s">
        <v>30</v>
      </c>
      <c r="H1821" s="72" t="s">
        <v>21</v>
      </c>
      <c r="I1821" s="73" t="s">
        <v>860</v>
      </c>
      <c r="J1821" s="32" t="s">
        <v>15</v>
      </c>
      <c r="K1821" s="1">
        <f t="shared" ref="K1821:M1821" si="819">K1822</f>
        <v>250</v>
      </c>
      <c r="L1821" s="1">
        <f t="shared" si="819"/>
        <v>250</v>
      </c>
      <c r="M1821" s="1">
        <f t="shared" si="819"/>
        <v>250</v>
      </c>
      <c r="N1821" s="65">
        <f t="shared" si="810"/>
        <v>100</v>
      </c>
    </row>
    <row r="1822" spans="1:14" ht="33.75" customHeight="1" outlineLevel="1" x14ac:dyDescent="0.25">
      <c r="A1822" s="28"/>
      <c r="B1822" s="29" t="s">
        <v>33</v>
      </c>
      <c r="C1822" s="30">
        <v>932</v>
      </c>
      <c r="D1822" s="31">
        <v>1</v>
      </c>
      <c r="E1822" s="31">
        <v>4</v>
      </c>
      <c r="F1822" s="71" t="s">
        <v>857</v>
      </c>
      <c r="G1822" s="72" t="s">
        <v>30</v>
      </c>
      <c r="H1822" s="72" t="s">
        <v>21</v>
      </c>
      <c r="I1822" s="73" t="s">
        <v>860</v>
      </c>
      <c r="J1822" s="32" t="s">
        <v>34</v>
      </c>
      <c r="K1822" s="1">
        <v>250</v>
      </c>
      <c r="L1822" s="1">
        <v>250</v>
      </c>
      <c r="M1822" s="1">
        <v>250</v>
      </c>
      <c r="N1822" s="65">
        <f t="shared" si="810"/>
        <v>100</v>
      </c>
    </row>
    <row r="1823" spans="1:14" ht="62.25" customHeight="1" outlineLevel="1" x14ac:dyDescent="0.25">
      <c r="A1823" s="28"/>
      <c r="B1823" s="29" t="s">
        <v>75</v>
      </c>
      <c r="C1823" s="30">
        <v>932</v>
      </c>
      <c r="D1823" s="31">
        <v>1</v>
      </c>
      <c r="E1823" s="31">
        <v>4</v>
      </c>
      <c r="F1823" s="71" t="s">
        <v>857</v>
      </c>
      <c r="G1823" s="72" t="s">
        <v>30</v>
      </c>
      <c r="H1823" s="72" t="s">
        <v>21</v>
      </c>
      <c r="I1823" s="73" t="s">
        <v>76</v>
      </c>
      <c r="J1823" s="32"/>
      <c r="K1823" s="1">
        <f t="shared" ref="K1823:M1823" si="820">K1824+K1825</f>
        <v>4020.2999999999997</v>
      </c>
      <c r="L1823" s="1">
        <f t="shared" si="820"/>
        <v>4020.2999999999997</v>
      </c>
      <c r="M1823" s="1">
        <f t="shared" si="820"/>
        <v>4020</v>
      </c>
      <c r="N1823" s="65">
        <f t="shared" si="810"/>
        <v>99.992537870308198</v>
      </c>
    </row>
    <row r="1824" spans="1:14" ht="94.5" customHeight="1" outlineLevel="1" x14ac:dyDescent="0.25">
      <c r="A1824" s="28"/>
      <c r="B1824" s="29" t="s">
        <v>27</v>
      </c>
      <c r="C1824" s="30">
        <v>932</v>
      </c>
      <c r="D1824" s="31">
        <v>1</v>
      </c>
      <c r="E1824" s="31">
        <v>4</v>
      </c>
      <c r="F1824" s="71" t="s">
        <v>857</v>
      </c>
      <c r="G1824" s="72" t="s">
        <v>30</v>
      </c>
      <c r="H1824" s="72" t="s">
        <v>21</v>
      </c>
      <c r="I1824" s="73" t="s">
        <v>76</v>
      </c>
      <c r="J1824" s="32" t="s">
        <v>28</v>
      </c>
      <c r="K1824" s="1">
        <v>3714.1</v>
      </c>
      <c r="L1824" s="1">
        <v>3714.1</v>
      </c>
      <c r="M1824" s="1">
        <v>3714.1</v>
      </c>
      <c r="N1824" s="65">
        <f t="shared" si="810"/>
        <v>100</v>
      </c>
    </row>
    <row r="1825" spans="1:14" ht="33.75" customHeight="1" outlineLevel="1" x14ac:dyDescent="0.25">
      <c r="A1825" s="28"/>
      <c r="B1825" s="29" t="s">
        <v>33</v>
      </c>
      <c r="C1825" s="30">
        <v>932</v>
      </c>
      <c r="D1825" s="31">
        <v>1</v>
      </c>
      <c r="E1825" s="31">
        <v>4</v>
      </c>
      <c r="F1825" s="71" t="s">
        <v>857</v>
      </c>
      <c r="G1825" s="72" t="s">
        <v>30</v>
      </c>
      <c r="H1825" s="72" t="s">
        <v>21</v>
      </c>
      <c r="I1825" s="73" t="s">
        <v>76</v>
      </c>
      <c r="J1825" s="32" t="s">
        <v>34</v>
      </c>
      <c r="K1825" s="1">
        <v>306.2</v>
      </c>
      <c r="L1825" s="1">
        <v>306.2</v>
      </c>
      <c r="M1825" s="1">
        <v>305.89999999999998</v>
      </c>
      <c r="N1825" s="65">
        <f t="shared" si="810"/>
        <v>99.902024820378827</v>
      </c>
    </row>
    <row r="1826" spans="1:14" ht="15.75" customHeight="1" outlineLevel="1" x14ac:dyDescent="0.25">
      <c r="A1826" s="28"/>
      <c r="B1826" s="29" t="s">
        <v>88</v>
      </c>
      <c r="C1826" s="30">
        <v>932</v>
      </c>
      <c r="D1826" s="31">
        <v>1</v>
      </c>
      <c r="E1826" s="31">
        <v>5</v>
      </c>
      <c r="F1826" s="71" t="s">
        <v>15</v>
      </c>
      <c r="G1826" s="72" t="s">
        <v>15</v>
      </c>
      <c r="H1826" s="72" t="s">
        <v>15</v>
      </c>
      <c r="I1826" s="73" t="s">
        <v>15</v>
      </c>
      <c r="J1826" s="32" t="s">
        <v>15</v>
      </c>
      <c r="K1826" s="1">
        <f t="shared" ref="K1826:M1829" si="821">K1827</f>
        <v>879.4</v>
      </c>
      <c r="L1826" s="1">
        <f t="shared" si="821"/>
        <v>879.4</v>
      </c>
      <c r="M1826" s="1">
        <f t="shared" si="821"/>
        <v>879.3</v>
      </c>
      <c r="N1826" s="65">
        <f t="shared" si="810"/>
        <v>99.988628610416185</v>
      </c>
    </row>
    <row r="1827" spans="1:14" ht="31.5" customHeight="1" outlineLevel="1" x14ac:dyDescent="0.25">
      <c r="A1827" s="28"/>
      <c r="B1827" s="29" t="s">
        <v>38</v>
      </c>
      <c r="C1827" s="30">
        <v>932</v>
      </c>
      <c r="D1827" s="31">
        <v>1</v>
      </c>
      <c r="E1827" s="31">
        <v>5</v>
      </c>
      <c r="F1827" s="71" t="s">
        <v>39</v>
      </c>
      <c r="G1827" s="72" t="s">
        <v>20</v>
      </c>
      <c r="H1827" s="72" t="s">
        <v>21</v>
      </c>
      <c r="I1827" s="73" t="s">
        <v>22</v>
      </c>
      <c r="J1827" s="32" t="s">
        <v>15</v>
      </c>
      <c r="K1827" s="1">
        <f t="shared" si="821"/>
        <v>879.4</v>
      </c>
      <c r="L1827" s="1">
        <f t="shared" si="821"/>
        <v>879.4</v>
      </c>
      <c r="M1827" s="1">
        <f t="shared" si="821"/>
        <v>879.3</v>
      </c>
      <c r="N1827" s="65">
        <f t="shared" si="810"/>
        <v>99.988628610416185</v>
      </c>
    </row>
    <row r="1828" spans="1:14" ht="48" customHeight="1" outlineLevel="1" x14ac:dyDescent="0.25">
      <c r="A1828" s="28"/>
      <c r="B1828" s="29" t="s">
        <v>63</v>
      </c>
      <c r="C1828" s="30">
        <v>932</v>
      </c>
      <c r="D1828" s="31">
        <v>1</v>
      </c>
      <c r="E1828" s="31">
        <v>5</v>
      </c>
      <c r="F1828" s="71" t="s">
        <v>39</v>
      </c>
      <c r="G1828" s="72" t="s">
        <v>30</v>
      </c>
      <c r="H1828" s="72" t="s">
        <v>21</v>
      </c>
      <c r="I1828" s="73" t="s">
        <v>22</v>
      </c>
      <c r="J1828" s="32" t="s">
        <v>15</v>
      </c>
      <c r="K1828" s="1">
        <f t="shared" si="821"/>
        <v>879.4</v>
      </c>
      <c r="L1828" s="1">
        <f t="shared" si="821"/>
        <v>879.4</v>
      </c>
      <c r="M1828" s="1">
        <f t="shared" si="821"/>
        <v>879.3</v>
      </c>
      <c r="N1828" s="65">
        <f t="shared" si="810"/>
        <v>99.988628610416185</v>
      </c>
    </row>
    <row r="1829" spans="1:14" ht="65.25" customHeight="1" outlineLevel="1" x14ac:dyDescent="0.25">
      <c r="A1829" s="28"/>
      <c r="B1829" s="29" t="s">
        <v>89</v>
      </c>
      <c r="C1829" s="30">
        <v>932</v>
      </c>
      <c r="D1829" s="31">
        <v>1</v>
      </c>
      <c r="E1829" s="31">
        <v>5</v>
      </c>
      <c r="F1829" s="71" t="s">
        <v>39</v>
      </c>
      <c r="G1829" s="72" t="s">
        <v>30</v>
      </c>
      <c r="H1829" s="72" t="s">
        <v>21</v>
      </c>
      <c r="I1829" s="73" t="s">
        <v>90</v>
      </c>
      <c r="J1829" s="32" t="s">
        <v>15</v>
      </c>
      <c r="K1829" s="1">
        <f t="shared" si="821"/>
        <v>879.4</v>
      </c>
      <c r="L1829" s="1">
        <f t="shared" si="821"/>
        <v>879.4</v>
      </c>
      <c r="M1829" s="1">
        <f t="shared" si="821"/>
        <v>879.3</v>
      </c>
      <c r="N1829" s="65">
        <f t="shared" si="810"/>
        <v>99.988628610416185</v>
      </c>
    </row>
    <row r="1830" spans="1:14" ht="33.75" customHeight="1" outlineLevel="1" x14ac:dyDescent="0.25">
      <c r="A1830" s="28"/>
      <c r="B1830" s="29" t="s">
        <v>33</v>
      </c>
      <c r="C1830" s="30">
        <v>932</v>
      </c>
      <c r="D1830" s="31">
        <v>1</v>
      </c>
      <c r="E1830" s="31">
        <v>5</v>
      </c>
      <c r="F1830" s="71" t="s">
        <v>39</v>
      </c>
      <c r="G1830" s="72" t="s">
        <v>30</v>
      </c>
      <c r="H1830" s="72" t="s">
        <v>21</v>
      </c>
      <c r="I1830" s="73" t="s">
        <v>90</v>
      </c>
      <c r="J1830" s="32" t="s">
        <v>34</v>
      </c>
      <c r="K1830" s="1">
        <v>879.4</v>
      </c>
      <c r="L1830" s="1">
        <v>879.4</v>
      </c>
      <c r="M1830" s="1">
        <v>879.3</v>
      </c>
      <c r="N1830" s="65">
        <f t="shared" si="810"/>
        <v>99.988628610416185</v>
      </c>
    </row>
    <row r="1831" spans="1:14" ht="15.75" customHeight="1" outlineLevel="1" x14ac:dyDescent="0.25">
      <c r="A1831" s="28" t="s">
        <v>15</v>
      </c>
      <c r="B1831" s="29" t="s">
        <v>37</v>
      </c>
      <c r="C1831" s="30">
        <v>932</v>
      </c>
      <c r="D1831" s="31">
        <v>1</v>
      </c>
      <c r="E1831" s="31">
        <v>13</v>
      </c>
      <c r="F1831" s="71" t="s">
        <v>15</v>
      </c>
      <c r="G1831" s="72" t="s">
        <v>15</v>
      </c>
      <c r="H1831" s="72" t="s">
        <v>15</v>
      </c>
      <c r="I1831" s="73" t="s">
        <v>15</v>
      </c>
      <c r="J1831" s="32" t="s">
        <v>15</v>
      </c>
      <c r="K1831" s="1">
        <f t="shared" ref="K1831:M1831" si="822">K1832+K1837</f>
        <v>9635.9</v>
      </c>
      <c r="L1831" s="1">
        <f t="shared" si="822"/>
        <v>9635.9</v>
      </c>
      <c r="M1831" s="1">
        <f t="shared" si="822"/>
        <v>9620.5</v>
      </c>
      <c r="N1831" s="65">
        <f t="shared" si="810"/>
        <v>99.840180989840078</v>
      </c>
    </row>
    <row r="1832" spans="1:14" ht="46.5" customHeight="1" outlineLevel="1" x14ac:dyDescent="0.25">
      <c r="A1832" s="28"/>
      <c r="B1832" s="29" t="s">
        <v>91</v>
      </c>
      <c r="C1832" s="30">
        <v>932</v>
      </c>
      <c r="D1832" s="31">
        <v>1</v>
      </c>
      <c r="E1832" s="31">
        <v>13</v>
      </c>
      <c r="F1832" s="71" t="s">
        <v>92</v>
      </c>
      <c r="G1832" s="72">
        <v>0</v>
      </c>
      <c r="H1832" s="72" t="s">
        <v>21</v>
      </c>
      <c r="I1832" s="73" t="s">
        <v>22</v>
      </c>
      <c r="J1832" s="32"/>
      <c r="K1832" s="1">
        <f t="shared" ref="K1832:M1835" si="823">K1833</f>
        <v>5506</v>
      </c>
      <c r="L1832" s="1">
        <f t="shared" si="823"/>
        <v>5506</v>
      </c>
      <c r="M1832" s="1">
        <f t="shared" si="823"/>
        <v>5506</v>
      </c>
      <c r="N1832" s="65">
        <f t="shared" si="810"/>
        <v>100</v>
      </c>
    </row>
    <row r="1833" spans="1:14" ht="50.25" customHeight="1" outlineLevel="1" x14ac:dyDescent="0.25">
      <c r="A1833" s="28"/>
      <c r="B1833" s="29" t="s">
        <v>100</v>
      </c>
      <c r="C1833" s="30">
        <v>932</v>
      </c>
      <c r="D1833" s="31">
        <v>1</v>
      </c>
      <c r="E1833" s="31">
        <v>13</v>
      </c>
      <c r="F1833" s="71" t="s">
        <v>92</v>
      </c>
      <c r="G1833" s="72" t="s">
        <v>30</v>
      </c>
      <c r="H1833" s="72" t="s">
        <v>21</v>
      </c>
      <c r="I1833" s="73" t="s">
        <v>22</v>
      </c>
      <c r="J1833" s="32" t="s">
        <v>15</v>
      </c>
      <c r="K1833" s="1">
        <f t="shared" si="823"/>
        <v>5506</v>
      </c>
      <c r="L1833" s="1">
        <f t="shared" si="823"/>
        <v>5506</v>
      </c>
      <c r="M1833" s="1">
        <f t="shared" si="823"/>
        <v>5506</v>
      </c>
      <c r="N1833" s="65">
        <f t="shared" si="810"/>
        <v>100</v>
      </c>
    </row>
    <row r="1834" spans="1:14" ht="45.75" customHeight="1" outlineLevel="1" x14ac:dyDescent="0.25">
      <c r="A1834" s="28"/>
      <c r="B1834" s="29" t="s">
        <v>861</v>
      </c>
      <c r="C1834" s="30">
        <v>932</v>
      </c>
      <c r="D1834" s="31">
        <v>1</v>
      </c>
      <c r="E1834" s="31">
        <v>13</v>
      </c>
      <c r="F1834" s="71" t="s">
        <v>92</v>
      </c>
      <c r="G1834" s="72" t="s">
        <v>30</v>
      </c>
      <c r="H1834" s="72" t="s">
        <v>95</v>
      </c>
      <c r="I1834" s="73" t="s">
        <v>22</v>
      </c>
      <c r="J1834" s="32" t="s">
        <v>15</v>
      </c>
      <c r="K1834" s="1">
        <f t="shared" si="823"/>
        <v>5506</v>
      </c>
      <c r="L1834" s="1">
        <f t="shared" si="823"/>
        <v>5506</v>
      </c>
      <c r="M1834" s="1">
        <f t="shared" si="823"/>
        <v>5506</v>
      </c>
      <c r="N1834" s="65">
        <f t="shared" si="810"/>
        <v>100</v>
      </c>
    </row>
    <row r="1835" spans="1:14" ht="64.5" customHeight="1" outlineLevel="1" x14ac:dyDescent="0.25">
      <c r="A1835" s="28"/>
      <c r="B1835" s="29" t="s">
        <v>862</v>
      </c>
      <c r="C1835" s="30">
        <v>932</v>
      </c>
      <c r="D1835" s="31">
        <v>1</v>
      </c>
      <c r="E1835" s="31">
        <v>13</v>
      </c>
      <c r="F1835" s="71" t="s">
        <v>92</v>
      </c>
      <c r="G1835" s="72" t="s">
        <v>30</v>
      </c>
      <c r="H1835" s="72" t="s">
        <v>95</v>
      </c>
      <c r="I1835" s="73" t="s">
        <v>863</v>
      </c>
      <c r="J1835" s="32" t="s">
        <v>15</v>
      </c>
      <c r="K1835" s="1">
        <f t="shared" si="823"/>
        <v>5506</v>
      </c>
      <c r="L1835" s="1">
        <f t="shared" si="823"/>
        <v>5506</v>
      </c>
      <c r="M1835" s="1">
        <f t="shared" si="823"/>
        <v>5506</v>
      </c>
      <c r="N1835" s="65">
        <f t="shared" si="810"/>
        <v>100</v>
      </c>
    </row>
    <row r="1836" spans="1:14" ht="30.75" customHeight="1" outlineLevel="1" x14ac:dyDescent="0.25">
      <c r="A1836" s="28"/>
      <c r="B1836" s="29" t="s">
        <v>62</v>
      </c>
      <c r="C1836" s="30">
        <v>932</v>
      </c>
      <c r="D1836" s="31">
        <v>1</v>
      </c>
      <c r="E1836" s="31">
        <v>13</v>
      </c>
      <c r="F1836" s="71" t="s">
        <v>92</v>
      </c>
      <c r="G1836" s="72" t="s">
        <v>30</v>
      </c>
      <c r="H1836" s="72" t="s">
        <v>95</v>
      </c>
      <c r="I1836" s="73" t="s">
        <v>863</v>
      </c>
      <c r="J1836" s="32" t="s">
        <v>130</v>
      </c>
      <c r="K1836" s="1">
        <v>5506</v>
      </c>
      <c r="L1836" s="1">
        <v>5506</v>
      </c>
      <c r="M1836" s="1">
        <v>5506</v>
      </c>
      <c r="N1836" s="65">
        <f t="shared" si="810"/>
        <v>100</v>
      </c>
    </row>
    <row r="1837" spans="1:14" ht="31.5" customHeight="1" outlineLevel="1" x14ac:dyDescent="0.25">
      <c r="A1837" s="28" t="s">
        <v>15</v>
      </c>
      <c r="B1837" s="29" t="s">
        <v>38</v>
      </c>
      <c r="C1837" s="30">
        <v>932</v>
      </c>
      <c r="D1837" s="31">
        <v>1</v>
      </c>
      <c r="E1837" s="31">
        <v>13</v>
      </c>
      <c r="F1837" s="71" t="s">
        <v>39</v>
      </c>
      <c r="G1837" s="72" t="s">
        <v>20</v>
      </c>
      <c r="H1837" s="72" t="s">
        <v>21</v>
      </c>
      <c r="I1837" s="73" t="s">
        <v>22</v>
      </c>
      <c r="J1837" s="32" t="s">
        <v>15</v>
      </c>
      <c r="K1837" s="1">
        <f t="shared" ref="K1837:M1837" si="824">K1838</f>
        <v>4129.8999999999996</v>
      </c>
      <c r="L1837" s="1">
        <f t="shared" si="824"/>
        <v>4129.8999999999996</v>
      </c>
      <c r="M1837" s="1">
        <f t="shared" si="824"/>
        <v>4114.5</v>
      </c>
      <c r="N1837" s="65">
        <f t="shared" si="810"/>
        <v>99.627109615244933</v>
      </c>
    </row>
    <row r="1838" spans="1:14" ht="15.75" customHeight="1" outlineLevel="1" x14ac:dyDescent="0.25">
      <c r="A1838" s="28" t="s">
        <v>15</v>
      </c>
      <c r="B1838" s="29" t="s">
        <v>40</v>
      </c>
      <c r="C1838" s="30">
        <v>932</v>
      </c>
      <c r="D1838" s="31">
        <v>1</v>
      </c>
      <c r="E1838" s="31">
        <v>13</v>
      </c>
      <c r="F1838" s="71" t="s">
        <v>39</v>
      </c>
      <c r="G1838" s="72" t="s">
        <v>41</v>
      </c>
      <c r="H1838" s="72" t="s">
        <v>21</v>
      </c>
      <c r="I1838" s="73" t="s">
        <v>22</v>
      </c>
      <c r="J1838" s="32" t="s">
        <v>15</v>
      </c>
      <c r="K1838" s="1">
        <f t="shared" ref="K1838:M1838" si="825">K1839+K1843+K1841</f>
        <v>4129.8999999999996</v>
      </c>
      <c r="L1838" s="1">
        <f t="shared" si="825"/>
        <v>4129.8999999999996</v>
      </c>
      <c r="M1838" s="1">
        <f t="shared" si="825"/>
        <v>4114.5</v>
      </c>
      <c r="N1838" s="65">
        <f t="shared" si="810"/>
        <v>99.627109615244933</v>
      </c>
    </row>
    <row r="1839" spans="1:14" ht="47.25" customHeight="1" outlineLevel="1" x14ac:dyDescent="0.25">
      <c r="A1839" s="28" t="s">
        <v>15</v>
      </c>
      <c r="B1839" s="29" t="s">
        <v>42</v>
      </c>
      <c r="C1839" s="30">
        <v>932</v>
      </c>
      <c r="D1839" s="31">
        <v>1</v>
      </c>
      <c r="E1839" s="31">
        <v>13</v>
      </c>
      <c r="F1839" s="71" t="s">
        <v>39</v>
      </c>
      <c r="G1839" s="72" t="s">
        <v>41</v>
      </c>
      <c r="H1839" s="72" t="s">
        <v>21</v>
      </c>
      <c r="I1839" s="73" t="s">
        <v>43</v>
      </c>
      <c r="J1839" s="32" t="s">
        <v>15</v>
      </c>
      <c r="K1839" s="1">
        <f t="shared" ref="K1839:M1839" si="826">K1840</f>
        <v>502.9</v>
      </c>
      <c r="L1839" s="1">
        <f t="shared" si="826"/>
        <v>502.9</v>
      </c>
      <c r="M1839" s="1">
        <f t="shared" si="826"/>
        <v>501.7</v>
      </c>
      <c r="N1839" s="65">
        <f t="shared" si="810"/>
        <v>99.76138397295685</v>
      </c>
    </row>
    <row r="1840" spans="1:14" ht="33.75" customHeight="1" outlineLevel="1" x14ac:dyDescent="0.25">
      <c r="A1840" s="28"/>
      <c r="B1840" s="29" t="s">
        <v>33</v>
      </c>
      <c r="C1840" s="30">
        <v>932</v>
      </c>
      <c r="D1840" s="31">
        <v>1</v>
      </c>
      <c r="E1840" s="31">
        <v>13</v>
      </c>
      <c r="F1840" s="71" t="s">
        <v>39</v>
      </c>
      <c r="G1840" s="72" t="s">
        <v>41</v>
      </c>
      <c r="H1840" s="72" t="s">
        <v>21</v>
      </c>
      <c r="I1840" s="73" t="s">
        <v>43</v>
      </c>
      <c r="J1840" s="32" t="s">
        <v>34</v>
      </c>
      <c r="K1840" s="1">
        <v>502.9</v>
      </c>
      <c r="L1840" s="1">
        <v>502.9</v>
      </c>
      <c r="M1840" s="1">
        <v>501.7</v>
      </c>
      <c r="N1840" s="65">
        <f t="shared" si="810"/>
        <v>99.76138397295685</v>
      </c>
    </row>
    <row r="1841" spans="1:14" ht="15.75" customHeight="1" outlineLevel="1" x14ac:dyDescent="0.25">
      <c r="A1841" s="28"/>
      <c r="B1841" s="29" t="s">
        <v>131</v>
      </c>
      <c r="C1841" s="30">
        <v>932</v>
      </c>
      <c r="D1841" s="31">
        <v>1</v>
      </c>
      <c r="E1841" s="31">
        <v>13</v>
      </c>
      <c r="F1841" s="71" t="s">
        <v>39</v>
      </c>
      <c r="G1841" s="72" t="s">
        <v>41</v>
      </c>
      <c r="H1841" s="72" t="s">
        <v>21</v>
      </c>
      <c r="I1841" s="78" t="s">
        <v>234</v>
      </c>
      <c r="J1841" s="32"/>
      <c r="K1841" s="1">
        <f t="shared" ref="K1841:M1841" si="827">K1842</f>
        <v>1857.8</v>
      </c>
      <c r="L1841" s="1">
        <f t="shared" si="827"/>
        <v>1857.8</v>
      </c>
      <c r="M1841" s="1">
        <f t="shared" si="827"/>
        <v>1857.7</v>
      </c>
      <c r="N1841" s="65">
        <f t="shared" si="810"/>
        <v>99.994617289266884</v>
      </c>
    </row>
    <row r="1842" spans="1:14" ht="15.75" customHeight="1" outlineLevel="1" x14ac:dyDescent="0.25">
      <c r="A1842" s="28"/>
      <c r="B1842" s="29" t="s">
        <v>35</v>
      </c>
      <c r="C1842" s="30">
        <v>932</v>
      </c>
      <c r="D1842" s="31">
        <v>1</v>
      </c>
      <c r="E1842" s="31">
        <v>13</v>
      </c>
      <c r="F1842" s="71" t="s">
        <v>39</v>
      </c>
      <c r="G1842" s="72" t="s">
        <v>41</v>
      </c>
      <c r="H1842" s="72" t="s">
        <v>21</v>
      </c>
      <c r="I1842" s="78" t="s">
        <v>234</v>
      </c>
      <c r="J1842" s="32">
        <v>800</v>
      </c>
      <c r="K1842" s="1">
        <v>1857.8</v>
      </c>
      <c r="L1842" s="1">
        <v>1857.8</v>
      </c>
      <c r="M1842" s="1">
        <v>1857.7</v>
      </c>
      <c r="N1842" s="65">
        <f t="shared" si="810"/>
        <v>99.994617289266884</v>
      </c>
    </row>
    <row r="1843" spans="1:14" ht="47.25" customHeight="1" outlineLevel="1" x14ac:dyDescent="0.25">
      <c r="A1843" s="28"/>
      <c r="B1843" s="29" t="s">
        <v>864</v>
      </c>
      <c r="C1843" s="30">
        <v>932</v>
      </c>
      <c r="D1843" s="31">
        <v>1</v>
      </c>
      <c r="E1843" s="31">
        <v>13</v>
      </c>
      <c r="F1843" s="71" t="s">
        <v>39</v>
      </c>
      <c r="G1843" s="72" t="s">
        <v>41</v>
      </c>
      <c r="H1843" s="72" t="s">
        <v>21</v>
      </c>
      <c r="I1843" s="73" t="s">
        <v>865</v>
      </c>
      <c r="J1843" s="32"/>
      <c r="K1843" s="1">
        <f t="shared" ref="K1843:M1843" si="828">K1844</f>
        <v>1769.2</v>
      </c>
      <c r="L1843" s="1">
        <f t="shared" si="828"/>
        <v>1769.2</v>
      </c>
      <c r="M1843" s="1">
        <f t="shared" si="828"/>
        <v>1755.1</v>
      </c>
      <c r="N1843" s="65">
        <f t="shared" si="810"/>
        <v>99.203029617906395</v>
      </c>
    </row>
    <row r="1844" spans="1:14" ht="33.75" customHeight="1" outlineLevel="1" x14ac:dyDescent="0.25">
      <c r="A1844" s="28"/>
      <c r="B1844" s="29" t="s">
        <v>33</v>
      </c>
      <c r="C1844" s="30">
        <v>932</v>
      </c>
      <c r="D1844" s="31">
        <v>1</v>
      </c>
      <c r="E1844" s="31">
        <v>13</v>
      </c>
      <c r="F1844" s="71" t="s">
        <v>39</v>
      </c>
      <c r="G1844" s="72" t="s">
        <v>41</v>
      </c>
      <c r="H1844" s="72" t="s">
        <v>21</v>
      </c>
      <c r="I1844" s="73" t="s">
        <v>865</v>
      </c>
      <c r="J1844" s="32" t="s">
        <v>34</v>
      </c>
      <c r="K1844" s="1">
        <v>1769.2</v>
      </c>
      <c r="L1844" s="1">
        <v>1769.2</v>
      </c>
      <c r="M1844" s="1">
        <v>1755.1</v>
      </c>
      <c r="N1844" s="65">
        <f t="shared" si="810"/>
        <v>99.203029617906395</v>
      </c>
    </row>
    <row r="1845" spans="1:14" ht="15.75" customHeight="1" outlineLevel="1" x14ac:dyDescent="0.25">
      <c r="A1845" s="28" t="s">
        <v>15</v>
      </c>
      <c r="B1845" s="29" t="s">
        <v>138</v>
      </c>
      <c r="C1845" s="30">
        <v>932</v>
      </c>
      <c r="D1845" s="31">
        <v>4</v>
      </c>
      <c r="E1845" s="31" t="s">
        <v>15</v>
      </c>
      <c r="F1845" s="71" t="s">
        <v>15</v>
      </c>
      <c r="G1845" s="72" t="s">
        <v>15</v>
      </c>
      <c r="H1845" s="72" t="s">
        <v>15</v>
      </c>
      <c r="I1845" s="73" t="s">
        <v>15</v>
      </c>
      <c r="J1845" s="32" t="s">
        <v>15</v>
      </c>
      <c r="K1845" s="1">
        <f t="shared" ref="K1845:M1850" si="829">K1846</f>
        <v>10000</v>
      </c>
      <c r="L1845" s="1">
        <f t="shared" si="829"/>
        <v>10000</v>
      </c>
      <c r="M1845" s="1">
        <f t="shared" si="829"/>
        <v>9961</v>
      </c>
      <c r="N1845" s="65">
        <f t="shared" si="810"/>
        <v>99.61</v>
      </c>
    </row>
    <row r="1846" spans="1:14" ht="15.75" customHeight="1" outlineLevel="1" x14ac:dyDescent="0.25">
      <c r="A1846" s="28" t="s">
        <v>15</v>
      </c>
      <c r="B1846" s="29" t="s">
        <v>425</v>
      </c>
      <c r="C1846" s="30">
        <v>932</v>
      </c>
      <c r="D1846" s="31">
        <v>4</v>
      </c>
      <c r="E1846" s="31">
        <v>9</v>
      </c>
      <c r="F1846" s="71" t="s">
        <v>15</v>
      </c>
      <c r="G1846" s="72" t="s">
        <v>15</v>
      </c>
      <c r="H1846" s="72" t="s">
        <v>15</v>
      </c>
      <c r="I1846" s="73" t="s">
        <v>15</v>
      </c>
      <c r="J1846" s="32" t="s">
        <v>15</v>
      </c>
      <c r="K1846" s="1">
        <f t="shared" si="829"/>
        <v>10000</v>
      </c>
      <c r="L1846" s="1">
        <f t="shared" si="829"/>
        <v>10000</v>
      </c>
      <c r="M1846" s="1">
        <f t="shared" si="829"/>
        <v>9961</v>
      </c>
      <c r="N1846" s="65">
        <f t="shared" si="810"/>
        <v>99.61</v>
      </c>
    </row>
    <row r="1847" spans="1:14" ht="63" customHeight="1" outlineLevel="1" x14ac:dyDescent="0.25">
      <c r="A1847" s="28" t="s">
        <v>15</v>
      </c>
      <c r="B1847" s="29" t="s">
        <v>426</v>
      </c>
      <c r="C1847" s="30">
        <v>932</v>
      </c>
      <c r="D1847" s="31">
        <v>4</v>
      </c>
      <c r="E1847" s="31">
        <v>9</v>
      </c>
      <c r="F1847" s="71" t="s">
        <v>753</v>
      </c>
      <c r="G1847" s="72" t="s">
        <v>20</v>
      </c>
      <c r="H1847" s="72" t="s">
        <v>21</v>
      </c>
      <c r="I1847" s="73" t="s">
        <v>22</v>
      </c>
      <c r="J1847" s="32" t="s">
        <v>15</v>
      </c>
      <c r="K1847" s="1">
        <f t="shared" si="829"/>
        <v>10000</v>
      </c>
      <c r="L1847" s="1">
        <f t="shared" si="829"/>
        <v>10000</v>
      </c>
      <c r="M1847" s="1">
        <f t="shared" si="829"/>
        <v>9961</v>
      </c>
      <c r="N1847" s="65">
        <f t="shared" si="810"/>
        <v>99.61</v>
      </c>
    </row>
    <row r="1848" spans="1:14" ht="50.1" customHeight="1" outlineLevel="1" x14ac:dyDescent="0.25">
      <c r="A1848" s="28" t="s">
        <v>15</v>
      </c>
      <c r="B1848" s="29" t="s">
        <v>427</v>
      </c>
      <c r="C1848" s="30">
        <v>932</v>
      </c>
      <c r="D1848" s="31">
        <v>4</v>
      </c>
      <c r="E1848" s="31">
        <v>9</v>
      </c>
      <c r="F1848" s="71" t="s">
        <v>753</v>
      </c>
      <c r="G1848" s="72" t="s">
        <v>32</v>
      </c>
      <c r="H1848" s="72" t="s">
        <v>21</v>
      </c>
      <c r="I1848" s="73" t="s">
        <v>22</v>
      </c>
      <c r="J1848" s="32" t="s">
        <v>15</v>
      </c>
      <c r="K1848" s="1">
        <f t="shared" si="829"/>
        <v>10000</v>
      </c>
      <c r="L1848" s="1">
        <f t="shared" si="829"/>
        <v>10000</v>
      </c>
      <c r="M1848" s="1">
        <f t="shared" si="829"/>
        <v>9961</v>
      </c>
      <c r="N1848" s="65">
        <f t="shared" si="810"/>
        <v>99.61</v>
      </c>
    </row>
    <row r="1849" spans="1:14" ht="50.1" customHeight="1" outlineLevel="1" x14ac:dyDescent="0.25">
      <c r="A1849" s="28" t="s">
        <v>15</v>
      </c>
      <c r="B1849" s="29" t="s">
        <v>428</v>
      </c>
      <c r="C1849" s="30">
        <v>932</v>
      </c>
      <c r="D1849" s="31">
        <v>4</v>
      </c>
      <c r="E1849" s="31">
        <v>9</v>
      </c>
      <c r="F1849" s="71" t="s">
        <v>753</v>
      </c>
      <c r="G1849" s="72" t="s">
        <v>32</v>
      </c>
      <c r="H1849" s="72" t="s">
        <v>95</v>
      </c>
      <c r="I1849" s="73" t="s">
        <v>22</v>
      </c>
      <c r="J1849" s="32" t="s">
        <v>15</v>
      </c>
      <c r="K1849" s="1">
        <f t="shared" si="829"/>
        <v>10000</v>
      </c>
      <c r="L1849" s="1">
        <f t="shared" si="829"/>
        <v>10000</v>
      </c>
      <c r="M1849" s="1">
        <f t="shared" si="829"/>
        <v>9961</v>
      </c>
      <c r="N1849" s="65">
        <f t="shared" si="810"/>
        <v>99.61</v>
      </c>
    </row>
    <row r="1850" spans="1:14" ht="30.75" customHeight="1" outlineLevel="1" x14ac:dyDescent="0.25">
      <c r="A1850" s="28" t="s">
        <v>15</v>
      </c>
      <c r="B1850" s="29" t="s">
        <v>429</v>
      </c>
      <c r="C1850" s="30">
        <v>932</v>
      </c>
      <c r="D1850" s="31">
        <v>4</v>
      </c>
      <c r="E1850" s="31">
        <v>9</v>
      </c>
      <c r="F1850" s="71" t="s">
        <v>753</v>
      </c>
      <c r="G1850" s="72" t="s">
        <v>32</v>
      </c>
      <c r="H1850" s="72" t="s">
        <v>95</v>
      </c>
      <c r="I1850" s="73" t="s">
        <v>430</v>
      </c>
      <c r="J1850" s="32" t="s">
        <v>15</v>
      </c>
      <c r="K1850" s="1">
        <f t="shared" si="829"/>
        <v>10000</v>
      </c>
      <c r="L1850" s="1">
        <f t="shared" si="829"/>
        <v>10000</v>
      </c>
      <c r="M1850" s="1">
        <f t="shared" si="829"/>
        <v>9961</v>
      </c>
      <c r="N1850" s="65">
        <f t="shared" si="810"/>
        <v>99.61</v>
      </c>
    </row>
    <row r="1851" spans="1:14" ht="33.75" customHeight="1" outlineLevel="1" x14ac:dyDescent="0.25">
      <c r="A1851" s="28"/>
      <c r="B1851" s="29" t="s">
        <v>33</v>
      </c>
      <c r="C1851" s="30">
        <v>932</v>
      </c>
      <c r="D1851" s="31">
        <v>4</v>
      </c>
      <c r="E1851" s="31">
        <v>9</v>
      </c>
      <c r="F1851" s="71" t="s">
        <v>753</v>
      </c>
      <c r="G1851" s="72" t="s">
        <v>32</v>
      </c>
      <c r="H1851" s="72" t="s">
        <v>95</v>
      </c>
      <c r="I1851" s="73" t="s">
        <v>430</v>
      </c>
      <c r="J1851" s="32" t="s">
        <v>34</v>
      </c>
      <c r="K1851" s="1">
        <v>10000</v>
      </c>
      <c r="L1851" s="1">
        <v>10000</v>
      </c>
      <c r="M1851" s="1">
        <v>9961</v>
      </c>
      <c r="N1851" s="65">
        <f t="shared" si="810"/>
        <v>99.61</v>
      </c>
    </row>
    <row r="1852" spans="1:14" ht="15.75" customHeight="1" outlineLevel="1" x14ac:dyDescent="0.25">
      <c r="A1852" s="28" t="s">
        <v>15</v>
      </c>
      <c r="B1852" s="29" t="s">
        <v>173</v>
      </c>
      <c r="C1852" s="30">
        <v>932</v>
      </c>
      <c r="D1852" s="31">
        <v>5</v>
      </c>
      <c r="E1852" s="31" t="s">
        <v>15</v>
      </c>
      <c r="F1852" s="71" t="s">
        <v>15</v>
      </c>
      <c r="G1852" s="72" t="s">
        <v>15</v>
      </c>
      <c r="H1852" s="72" t="s">
        <v>15</v>
      </c>
      <c r="I1852" s="73" t="s">
        <v>15</v>
      </c>
      <c r="J1852" s="32" t="s">
        <v>15</v>
      </c>
      <c r="K1852" s="1">
        <f t="shared" ref="K1852:M1855" si="830">K1853</f>
        <v>16889.5</v>
      </c>
      <c r="L1852" s="1">
        <f t="shared" si="830"/>
        <v>16889.5</v>
      </c>
      <c r="M1852" s="1">
        <f t="shared" si="830"/>
        <v>16772.3</v>
      </c>
      <c r="N1852" s="65">
        <f t="shared" si="810"/>
        <v>99.30607774060806</v>
      </c>
    </row>
    <row r="1853" spans="1:14" ht="15.75" customHeight="1" outlineLevel="1" x14ac:dyDescent="0.25">
      <c r="A1853" s="28" t="s">
        <v>15</v>
      </c>
      <c r="B1853" s="29" t="s">
        <v>282</v>
      </c>
      <c r="C1853" s="30">
        <v>932</v>
      </c>
      <c r="D1853" s="31">
        <v>5</v>
      </c>
      <c r="E1853" s="31">
        <v>3</v>
      </c>
      <c r="F1853" s="71" t="s">
        <v>15</v>
      </c>
      <c r="G1853" s="72" t="s">
        <v>15</v>
      </c>
      <c r="H1853" s="72" t="s">
        <v>15</v>
      </c>
      <c r="I1853" s="73" t="s">
        <v>15</v>
      </c>
      <c r="J1853" s="32" t="s">
        <v>15</v>
      </c>
      <c r="K1853" s="1">
        <f t="shared" si="830"/>
        <v>16889.5</v>
      </c>
      <c r="L1853" s="1">
        <f t="shared" si="830"/>
        <v>16889.5</v>
      </c>
      <c r="M1853" s="1">
        <f t="shared" si="830"/>
        <v>16772.3</v>
      </c>
      <c r="N1853" s="65">
        <f t="shared" si="810"/>
        <v>99.30607774060806</v>
      </c>
    </row>
    <row r="1854" spans="1:14" ht="81" customHeight="1" outlineLevel="1" x14ac:dyDescent="0.25">
      <c r="A1854" s="28" t="s">
        <v>15</v>
      </c>
      <c r="B1854" s="29" t="s">
        <v>180</v>
      </c>
      <c r="C1854" s="30">
        <v>932</v>
      </c>
      <c r="D1854" s="31">
        <v>5</v>
      </c>
      <c r="E1854" s="31">
        <v>3</v>
      </c>
      <c r="F1854" s="71" t="s">
        <v>181</v>
      </c>
      <c r="G1854" s="72" t="s">
        <v>20</v>
      </c>
      <c r="H1854" s="72" t="s">
        <v>21</v>
      </c>
      <c r="I1854" s="73" t="s">
        <v>22</v>
      </c>
      <c r="J1854" s="32" t="s">
        <v>15</v>
      </c>
      <c r="K1854" s="1">
        <f t="shared" si="830"/>
        <v>16889.5</v>
      </c>
      <c r="L1854" s="1">
        <f t="shared" si="830"/>
        <v>16889.5</v>
      </c>
      <c r="M1854" s="1">
        <f t="shared" si="830"/>
        <v>16772.3</v>
      </c>
      <c r="N1854" s="65">
        <f t="shared" si="810"/>
        <v>99.30607774060806</v>
      </c>
    </row>
    <row r="1855" spans="1:14" ht="81" customHeight="1" outlineLevel="1" x14ac:dyDescent="0.25">
      <c r="A1855" s="28" t="s">
        <v>15</v>
      </c>
      <c r="B1855" s="29" t="s">
        <v>417</v>
      </c>
      <c r="C1855" s="30">
        <v>932</v>
      </c>
      <c r="D1855" s="31">
        <v>5</v>
      </c>
      <c r="E1855" s="31">
        <v>3</v>
      </c>
      <c r="F1855" s="71" t="s">
        <v>181</v>
      </c>
      <c r="G1855" s="72" t="s">
        <v>24</v>
      </c>
      <c r="H1855" s="72" t="s">
        <v>21</v>
      </c>
      <c r="I1855" s="73" t="s">
        <v>22</v>
      </c>
      <c r="J1855" s="32" t="s">
        <v>15</v>
      </c>
      <c r="K1855" s="1">
        <f t="shared" si="830"/>
        <v>16889.5</v>
      </c>
      <c r="L1855" s="1">
        <f t="shared" si="830"/>
        <v>16889.5</v>
      </c>
      <c r="M1855" s="1">
        <f t="shared" si="830"/>
        <v>16772.3</v>
      </c>
      <c r="N1855" s="65">
        <f t="shared" si="810"/>
        <v>99.30607774060806</v>
      </c>
    </row>
    <row r="1856" spans="1:14" ht="30.75" customHeight="1" outlineLevel="1" x14ac:dyDescent="0.25">
      <c r="A1856" s="28" t="s">
        <v>15</v>
      </c>
      <c r="B1856" s="29" t="s">
        <v>446</v>
      </c>
      <c r="C1856" s="30">
        <v>932</v>
      </c>
      <c r="D1856" s="31">
        <v>5</v>
      </c>
      <c r="E1856" s="31">
        <v>3</v>
      </c>
      <c r="F1856" s="71" t="s">
        <v>181</v>
      </c>
      <c r="G1856" s="72" t="s">
        <v>24</v>
      </c>
      <c r="H1856" s="72" t="s">
        <v>238</v>
      </c>
      <c r="I1856" s="73" t="s">
        <v>22</v>
      </c>
      <c r="J1856" s="32" t="s">
        <v>15</v>
      </c>
      <c r="K1856" s="1">
        <f t="shared" ref="K1856:M1856" si="831">K1857+K1859+K1863+K1861</f>
        <v>16889.5</v>
      </c>
      <c r="L1856" s="1">
        <f t="shared" si="831"/>
        <v>16889.5</v>
      </c>
      <c r="M1856" s="1">
        <f t="shared" si="831"/>
        <v>16772.3</v>
      </c>
      <c r="N1856" s="65">
        <f t="shared" si="810"/>
        <v>99.30607774060806</v>
      </c>
    </row>
    <row r="1857" spans="1:14" ht="31.5" customHeight="1" outlineLevel="1" x14ac:dyDescent="0.25">
      <c r="A1857" s="28" t="s">
        <v>15</v>
      </c>
      <c r="B1857" s="29" t="s">
        <v>449</v>
      </c>
      <c r="C1857" s="30">
        <v>932</v>
      </c>
      <c r="D1857" s="31">
        <v>5</v>
      </c>
      <c r="E1857" s="31">
        <v>3</v>
      </c>
      <c r="F1857" s="71" t="s">
        <v>181</v>
      </c>
      <c r="G1857" s="72" t="s">
        <v>24</v>
      </c>
      <c r="H1857" s="72" t="s">
        <v>238</v>
      </c>
      <c r="I1857" s="73" t="s">
        <v>450</v>
      </c>
      <c r="J1857" s="32" t="s">
        <v>15</v>
      </c>
      <c r="K1857" s="1">
        <f t="shared" ref="K1857:M1857" si="832">K1858</f>
        <v>2700</v>
      </c>
      <c r="L1857" s="1">
        <f t="shared" si="832"/>
        <v>2700</v>
      </c>
      <c r="M1857" s="1">
        <f t="shared" si="832"/>
        <v>2589.9</v>
      </c>
      <c r="N1857" s="65">
        <f t="shared" si="810"/>
        <v>95.922222222222231</v>
      </c>
    </row>
    <row r="1858" spans="1:14" ht="33.75" customHeight="1" outlineLevel="1" x14ac:dyDescent="0.25">
      <c r="A1858" s="28"/>
      <c r="B1858" s="29" t="s">
        <v>33</v>
      </c>
      <c r="C1858" s="30">
        <v>932</v>
      </c>
      <c r="D1858" s="31">
        <v>5</v>
      </c>
      <c r="E1858" s="31">
        <v>3</v>
      </c>
      <c r="F1858" s="71" t="s">
        <v>181</v>
      </c>
      <c r="G1858" s="72" t="s">
        <v>24</v>
      </c>
      <c r="H1858" s="72" t="s">
        <v>238</v>
      </c>
      <c r="I1858" s="73" t="s">
        <v>450</v>
      </c>
      <c r="J1858" s="32" t="s">
        <v>34</v>
      </c>
      <c r="K1858" s="1">
        <v>2700</v>
      </c>
      <c r="L1858" s="1">
        <v>2700</v>
      </c>
      <c r="M1858" s="1">
        <v>2589.9</v>
      </c>
      <c r="N1858" s="65">
        <f t="shared" si="810"/>
        <v>95.922222222222231</v>
      </c>
    </row>
    <row r="1859" spans="1:14" ht="31.5" customHeight="1" outlineLevel="1" x14ac:dyDescent="0.25">
      <c r="A1859" s="28" t="s">
        <v>15</v>
      </c>
      <c r="B1859" s="29" t="s">
        <v>283</v>
      </c>
      <c r="C1859" s="30">
        <v>932</v>
      </c>
      <c r="D1859" s="31">
        <v>5</v>
      </c>
      <c r="E1859" s="31">
        <v>3</v>
      </c>
      <c r="F1859" s="71" t="s">
        <v>181</v>
      </c>
      <c r="G1859" s="72" t="s">
        <v>24</v>
      </c>
      <c r="H1859" s="72" t="s">
        <v>238</v>
      </c>
      <c r="I1859" s="73" t="s">
        <v>284</v>
      </c>
      <c r="J1859" s="32" t="s">
        <v>15</v>
      </c>
      <c r="K1859" s="1">
        <f t="shared" ref="K1859:M1859" si="833">K1860</f>
        <v>13205.4</v>
      </c>
      <c r="L1859" s="1">
        <f t="shared" si="833"/>
        <v>13205.4</v>
      </c>
      <c r="M1859" s="1">
        <f t="shared" si="833"/>
        <v>13202.5</v>
      </c>
      <c r="N1859" s="65">
        <f t="shared" si="810"/>
        <v>99.978039286958364</v>
      </c>
    </row>
    <row r="1860" spans="1:14" ht="33.75" customHeight="1" outlineLevel="1" x14ac:dyDescent="0.25">
      <c r="A1860" s="28"/>
      <c r="B1860" s="29" t="s">
        <v>33</v>
      </c>
      <c r="C1860" s="30">
        <v>932</v>
      </c>
      <c r="D1860" s="31">
        <v>5</v>
      </c>
      <c r="E1860" s="31">
        <v>3</v>
      </c>
      <c r="F1860" s="71" t="s">
        <v>181</v>
      </c>
      <c r="G1860" s="72" t="s">
        <v>24</v>
      </c>
      <c r="H1860" s="72" t="s">
        <v>238</v>
      </c>
      <c r="I1860" s="73" t="s">
        <v>284</v>
      </c>
      <c r="J1860" s="32" t="s">
        <v>34</v>
      </c>
      <c r="K1860" s="1">
        <v>13205.4</v>
      </c>
      <c r="L1860" s="1">
        <v>13205.4</v>
      </c>
      <c r="M1860" s="1">
        <v>13202.5</v>
      </c>
      <c r="N1860" s="65">
        <f t="shared" si="810"/>
        <v>99.978039286958364</v>
      </c>
    </row>
    <row r="1861" spans="1:14" ht="126" customHeight="1" outlineLevel="1" x14ac:dyDescent="0.25">
      <c r="A1861" s="28"/>
      <c r="B1861" s="29" t="s">
        <v>454</v>
      </c>
      <c r="C1861" s="30">
        <v>932</v>
      </c>
      <c r="D1861" s="31">
        <v>5</v>
      </c>
      <c r="E1861" s="31">
        <v>3</v>
      </c>
      <c r="F1861" s="71" t="s">
        <v>181</v>
      </c>
      <c r="G1861" s="72" t="s">
        <v>24</v>
      </c>
      <c r="H1861" s="72" t="s">
        <v>238</v>
      </c>
      <c r="I1861" s="73">
        <v>12390</v>
      </c>
      <c r="J1861" s="32"/>
      <c r="K1861" s="1">
        <f t="shared" ref="K1861:M1861" si="834">K1862</f>
        <v>318.7</v>
      </c>
      <c r="L1861" s="1">
        <f t="shared" si="834"/>
        <v>318.7</v>
      </c>
      <c r="M1861" s="1">
        <f t="shared" si="834"/>
        <v>318.7</v>
      </c>
      <c r="N1861" s="65">
        <f t="shared" si="810"/>
        <v>100</v>
      </c>
    </row>
    <row r="1862" spans="1:14" ht="33.75" customHeight="1" outlineLevel="1" x14ac:dyDescent="0.25">
      <c r="A1862" s="28"/>
      <c r="B1862" s="29" t="s">
        <v>33</v>
      </c>
      <c r="C1862" s="30">
        <v>932</v>
      </c>
      <c r="D1862" s="31">
        <v>5</v>
      </c>
      <c r="E1862" s="31">
        <v>3</v>
      </c>
      <c r="F1862" s="71" t="s">
        <v>181</v>
      </c>
      <c r="G1862" s="72" t="s">
        <v>24</v>
      </c>
      <c r="H1862" s="72" t="s">
        <v>238</v>
      </c>
      <c r="I1862" s="73">
        <v>12390</v>
      </c>
      <c r="J1862" s="32">
        <v>200</v>
      </c>
      <c r="K1862" s="1">
        <v>318.7</v>
      </c>
      <c r="L1862" s="1">
        <v>318.7</v>
      </c>
      <c r="M1862" s="1">
        <v>318.7</v>
      </c>
      <c r="N1862" s="65">
        <f t="shared" si="810"/>
        <v>100</v>
      </c>
    </row>
    <row r="1863" spans="1:14" ht="31.5" customHeight="1" outlineLevel="1" x14ac:dyDescent="0.25">
      <c r="A1863" s="28"/>
      <c r="B1863" s="29" t="s">
        <v>105</v>
      </c>
      <c r="C1863" s="30">
        <v>932</v>
      </c>
      <c r="D1863" s="31">
        <v>5</v>
      </c>
      <c r="E1863" s="31">
        <v>3</v>
      </c>
      <c r="F1863" s="71" t="s">
        <v>181</v>
      </c>
      <c r="G1863" s="72" t="s">
        <v>24</v>
      </c>
      <c r="H1863" s="72" t="s">
        <v>238</v>
      </c>
      <c r="I1863" s="73" t="s">
        <v>106</v>
      </c>
      <c r="J1863" s="32"/>
      <c r="K1863" s="1">
        <f t="shared" ref="K1863:M1863" si="835">K1864</f>
        <v>665.4</v>
      </c>
      <c r="L1863" s="1">
        <f t="shared" si="835"/>
        <v>665.4</v>
      </c>
      <c r="M1863" s="1">
        <f t="shared" si="835"/>
        <v>661.2</v>
      </c>
      <c r="N1863" s="65">
        <f t="shared" si="810"/>
        <v>99.368800721370604</v>
      </c>
    </row>
    <row r="1864" spans="1:14" ht="33.75" customHeight="1" outlineLevel="1" x14ac:dyDescent="0.25">
      <c r="A1864" s="28"/>
      <c r="B1864" s="29" t="s">
        <v>33</v>
      </c>
      <c r="C1864" s="30">
        <v>932</v>
      </c>
      <c r="D1864" s="31">
        <v>5</v>
      </c>
      <c r="E1864" s="31">
        <v>3</v>
      </c>
      <c r="F1864" s="71" t="s">
        <v>181</v>
      </c>
      <c r="G1864" s="72" t="s">
        <v>24</v>
      </c>
      <c r="H1864" s="72" t="s">
        <v>238</v>
      </c>
      <c r="I1864" s="73" t="s">
        <v>106</v>
      </c>
      <c r="J1864" s="32" t="s">
        <v>34</v>
      </c>
      <c r="K1864" s="1">
        <v>665.4</v>
      </c>
      <c r="L1864" s="1">
        <v>665.4</v>
      </c>
      <c r="M1864" s="1">
        <v>661.2</v>
      </c>
      <c r="N1864" s="65">
        <f t="shared" si="810"/>
        <v>99.368800721370604</v>
      </c>
    </row>
    <row r="1865" spans="1:14" ht="15.75" customHeight="1" outlineLevel="1" x14ac:dyDescent="0.25">
      <c r="A1865" s="28" t="s">
        <v>15</v>
      </c>
      <c r="B1865" s="29" t="s">
        <v>186</v>
      </c>
      <c r="C1865" s="30">
        <v>932</v>
      </c>
      <c r="D1865" s="31">
        <v>7</v>
      </c>
      <c r="E1865" s="31" t="s">
        <v>15</v>
      </c>
      <c r="F1865" s="71" t="s">
        <v>15</v>
      </c>
      <c r="G1865" s="72" t="s">
        <v>15</v>
      </c>
      <c r="H1865" s="72" t="s">
        <v>15</v>
      </c>
      <c r="I1865" s="73" t="s">
        <v>15</v>
      </c>
      <c r="J1865" s="32" t="s">
        <v>15</v>
      </c>
      <c r="K1865" s="1">
        <f t="shared" ref="K1865:M1866" si="836">K1866</f>
        <v>539.20000000000005</v>
      </c>
      <c r="L1865" s="1">
        <f t="shared" si="836"/>
        <v>539.20000000000005</v>
      </c>
      <c r="M1865" s="1">
        <f t="shared" si="836"/>
        <v>539.1</v>
      </c>
      <c r="N1865" s="65">
        <f t="shared" si="810"/>
        <v>99.981454005934708</v>
      </c>
    </row>
    <row r="1866" spans="1:14" ht="15.75" customHeight="1" outlineLevel="1" x14ac:dyDescent="0.25">
      <c r="A1866" s="28" t="s">
        <v>15</v>
      </c>
      <c r="B1866" s="29" t="s">
        <v>578</v>
      </c>
      <c r="C1866" s="30">
        <v>932</v>
      </c>
      <c r="D1866" s="31">
        <v>7</v>
      </c>
      <c r="E1866" s="31">
        <v>7</v>
      </c>
      <c r="F1866" s="71" t="s">
        <v>15</v>
      </c>
      <c r="G1866" s="72" t="s">
        <v>15</v>
      </c>
      <c r="H1866" s="72" t="s">
        <v>15</v>
      </c>
      <c r="I1866" s="73" t="s">
        <v>15</v>
      </c>
      <c r="J1866" s="32" t="s">
        <v>15</v>
      </c>
      <c r="K1866" s="1">
        <f t="shared" si="836"/>
        <v>539.20000000000005</v>
      </c>
      <c r="L1866" s="1">
        <f t="shared" si="836"/>
        <v>539.20000000000005</v>
      </c>
      <c r="M1866" s="1">
        <f t="shared" si="836"/>
        <v>539.1</v>
      </c>
      <c r="N1866" s="65">
        <f t="shared" si="810"/>
        <v>99.981454005934708</v>
      </c>
    </row>
    <row r="1867" spans="1:14" ht="65.099999999999994" customHeight="1" outlineLevel="1" x14ac:dyDescent="0.25">
      <c r="A1867" s="28" t="s">
        <v>15</v>
      </c>
      <c r="B1867" s="29" t="s">
        <v>604</v>
      </c>
      <c r="C1867" s="30">
        <v>932</v>
      </c>
      <c r="D1867" s="31">
        <v>7</v>
      </c>
      <c r="E1867" s="31">
        <v>7</v>
      </c>
      <c r="F1867" s="71" t="s">
        <v>470</v>
      </c>
      <c r="G1867" s="72" t="s">
        <v>20</v>
      </c>
      <c r="H1867" s="72" t="s">
        <v>21</v>
      </c>
      <c r="I1867" s="73" t="s">
        <v>22</v>
      </c>
      <c r="J1867" s="32" t="s">
        <v>15</v>
      </c>
      <c r="K1867" s="1">
        <f t="shared" ref="K1867:M1867" si="837">K1868+K1872</f>
        <v>539.20000000000005</v>
      </c>
      <c r="L1867" s="1">
        <f t="shared" si="837"/>
        <v>539.20000000000005</v>
      </c>
      <c r="M1867" s="1">
        <f t="shared" si="837"/>
        <v>539.1</v>
      </c>
      <c r="N1867" s="65">
        <f t="shared" si="810"/>
        <v>99.981454005934708</v>
      </c>
    </row>
    <row r="1868" spans="1:14" ht="15.75" customHeight="1" outlineLevel="1" x14ac:dyDescent="0.25">
      <c r="A1868" s="28" t="s">
        <v>15</v>
      </c>
      <c r="B1868" s="29" t="s">
        <v>744</v>
      </c>
      <c r="C1868" s="30">
        <v>932</v>
      </c>
      <c r="D1868" s="31">
        <v>7</v>
      </c>
      <c r="E1868" s="31">
        <v>7</v>
      </c>
      <c r="F1868" s="71" t="s">
        <v>470</v>
      </c>
      <c r="G1868" s="72" t="s">
        <v>24</v>
      </c>
      <c r="H1868" s="72" t="s">
        <v>21</v>
      </c>
      <c r="I1868" s="73" t="s">
        <v>22</v>
      </c>
      <c r="J1868" s="32" t="s">
        <v>15</v>
      </c>
      <c r="K1868" s="1">
        <f t="shared" ref="K1868:M1870" si="838">K1869</f>
        <v>317.2</v>
      </c>
      <c r="L1868" s="1">
        <f t="shared" si="838"/>
        <v>317.2</v>
      </c>
      <c r="M1868" s="1">
        <f t="shared" si="838"/>
        <v>317.2</v>
      </c>
      <c r="N1868" s="65">
        <f t="shared" si="810"/>
        <v>100</v>
      </c>
    </row>
    <row r="1869" spans="1:14" ht="94.5" customHeight="1" outlineLevel="1" x14ac:dyDescent="0.25">
      <c r="A1869" s="28" t="s">
        <v>15</v>
      </c>
      <c r="B1869" s="29" t="s">
        <v>745</v>
      </c>
      <c r="C1869" s="30">
        <v>932</v>
      </c>
      <c r="D1869" s="31">
        <v>7</v>
      </c>
      <c r="E1869" s="31">
        <v>7</v>
      </c>
      <c r="F1869" s="71" t="s">
        <v>470</v>
      </c>
      <c r="G1869" s="72" t="s">
        <v>24</v>
      </c>
      <c r="H1869" s="72" t="s">
        <v>95</v>
      </c>
      <c r="I1869" s="73" t="s">
        <v>22</v>
      </c>
      <c r="J1869" s="32" t="s">
        <v>15</v>
      </c>
      <c r="K1869" s="1">
        <f t="shared" si="838"/>
        <v>317.2</v>
      </c>
      <c r="L1869" s="1">
        <f t="shared" si="838"/>
        <v>317.2</v>
      </c>
      <c r="M1869" s="1">
        <f t="shared" si="838"/>
        <v>317.2</v>
      </c>
      <c r="N1869" s="65">
        <f t="shared" si="810"/>
        <v>100</v>
      </c>
    </row>
    <row r="1870" spans="1:14" ht="31.5" customHeight="1" outlineLevel="1" x14ac:dyDescent="0.25">
      <c r="A1870" s="28" t="s">
        <v>15</v>
      </c>
      <c r="B1870" s="29" t="s">
        <v>746</v>
      </c>
      <c r="C1870" s="30">
        <v>932</v>
      </c>
      <c r="D1870" s="31">
        <v>7</v>
      </c>
      <c r="E1870" s="31">
        <v>7</v>
      </c>
      <c r="F1870" s="71" t="s">
        <v>470</v>
      </c>
      <c r="G1870" s="72" t="s">
        <v>24</v>
      </c>
      <c r="H1870" s="72" t="s">
        <v>95</v>
      </c>
      <c r="I1870" s="73" t="s">
        <v>747</v>
      </c>
      <c r="J1870" s="32" t="s">
        <v>15</v>
      </c>
      <c r="K1870" s="1">
        <f t="shared" si="838"/>
        <v>317.2</v>
      </c>
      <c r="L1870" s="1">
        <f t="shared" si="838"/>
        <v>317.2</v>
      </c>
      <c r="M1870" s="1">
        <f t="shared" si="838"/>
        <v>317.2</v>
      </c>
      <c r="N1870" s="65">
        <f t="shared" si="810"/>
        <v>100</v>
      </c>
    </row>
    <row r="1871" spans="1:14" ht="33.75" customHeight="1" outlineLevel="1" x14ac:dyDescent="0.25">
      <c r="A1871" s="28"/>
      <c r="B1871" s="29" t="s">
        <v>33</v>
      </c>
      <c r="C1871" s="30">
        <v>932</v>
      </c>
      <c r="D1871" s="31">
        <v>7</v>
      </c>
      <c r="E1871" s="31">
        <v>7</v>
      </c>
      <c r="F1871" s="71" t="s">
        <v>470</v>
      </c>
      <c r="G1871" s="72" t="s">
        <v>24</v>
      </c>
      <c r="H1871" s="72" t="s">
        <v>95</v>
      </c>
      <c r="I1871" s="73" t="s">
        <v>747</v>
      </c>
      <c r="J1871" s="32" t="s">
        <v>34</v>
      </c>
      <c r="K1871" s="1">
        <v>317.2</v>
      </c>
      <c r="L1871" s="1">
        <v>317.2</v>
      </c>
      <c r="M1871" s="1">
        <v>317.2</v>
      </c>
      <c r="N1871" s="65">
        <f t="shared" ref="N1871:N1934" si="839">M1871/L1871*100</f>
        <v>100</v>
      </c>
    </row>
    <row r="1872" spans="1:14" ht="63" customHeight="1" outlineLevel="1" x14ac:dyDescent="0.25">
      <c r="A1872" s="28" t="s">
        <v>15</v>
      </c>
      <c r="B1872" s="29" t="s">
        <v>605</v>
      </c>
      <c r="C1872" s="30">
        <v>932</v>
      </c>
      <c r="D1872" s="31">
        <v>7</v>
      </c>
      <c r="E1872" s="31">
        <v>7</v>
      </c>
      <c r="F1872" s="71" t="s">
        <v>470</v>
      </c>
      <c r="G1872" s="72" t="s">
        <v>30</v>
      </c>
      <c r="H1872" s="72" t="s">
        <v>21</v>
      </c>
      <c r="I1872" s="73" t="s">
        <v>22</v>
      </c>
      <c r="J1872" s="32" t="s">
        <v>15</v>
      </c>
      <c r="K1872" s="1">
        <f t="shared" ref="K1872:M1874" si="840">K1873</f>
        <v>222</v>
      </c>
      <c r="L1872" s="1">
        <f t="shared" si="840"/>
        <v>222</v>
      </c>
      <c r="M1872" s="1">
        <f t="shared" si="840"/>
        <v>221.9</v>
      </c>
      <c r="N1872" s="65">
        <f t="shared" si="839"/>
        <v>99.954954954954957</v>
      </c>
    </row>
    <row r="1873" spans="1:14" ht="63" customHeight="1" outlineLevel="1" x14ac:dyDescent="0.25">
      <c r="A1873" s="28" t="s">
        <v>15</v>
      </c>
      <c r="B1873" s="29" t="s">
        <v>606</v>
      </c>
      <c r="C1873" s="30">
        <v>932</v>
      </c>
      <c r="D1873" s="31">
        <v>7</v>
      </c>
      <c r="E1873" s="31">
        <v>7</v>
      </c>
      <c r="F1873" s="71" t="s">
        <v>470</v>
      </c>
      <c r="G1873" s="72" t="s">
        <v>30</v>
      </c>
      <c r="H1873" s="72" t="s">
        <v>95</v>
      </c>
      <c r="I1873" s="73" t="s">
        <v>22</v>
      </c>
      <c r="J1873" s="32" t="s">
        <v>15</v>
      </c>
      <c r="K1873" s="1">
        <f t="shared" si="840"/>
        <v>222</v>
      </c>
      <c r="L1873" s="1">
        <f t="shared" si="840"/>
        <v>222</v>
      </c>
      <c r="M1873" s="1">
        <f t="shared" si="840"/>
        <v>221.9</v>
      </c>
      <c r="N1873" s="65">
        <f t="shared" si="839"/>
        <v>99.954954954954957</v>
      </c>
    </row>
    <row r="1874" spans="1:14" ht="48.75" customHeight="1" outlineLevel="1" x14ac:dyDescent="0.25">
      <c r="A1874" s="28" t="s">
        <v>15</v>
      </c>
      <c r="B1874" s="29" t="s">
        <v>607</v>
      </c>
      <c r="C1874" s="30">
        <v>932</v>
      </c>
      <c r="D1874" s="31">
        <v>7</v>
      </c>
      <c r="E1874" s="31">
        <v>7</v>
      </c>
      <c r="F1874" s="71" t="s">
        <v>470</v>
      </c>
      <c r="G1874" s="72" t="s">
        <v>30</v>
      </c>
      <c r="H1874" s="72" t="s">
        <v>95</v>
      </c>
      <c r="I1874" s="73" t="s">
        <v>608</v>
      </c>
      <c r="J1874" s="32" t="s">
        <v>15</v>
      </c>
      <c r="K1874" s="1">
        <f t="shared" si="840"/>
        <v>222</v>
      </c>
      <c r="L1874" s="1">
        <f t="shared" si="840"/>
        <v>222</v>
      </c>
      <c r="M1874" s="1">
        <f t="shared" si="840"/>
        <v>221.9</v>
      </c>
      <c r="N1874" s="65">
        <f t="shared" si="839"/>
        <v>99.954954954954957</v>
      </c>
    </row>
    <row r="1875" spans="1:14" ht="33.75" customHeight="1" outlineLevel="1" x14ac:dyDescent="0.25">
      <c r="A1875" s="28"/>
      <c r="B1875" s="29" t="s">
        <v>33</v>
      </c>
      <c r="C1875" s="30">
        <v>932</v>
      </c>
      <c r="D1875" s="31">
        <v>7</v>
      </c>
      <c r="E1875" s="31">
        <v>7</v>
      </c>
      <c r="F1875" s="71" t="s">
        <v>470</v>
      </c>
      <c r="G1875" s="72" t="s">
        <v>30</v>
      </c>
      <c r="H1875" s="72" t="s">
        <v>95</v>
      </c>
      <c r="I1875" s="73" t="s">
        <v>608</v>
      </c>
      <c r="J1875" s="32" t="s">
        <v>34</v>
      </c>
      <c r="K1875" s="1">
        <v>222</v>
      </c>
      <c r="L1875" s="1">
        <v>222</v>
      </c>
      <c r="M1875" s="1">
        <v>221.9</v>
      </c>
      <c r="N1875" s="65">
        <f t="shared" si="839"/>
        <v>99.954954954954957</v>
      </c>
    </row>
    <row r="1876" spans="1:14" s="27" customFormat="1" ht="47.25" customHeight="1" outlineLevel="1" x14ac:dyDescent="0.25">
      <c r="A1876" s="34" t="s">
        <v>866</v>
      </c>
      <c r="B1876" s="35" t="s">
        <v>867</v>
      </c>
      <c r="C1876" s="36">
        <v>933</v>
      </c>
      <c r="D1876" s="37" t="s">
        <v>15</v>
      </c>
      <c r="E1876" s="37" t="s">
        <v>15</v>
      </c>
      <c r="F1876" s="74" t="s">
        <v>15</v>
      </c>
      <c r="G1876" s="75" t="s">
        <v>15</v>
      </c>
      <c r="H1876" s="75" t="s">
        <v>15</v>
      </c>
      <c r="I1876" s="76" t="s">
        <v>15</v>
      </c>
      <c r="J1876" s="38" t="s">
        <v>15</v>
      </c>
      <c r="K1876" s="39">
        <f t="shared" ref="K1876:M1876" si="841">K1877+K1915+K1922+K1933</f>
        <v>147363.9</v>
      </c>
      <c r="L1876" s="39">
        <f t="shared" si="841"/>
        <v>147363.9</v>
      </c>
      <c r="M1876" s="39">
        <f t="shared" si="841"/>
        <v>141196.30000000002</v>
      </c>
      <c r="N1876" s="66">
        <f t="shared" si="839"/>
        <v>95.81471445856144</v>
      </c>
    </row>
    <row r="1877" spans="1:14" ht="15.75" customHeight="1" outlineLevel="1" x14ac:dyDescent="0.25">
      <c r="A1877" s="28" t="s">
        <v>15</v>
      </c>
      <c r="B1877" s="29" t="s">
        <v>16</v>
      </c>
      <c r="C1877" s="30">
        <v>933</v>
      </c>
      <c r="D1877" s="31">
        <v>1</v>
      </c>
      <c r="E1877" s="31" t="s">
        <v>15</v>
      </c>
      <c r="F1877" s="71" t="s">
        <v>15</v>
      </c>
      <c r="G1877" s="72" t="s">
        <v>15</v>
      </c>
      <c r="H1877" s="72" t="s">
        <v>15</v>
      </c>
      <c r="I1877" s="73" t="s">
        <v>15</v>
      </c>
      <c r="J1877" s="32" t="s">
        <v>15</v>
      </c>
      <c r="K1877" s="1">
        <f t="shared" ref="K1877:M1877" si="842">K1878+K1896+K1901</f>
        <v>111232.4</v>
      </c>
      <c r="L1877" s="1">
        <f t="shared" si="842"/>
        <v>111232.4</v>
      </c>
      <c r="M1877" s="1">
        <f t="shared" si="842"/>
        <v>109712.2</v>
      </c>
      <c r="N1877" s="65">
        <f t="shared" si="839"/>
        <v>98.633311876755343</v>
      </c>
    </row>
    <row r="1878" spans="1:14" ht="63.75" customHeight="1" outlineLevel="1" x14ac:dyDescent="0.25">
      <c r="A1878" s="28" t="s">
        <v>15</v>
      </c>
      <c r="B1878" s="29" t="s">
        <v>58</v>
      </c>
      <c r="C1878" s="30">
        <v>933</v>
      </c>
      <c r="D1878" s="31">
        <v>1</v>
      </c>
      <c r="E1878" s="31">
        <v>4</v>
      </c>
      <c r="F1878" s="71" t="s">
        <v>15</v>
      </c>
      <c r="G1878" s="72" t="s">
        <v>15</v>
      </c>
      <c r="H1878" s="72" t="s">
        <v>15</v>
      </c>
      <c r="I1878" s="73" t="s">
        <v>15</v>
      </c>
      <c r="J1878" s="32" t="s">
        <v>15</v>
      </c>
      <c r="K1878" s="1">
        <f t="shared" ref="K1878:M1878" si="843">K1879</f>
        <v>99162.2</v>
      </c>
      <c r="L1878" s="1">
        <f t="shared" si="843"/>
        <v>99162.2</v>
      </c>
      <c r="M1878" s="1">
        <f t="shared" si="843"/>
        <v>97643.299999999988</v>
      </c>
      <c r="N1878" s="65">
        <f t="shared" si="839"/>
        <v>98.468267142116645</v>
      </c>
    </row>
    <row r="1879" spans="1:14" ht="47.25" customHeight="1" outlineLevel="1" x14ac:dyDescent="0.25">
      <c r="A1879" s="28" t="s">
        <v>15</v>
      </c>
      <c r="B1879" s="29" t="s">
        <v>868</v>
      </c>
      <c r="C1879" s="30">
        <v>933</v>
      </c>
      <c r="D1879" s="31">
        <v>1</v>
      </c>
      <c r="E1879" s="31">
        <v>4</v>
      </c>
      <c r="F1879" s="71" t="s">
        <v>869</v>
      </c>
      <c r="G1879" s="72" t="s">
        <v>20</v>
      </c>
      <c r="H1879" s="72" t="s">
        <v>21</v>
      </c>
      <c r="I1879" s="73" t="s">
        <v>22</v>
      </c>
      <c r="J1879" s="32" t="s">
        <v>15</v>
      </c>
      <c r="K1879" s="1">
        <f t="shared" ref="K1879:M1879" si="844">K1880+K1886</f>
        <v>99162.2</v>
      </c>
      <c r="L1879" s="1">
        <f t="shared" si="844"/>
        <v>99162.2</v>
      </c>
      <c r="M1879" s="1">
        <f t="shared" si="844"/>
        <v>97643.299999999988</v>
      </c>
      <c r="N1879" s="65">
        <f t="shared" si="839"/>
        <v>98.468267142116645</v>
      </c>
    </row>
    <row r="1880" spans="1:14" ht="60.75" customHeight="1" outlineLevel="1" x14ac:dyDescent="0.25">
      <c r="A1880" s="28" t="s">
        <v>15</v>
      </c>
      <c r="B1880" s="29" t="s">
        <v>870</v>
      </c>
      <c r="C1880" s="30">
        <v>933</v>
      </c>
      <c r="D1880" s="31">
        <v>1</v>
      </c>
      <c r="E1880" s="31">
        <v>4</v>
      </c>
      <c r="F1880" s="71" t="s">
        <v>869</v>
      </c>
      <c r="G1880" s="72" t="s">
        <v>24</v>
      </c>
      <c r="H1880" s="72" t="s">
        <v>21</v>
      </c>
      <c r="I1880" s="73" t="s">
        <v>22</v>
      </c>
      <c r="J1880" s="32" t="s">
        <v>15</v>
      </c>
      <c r="K1880" s="1">
        <f t="shared" ref="K1880:M1880" si="845">K1881</f>
        <v>92620.2</v>
      </c>
      <c r="L1880" s="1">
        <f t="shared" si="845"/>
        <v>92620.2</v>
      </c>
      <c r="M1880" s="1">
        <f t="shared" si="845"/>
        <v>91268.099999999991</v>
      </c>
      <c r="N1880" s="65">
        <f t="shared" si="839"/>
        <v>98.540167263728634</v>
      </c>
    </row>
    <row r="1881" spans="1:14" ht="47.25" customHeight="1" outlineLevel="1" x14ac:dyDescent="0.25">
      <c r="A1881" s="28" t="s">
        <v>15</v>
      </c>
      <c r="B1881" s="29" t="s">
        <v>25</v>
      </c>
      <c r="C1881" s="30">
        <v>933</v>
      </c>
      <c r="D1881" s="31">
        <v>1</v>
      </c>
      <c r="E1881" s="31">
        <v>4</v>
      </c>
      <c r="F1881" s="71" t="s">
        <v>869</v>
      </c>
      <c r="G1881" s="72" t="s">
        <v>24</v>
      </c>
      <c r="H1881" s="72" t="s">
        <v>21</v>
      </c>
      <c r="I1881" s="73" t="s">
        <v>26</v>
      </c>
      <c r="J1881" s="32" t="s">
        <v>15</v>
      </c>
      <c r="K1881" s="1">
        <f t="shared" ref="K1881:M1881" si="846">K1882+K1883+K1884+K1885</f>
        <v>92620.2</v>
      </c>
      <c r="L1881" s="1">
        <f t="shared" si="846"/>
        <v>92620.2</v>
      </c>
      <c r="M1881" s="1">
        <f t="shared" si="846"/>
        <v>91268.099999999991</v>
      </c>
      <c r="N1881" s="65">
        <f t="shared" si="839"/>
        <v>98.540167263728634</v>
      </c>
    </row>
    <row r="1882" spans="1:14" ht="94.5" customHeight="1" outlineLevel="1" x14ac:dyDescent="0.25">
      <c r="A1882" s="28"/>
      <c r="B1882" s="29" t="s">
        <v>27</v>
      </c>
      <c r="C1882" s="30">
        <v>933</v>
      </c>
      <c r="D1882" s="31">
        <v>1</v>
      </c>
      <c r="E1882" s="31">
        <v>4</v>
      </c>
      <c r="F1882" s="71" t="s">
        <v>869</v>
      </c>
      <c r="G1882" s="72" t="s">
        <v>24</v>
      </c>
      <c r="H1882" s="72" t="s">
        <v>21</v>
      </c>
      <c r="I1882" s="73" t="s">
        <v>26</v>
      </c>
      <c r="J1882" s="32" t="s">
        <v>28</v>
      </c>
      <c r="K1882" s="1">
        <v>80257.3</v>
      </c>
      <c r="L1882" s="1">
        <v>80257.3</v>
      </c>
      <c r="M1882" s="1">
        <v>79291.100000000006</v>
      </c>
      <c r="N1882" s="65">
        <f t="shared" si="839"/>
        <v>98.796121972705294</v>
      </c>
    </row>
    <row r="1883" spans="1:14" ht="33.75" customHeight="1" outlineLevel="1" x14ac:dyDescent="0.25">
      <c r="A1883" s="28"/>
      <c r="B1883" s="29" t="s">
        <v>33</v>
      </c>
      <c r="C1883" s="30">
        <v>933</v>
      </c>
      <c r="D1883" s="31">
        <v>1</v>
      </c>
      <c r="E1883" s="31">
        <v>4</v>
      </c>
      <c r="F1883" s="71" t="s">
        <v>869</v>
      </c>
      <c r="G1883" s="72" t="s">
        <v>24</v>
      </c>
      <c r="H1883" s="72" t="s">
        <v>21</v>
      </c>
      <c r="I1883" s="73" t="s">
        <v>26</v>
      </c>
      <c r="J1883" s="32" t="s">
        <v>34</v>
      </c>
      <c r="K1883" s="1">
        <v>11634.4</v>
      </c>
      <c r="L1883" s="1">
        <v>11634.4</v>
      </c>
      <c r="M1883" s="1">
        <v>11255.2</v>
      </c>
      <c r="N1883" s="65">
        <f t="shared" si="839"/>
        <v>96.74069999312384</v>
      </c>
    </row>
    <row r="1884" spans="1:14" ht="30.75" customHeight="1" outlineLevel="1" x14ac:dyDescent="0.25">
      <c r="A1884" s="28"/>
      <c r="B1884" s="29" t="s">
        <v>62</v>
      </c>
      <c r="C1884" s="30">
        <v>933</v>
      </c>
      <c r="D1884" s="31">
        <v>1</v>
      </c>
      <c r="E1884" s="31">
        <v>4</v>
      </c>
      <c r="F1884" s="71" t="s">
        <v>869</v>
      </c>
      <c r="G1884" s="72" t="s">
        <v>24</v>
      </c>
      <c r="H1884" s="72" t="s">
        <v>21</v>
      </c>
      <c r="I1884" s="73" t="s">
        <v>26</v>
      </c>
      <c r="J1884" s="32">
        <v>300</v>
      </c>
      <c r="K1884" s="1">
        <v>3.5</v>
      </c>
      <c r="L1884" s="1">
        <v>3.5</v>
      </c>
      <c r="M1884" s="1">
        <v>3.4</v>
      </c>
      <c r="N1884" s="65">
        <f t="shared" si="839"/>
        <v>97.142857142857139</v>
      </c>
    </row>
    <row r="1885" spans="1:14" ht="15.75" customHeight="1" outlineLevel="1" x14ac:dyDescent="0.25">
      <c r="A1885" s="28"/>
      <c r="B1885" s="29" t="s">
        <v>35</v>
      </c>
      <c r="C1885" s="30">
        <v>933</v>
      </c>
      <c r="D1885" s="31">
        <v>1</v>
      </c>
      <c r="E1885" s="31">
        <v>4</v>
      </c>
      <c r="F1885" s="71" t="s">
        <v>869</v>
      </c>
      <c r="G1885" s="72" t="s">
        <v>24</v>
      </c>
      <c r="H1885" s="72" t="s">
        <v>21</v>
      </c>
      <c r="I1885" s="73" t="s">
        <v>26</v>
      </c>
      <c r="J1885" s="32" t="s">
        <v>36</v>
      </c>
      <c r="K1885" s="1">
        <v>725</v>
      </c>
      <c r="L1885" s="1">
        <v>725</v>
      </c>
      <c r="M1885" s="1">
        <v>718.4</v>
      </c>
      <c r="N1885" s="65">
        <f t="shared" si="839"/>
        <v>99.089655172413799</v>
      </c>
    </row>
    <row r="1886" spans="1:14" ht="47.25" customHeight="1" outlineLevel="1" x14ac:dyDescent="0.25">
      <c r="A1886" s="28" t="s">
        <v>15</v>
      </c>
      <c r="B1886" s="29" t="s">
        <v>63</v>
      </c>
      <c r="C1886" s="30">
        <v>933</v>
      </c>
      <c r="D1886" s="31">
        <v>1</v>
      </c>
      <c r="E1886" s="31">
        <v>4</v>
      </c>
      <c r="F1886" s="71" t="s">
        <v>869</v>
      </c>
      <c r="G1886" s="72" t="s">
        <v>30</v>
      </c>
      <c r="H1886" s="72" t="s">
        <v>21</v>
      </c>
      <c r="I1886" s="73" t="s">
        <v>22</v>
      </c>
      <c r="J1886" s="32" t="s">
        <v>15</v>
      </c>
      <c r="K1886" s="1">
        <f t="shared" ref="K1886:M1886" si="847">K1887+K1889+K1891+K1893</f>
        <v>6542</v>
      </c>
      <c r="L1886" s="1">
        <f t="shared" si="847"/>
        <v>6542</v>
      </c>
      <c r="M1886" s="1">
        <f t="shared" si="847"/>
        <v>6375.2000000000007</v>
      </c>
      <c r="N1886" s="65">
        <f t="shared" si="839"/>
        <v>97.450321002751465</v>
      </c>
    </row>
    <row r="1887" spans="1:14" ht="94.5" customHeight="1" outlineLevel="1" x14ac:dyDescent="0.25">
      <c r="A1887" s="28" t="s">
        <v>15</v>
      </c>
      <c r="B1887" s="29" t="s">
        <v>795</v>
      </c>
      <c r="C1887" s="30">
        <v>933</v>
      </c>
      <c r="D1887" s="31">
        <v>1</v>
      </c>
      <c r="E1887" s="31">
        <v>4</v>
      </c>
      <c r="F1887" s="71" t="s">
        <v>869</v>
      </c>
      <c r="G1887" s="72" t="s">
        <v>30</v>
      </c>
      <c r="H1887" s="72" t="s">
        <v>21</v>
      </c>
      <c r="I1887" s="73" t="s">
        <v>796</v>
      </c>
      <c r="J1887" s="32" t="s">
        <v>15</v>
      </c>
      <c r="K1887" s="1">
        <f t="shared" ref="K1887:M1887" si="848">K1888</f>
        <v>1980.7</v>
      </c>
      <c r="L1887" s="1">
        <f t="shared" si="848"/>
        <v>1980.7</v>
      </c>
      <c r="M1887" s="1">
        <f t="shared" si="848"/>
        <v>1821.2</v>
      </c>
      <c r="N1887" s="65">
        <f t="shared" si="839"/>
        <v>91.947291361639827</v>
      </c>
    </row>
    <row r="1888" spans="1:14" ht="94.5" customHeight="1" outlineLevel="1" x14ac:dyDescent="0.25">
      <c r="A1888" s="28"/>
      <c r="B1888" s="29" t="s">
        <v>27</v>
      </c>
      <c r="C1888" s="30">
        <v>933</v>
      </c>
      <c r="D1888" s="31">
        <v>1</v>
      </c>
      <c r="E1888" s="31">
        <v>4</v>
      </c>
      <c r="F1888" s="71" t="s">
        <v>869</v>
      </c>
      <c r="G1888" s="72" t="s">
        <v>30</v>
      </c>
      <c r="H1888" s="72" t="s">
        <v>21</v>
      </c>
      <c r="I1888" s="73" t="s">
        <v>796</v>
      </c>
      <c r="J1888" s="32" t="s">
        <v>28</v>
      </c>
      <c r="K1888" s="1">
        <v>1980.7</v>
      </c>
      <c r="L1888" s="1">
        <v>1980.7</v>
      </c>
      <c r="M1888" s="1">
        <v>1821.2</v>
      </c>
      <c r="N1888" s="65">
        <f t="shared" si="839"/>
        <v>91.947291361639827</v>
      </c>
    </row>
    <row r="1889" spans="1:14" ht="99.75" customHeight="1" outlineLevel="1" x14ac:dyDescent="0.25">
      <c r="A1889" s="28"/>
      <c r="B1889" s="29" t="s">
        <v>64</v>
      </c>
      <c r="C1889" s="30">
        <v>933</v>
      </c>
      <c r="D1889" s="31">
        <v>1</v>
      </c>
      <c r="E1889" s="31">
        <v>4</v>
      </c>
      <c r="F1889" s="71" t="s">
        <v>869</v>
      </c>
      <c r="G1889" s="72" t="s">
        <v>30</v>
      </c>
      <c r="H1889" s="72" t="s">
        <v>21</v>
      </c>
      <c r="I1889" s="73" t="s">
        <v>65</v>
      </c>
      <c r="J1889" s="32"/>
      <c r="K1889" s="1">
        <f t="shared" ref="K1889:M1889" si="849">K1890</f>
        <v>291</v>
      </c>
      <c r="L1889" s="1">
        <f t="shared" si="849"/>
        <v>291</v>
      </c>
      <c r="M1889" s="1">
        <f t="shared" si="849"/>
        <v>283.8</v>
      </c>
      <c r="N1889" s="65">
        <f t="shared" si="839"/>
        <v>97.525773195876297</v>
      </c>
    </row>
    <row r="1890" spans="1:14" ht="94.5" customHeight="1" outlineLevel="1" x14ac:dyDescent="0.25">
      <c r="A1890" s="28"/>
      <c r="B1890" s="29" t="s">
        <v>27</v>
      </c>
      <c r="C1890" s="30">
        <v>933</v>
      </c>
      <c r="D1890" s="31">
        <v>1</v>
      </c>
      <c r="E1890" s="31">
        <v>4</v>
      </c>
      <c r="F1890" s="71" t="s">
        <v>869</v>
      </c>
      <c r="G1890" s="72" t="s">
        <v>30</v>
      </c>
      <c r="H1890" s="72" t="s">
        <v>21</v>
      </c>
      <c r="I1890" s="73" t="s">
        <v>65</v>
      </c>
      <c r="J1890" s="32">
        <v>100</v>
      </c>
      <c r="K1890" s="1">
        <v>291</v>
      </c>
      <c r="L1890" s="1">
        <v>291</v>
      </c>
      <c r="M1890" s="1">
        <v>283.8</v>
      </c>
      <c r="N1890" s="65">
        <f t="shared" si="839"/>
        <v>97.525773195876297</v>
      </c>
    </row>
    <row r="1891" spans="1:14" ht="46.5" customHeight="1" outlineLevel="1" x14ac:dyDescent="0.25">
      <c r="A1891" s="28" t="s">
        <v>15</v>
      </c>
      <c r="B1891" s="29" t="s">
        <v>859</v>
      </c>
      <c r="C1891" s="30">
        <v>933</v>
      </c>
      <c r="D1891" s="31">
        <v>1</v>
      </c>
      <c r="E1891" s="31">
        <v>4</v>
      </c>
      <c r="F1891" s="71" t="s">
        <v>869</v>
      </c>
      <c r="G1891" s="72" t="s">
        <v>30</v>
      </c>
      <c r="H1891" s="72" t="s">
        <v>21</v>
      </c>
      <c r="I1891" s="73" t="s">
        <v>860</v>
      </c>
      <c r="J1891" s="32" t="s">
        <v>15</v>
      </c>
      <c r="K1891" s="1">
        <f t="shared" ref="K1891:M1891" si="850">K1892</f>
        <v>250</v>
      </c>
      <c r="L1891" s="1">
        <f t="shared" si="850"/>
        <v>250</v>
      </c>
      <c r="M1891" s="1">
        <f t="shared" si="850"/>
        <v>249.9</v>
      </c>
      <c r="N1891" s="65">
        <f t="shared" si="839"/>
        <v>99.960000000000008</v>
      </c>
    </row>
    <row r="1892" spans="1:14" ht="33.75" customHeight="1" outlineLevel="1" x14ac:dyDescent="0.25">
      <c r="A1892" s="28"/>
      <c r="B1892" s="29" t="s">
        <v>33</v>
      </c>
      <c r="C1892" s="30">
        <v>933</v>
      </c>
      <c r="D1892" s="31">
        <v>1</v>
      </c>
      <c r="E1892" s="31">
        <v>4</v>
      </c>
      <c r="F1892" s="71" t="s">
        <v>869</v>
      </c>
      <c r="G1892" s="72" t="s">
        <v>30</v>
      </c>
      <c r="H1892" s="72" t="s">
        <v>21</v>
      </c>
      <c r="I1892" s="73" t="s">
        <v>860</v>
      </c>
      <c r="J1892" s="32" t="s">
        <v>34</v>
      </c>
      <c r="K1892" s="1">
        <v>250</v>
      </c>
      <c r="L1892" s="1">
        <v>250</v>
      </c>
      <c r="M1892" s="1">
        <v>249.9</v>
      </c>
      <c r="N1892" s="65">
        <f t="shared" si="839"/>
        <v>99.960000000000008</v>
      </c>
    </row>
    <row r="1893" spans="1:14" ht="60.75" customHeight="1" outlineLevel="1" x14ac:dyDescent="0.25">
      <c r="A1893" s="28"/>
      <c r="B1893" s="29" t="s">
        <v>75</v>
      </c>
      <c r="C1893" s="30">
        <v>933</v>
      </c>
      <c r="D1893" s="31">
        <v>1</v>
      </c>
      <c r="E1893" s="31">
        <v>4</v>
      </c>
      <c r="F1893" s="71" t="s">
        <v>869</v>
      </c>
      <c r="G1893" s="72" t="s">
        <v>30</v>
      </c>
      <c r="H1893" s="72" t="s">
        <v>21</v>
      </c>
      <c r="I1893" s="73" t="s">
        <v>76</v>
      </c>
      <c r="J1893" s="32"/>
      <c r="K1893" s="1">
        <f t="shared" ref="K1893:M1893" si="851">K1894+K1895</f>
        <v>4020.3</v>
      </c>
      <c r="L1893" s="1">
        <f t="shared" si="851"/>
        <v>4020.3</v>
      </c>
      <c r="M1893" s="1">
        <f t="shared" si="851"/>
        <v>4020.3</v>
      </c>
      <c r="N1893" s="65">
        <f t="shared" si="839"/>
        <v>100</v>
      </c>
    </row>
    <row r="1894" spans="1:14" ht="94.5" customHeight="1" outlineLevel="1" x14ac:dyDescent="0.25">
      <c r="A1894" s="28"/>
      <c r="B1894" s="29" t="s">
        <v>27</v>
      </c>
      <c r="C1894" s="30">
        <v>933</v>
      </c>
      <c r="D1894" s="31">
        <v>1</v>
      </c>
      <c r="E1894" s="31">
        <v>4</v>
      </c>
      <c r="F1894" s="71" t="s">
        <v>869</v>
      </c>
      <c r="G1894" s="72" t="s">
        <v>30</v>
      </c>
      <c r="H1894" s="72" t="s">
        <v>21</v>
      </c>
      <c r="I1894" s="73" t="s">
        <v>76</v>
      </c>
      <c r="J1894" s="32" t="s">
        <v>28</v>
      </c>
      <c r="K1894" s="1">
        <v>3711.5</v>
      </c>
      <c r="L1894" s="1">
        <v>3711.5</v>
      </c>
      <c r="M1894" s="1">
        <v>3711.5</v>
      </c>
      <c r="N1894" s="65">
        <f t="shared" si="839"/>
        <v>100</v>
      </c>
    </row>
    <row r="1895" spans="1:14" ht="33.75" customHeight="1" outlineLevel="1" x14ac:dyDescent="0.25">
      <c r="A1895" s="28"/>
      <c r="B1895" s="29" t="s">
        <v>33</v>
      </c>
      <c r="C1895" s="30">
        <v>933</v>
      </c>
      <c r="D1895" s="31">
        <v>1</v>
      </c>
      <c r="E1895" s="31">
        <v>4</v>
      </c>
      <c r="F1895" s="71" t="s">
        <v>869</v>
      </c>
      <c r="G1895" s="72" t="s">
        <v>30</v>
      </c>
      <c r="H1895" s="72" t="s">
        <v>21</v>
      </c>
      <c r="I1895" s="73" t="s">
        <v>76</v>
      </c>
      <c r="J1895" s="32" t="s">
        <v>34</v>
      </c>
      <c r="K1895" s="1">
        <v>308.8</v>
      </c>
      <c r="L1895" s="1">
        <v>308.8</v>
      </c>
      <c r="M1895" s="1">
        <v>308.8</v>
      </c>
      <c r="N1895" s="65">
        <f t="shared" si="839"/>
        <v>100</v>
      </c>
    </row>
    <row r="1896" spans="1:14" ht="15.75" customHeight="1" outlineLevel="1" x14ac:dyDescent="0.25">
      <c r="A1896" s="28"/>
      <c r="B1896" s="29" t="s">
        <v>88</v>
      </c>
      <c r="C1896" s="30">
        <v>933</v>
      </c>
      <c r="D1896" s="31">
        <v>1</v>
      </c>
      <c r="E1896" s="31">
        <v>5</v>
      </c>
      <c r="F1896" s="71" t="s">
        <v>15</v>
      </c>
      <c r="G1896" s="72" t="s">
        <v>15</v>
      </c>
      <c r="H1896" s="72" t="s">
        <v>15</v>
      </c>
      <c r="I1896" s="73" t="s">
        <v>15</v>
      </c>
      <c r="J1896" s="32" t="s">
        <v>15</v>
      </c>
      <c r="K1896" s="1">
        <f t="shared" ref="K1896:M1899" si="852">K1897</f>
        <v>736.8</v>
      </c>
      <c r="L1896" s="1">
        <f t="shared" si="852"/>
        <v>736.8</v>
      </c>
      <c r="M1896" s="1">
        <f t="shared" si="852"/>
        <v>736.8</v>
      </c>
      <c r="N1896" s="65">
        <f t="shared" si="839"/>
        <v>100</v>
      </c>
    </row>
    <row r="1897" spans="1:14" ht="31.5" customHeight="1" outlineLevel="1" x14ac:dyDescent="0.25">
      <c r="A1897" s="28"/>
      <c r="B1897" s="29" t="s">
        <v>38</v>
      </c>
      <c r="C1897" s="30">
        <v>933</v>
      </c>
      <c r="D1897" s="31">
        <v>1</v>
      </c>
      <c r="E1897" s="31">
        <v>5</v>
      </c>
      <c r="F1897" s="71" t="s">
        <v>39</v>
      </c>
      <c r="G1897" s="72" t="s">
        <v>20</v>
      </c>
      <c r="H1897" s="72" t="s">
        <v>21</v>
      </c>
      <c r="I1897" s="73" t="s">
        <v>22</v>
      </c>
      <c r="J1897" s="32" t="s">
        <v>15</v>
      </c>
      <c r="K1897" s="1">
        <f t="shared" si="852"/>
        <v>736.8</v>
      </c>
      <c r="L1897" s="1">
        <f t="shared" si="852"/>
        <v>736.8</v>
      </c>
      <c r="M1897" s="1">
        <f t="shared" si="852"/>
        <v>736.8</v>
      </c>
      <c r="N1897" s="65">
        <f t="shared" si="839"/>
        <v>100</v>
      </c>
    </row>
    <row r="1898" spans="1:14" ht="47.25" customHeight="1" outlineLevel="1" x14ac:dyDescent="0.25">
      <c r="A1898" s="28"/>
      <c r="B1898" s="29" t="s">
        <v>63</v>
      </c>
      <c r="C1898" s="30">
        <v>933</v>
      </c>
      <c r="D1898" s="31">
        <v>1</v>
      </c>
      <c r="E1898" s="31">
        <v>5</v>
      </c>
      <c r="F1898" s="71" t="s">
        <v>39</v>
      </c>
      <c r="G1898" s="72" t="s">
        <v>30</v>
      </c>
      <c r="H1898" s="72" t="s">
        <v>21</v>
      </c>
      <c r="I1898" s="73" t="s">
        <v>22</v>
      </c>
      <c r="J1898" s="32" t="s">
        <v>15</v>
      </c>
      <c r="K1898" s="1">
        <f t="shared" si="852"/>
        <v>736.8</v>
      </c>
      <c r="L1898" s="1">
        <f t="shared" si="852"/>
        <v>736.8</v>
      </c>
      <c r="M1898" s="1">
        <f t="shared" si="852"/>
        <v>736.8</v>
      </c>
      <c r="N1898" s="65">
        <f t="shared" si="839"/>
        <v>100</v>
      </c>
    </row>
    <row r="1899" spans="1:14" ht="63" customHeight="1" outlineLevel="1" x14ac:dyDescent="0.25">
      <c r="A1899" s="28"/>
      <c r="B1899" s="29" t="s">
        <v>89</v>
      </c>
      <c r="C1899" s="30">
        <v>933</v>
      </c>
      <c r="D1899" s="31">
        <v>1</v>
      </c>
      <c r="E1899" s="31">
        <v>5</v>
      </c>
      <c r="F1899" s="71" t="s">
        <v>39</v>
      </c>
      <c r="G1899" s="72" t="s">
        <v>30</v>
      </c>
      <c r="H1899" s="72" t="s">
        <v>21</v>
      </c>
      <c r="I1899" s="73" t="s">
        <v>90</v>
      </c>
      <c r="J1899" s="32" t="s">
        <v>15</v>
      </c>
      <c r="K1899" s="1">
        <f t="shared" si="852"/>
        <v>736.8</v>
      </c>
      <c r="L1899" s="1">
        <f t="shared" si="852"/>
        <v>736.8</v>
      </c>
      <c r="M1899" s="1">
        <f t="shared" si="852"/>
        <v>736.8</v>
      </c>
      <c r="N1899" s="65">
        <f t="shared" si="839"/>
        <v>100</v>
      </c>
    </row>
    <row r="1900" spans="1:14" ht="33.75" customHeight="1" outlineLevel="1" x14ac:dyDescent="0.25">
      <c r="A1900" s="28"/>
      <c r="B1900" s="29" t="s">
        <v>33</v>
      </c>
      <c r="C1900" s="30">
        <v>933</v>
      </c>
      <c r="D1900" s="31">
        <v>1</v>
      </c>
      <c r="E1900" s="31">
        <v>5</v>
      </c>
      <c r="F1900" s="71" t="s">
        <v>39</v>
      </c>
      <c r="G1900" s="72" t="s">
        <v>30</v>
      </c>
      <c r="H1900" s="72" t="s">
        <v>21</v>
      </c>
      <c r="I1900" s="73" t="s">
        <v>90</v>
      </c>
      <c r="J1900" s="32" t="s">
        <v>34</v>
      </c>
      <c r="K1900" s="1">
        <v>736.8</v>
      </c>
      <c r="L1900" s="1">
        <v>736.8</v>
      </c>
      <c r="M1900" s="1">
        <v>736.8</v>
      </c>
      <c r="N1900" s="65">
        <f t="shared" si="839"/>
        <v>100</v>
      </c>
    </row>
    <row r="1901" spans="1:14" ht="15.75" customHeight="1" outlineLevel="1" x14ac:dyDescent="0.25">
      <c r="A1901" s="28" t="s">
        <v>15</v>
      </c>
      <c r="B1901" s="29" t="s">
        <v>37</v>
      </c>
      <c r="C1901" s="30">
        <v>933</v>
      </c>
      <c r="D1901" s="31">
        <v>1</v>
      </c>
      <c r="E1901" s="31">
        <v>13</v>
      </c>
      <c r="F1901" s="71" t="s">
        <v>15</v>
      </c>
      <c r="G1901" s="72" t="s">
        <v>15</v>
      </c>
      <c r="H1901" s="72" t="s">
        <v>15</v>
      </c>
      <c r="I1901" s="73" t="s">
        <v>15</v>
      </c>
      <c r="J1901" s="32" t="s">
        <v>15</v>
      </c>
      <c r="K1901" s="1">
        <f t="shared" ref="K1901:M1901" si="853">K1902+K1907</f>
        <v>11333.4</v>
      </c>
      <c r="L1901" s="1">
        <f t="shared" si="853"/>
        <v>11333.4</v>
      </c>
      <c r="M1901" s="1">
        <f t="shared" si="853"/>
        <v>11332.1</v>
      </c>
      <c r="N1901" s="65">
        <f t="shared" si="839"/>
        <v>99.988529479238366</v>
      </c>
    </row>
    <row r="1902" spans="1:14" ht="45.75" customHeight="1" outlineLevel="1" x14ac:dyDescent="0.25">
      <c r="A1902" s="28"/>
      <c r="B1902" s="29" t="s">
        <v>91</v>
      </c>
      <c r="C1902" s="30">
        <v>933</v>
      </c>
      <c r="D1902" s="31">
        <v>1</v>
      </c>
      <c r="E1902" s="31">
        <v>13</v>
      </c>
      <c r="F1902" s="71" t="s">
        <v>92</v>
      </c>
      <c r="G1902" s="72">
        <v>0</v>
      </c>
      <c r="H1902" s="72" t="s">
        <v>21</v>
      </c>
      <c r="I1902" s="73" t="s">
        <v>22</v>
      </c>
      <c r="J1902" s="32"/>
      <c r="K1902" s="1">
        <f t="shared" ref="K1902:M1905" si="854">K1903</f>
        <v>8568</v>
      </c>
      <c r="L1902" s="1">
        <f t="shared" si="854"/>
        <v>8568</v>
      </c>
      <c r="M1902" s="1">
        <f t="shared" si="854"/>
        <v>8568</v>
      </c>
      <c r="N1902" s="65">
        <f t="shared" si="839"/>
        <v>100</v>
      </c>
    </row>
    <row r="1903" spans="1:14" ht="48.75" customHeight="1" outlineLevel="1" x14ac:dyDescent="0.25">
      <c r="A1903" s="28"/>
      <c r="B1903" s="29" t="s">
        <v>100</v>
      </c>
      <c r="C1903" s="30">
        <v>933</v>
      </c>
      <c r="D1903" s="31">
        <v>1</v>
      </c>
      <c r="E1903" s="31">
        <v>13</v>
      </c>
      <c r="F1903" s="71" t="s">
        <v>92</v>
      </c>
      <c r="G1903" s="72" t="s">
        <v>30</v>
      </c>
      <c r="H1903" s="72" t="s">
        <v>21</v>
      </c>
      <c r="I1903" s="73" t="s">
        <v>22</v>
      </c>
      <c r="J1903" s="32" t="s">
        <v>15</v>
      </c>
      <c r="K1903" s="1">
        <f t="shared" si="854"/>
        <v>8568</v>
      </c>
      <c r="L1903" s="1">
        <f t="shared" si="854"/>
        <v>8568</v>
      </c>
      <c r="M1903" s="1">
        <f t="shared" si="854"/>
        <v>8568</v>
      </c>
      <c r="N1903" s="65">
        <f t="shared" si="839"/>
        <v>100</v>
      </c>
    </row>
    <row r="1904" spans="1:14" ht="50.25" customHeight="1" outlineLevel="1" x14ac:dyDescent="0.25">
      <c r="A1904" s="28"/>
      <c r="B1904" s="29" t="s">
        <v>861</v>
      </c>
      <c r="C1904" s="30">
        <v>933</v>
      </c>
      <c r="D1904" s="31">
        <v>1</v>
      </c>
      <c r="E1904" s="31">
        <v>13</v>
      </c>
      <c r="F1904" s="71" t="s">
        <v>92</v>
      </c>
      <c r="G1904" s="72" t="s">
        <v>30</v>
      </c>
      <c r="H1904" s="72" t="s">
        <v>95</v>
      </c>
      <c r="I1904" s="73" t="s">
        <v>22</v>
      </c>
      <c r="J1904" s="32" t="s">
        <v>15</v>
      </c>
      <c r="K1904" s="1">
        <f t="shared" si="854"/>
        <v>8568</v>
      </c>
      <c r="L1904" s="1">
        <f t="shared" si="854"/>
        <v>8568</v>
      </c>
      <c r="M1904" s="1">
        <f t="shared" si="854"/>
        <v>8568</v>
      </c>
      <c r="N1904" s="65">
        <f t="shared" si="839"/>
        <v>100</v>
      </c>
    </row>
    <row r="1905" spans="1:14" ht="65.25" customHeight="1" outlineLevel="1" x14ac:dyDescent="0.25">
      <c r="A1905" s="28"/>
      <c r="B1905" s="29" t="s">
        <v>862</v>
      </c>
      <c r="C1905" s="30">
        <v>933</v>
      </c>
      <c r="D1905" s="31">
        <v>1</v>
      </c>
      <c r="E1905" s="31">
        <v>13</v>
      </c>
      <c r="F1905" s="71" t="s">
        <v>92</v>
      </c>
      <c r="G1905" s="72" t="s">
        <v>30</v>
      </c>
      <c r="H1905" s="72" t="s">
        <v>95</v>
      </c>
      <c r="I1905" s="73" t="s">
        <v>863</v>
      </c>
      <c r="J1905" s="32" t="s">
        <v>15</v>
      </c>
      <c r="K1905" s="1">
        <f t="shared" si="854"/>
        <v>8568</v>
      </c>
      <c r="L1905" s="1">
        <f t="shared" si="854"/>
        <v>8568</v>
      </c>
      <c r="M1905" s="1">
        <f t="shared" si="854"/>
        <v>8568</v>
      </c>
      <c r="N1905" s="65">
        <f t="shared" si="839"/>
        <v>100</v>
      </c>
    </row>
    <row r="1906" spans="1:14" ht="30.75" customHeight="1" outlineLevel="1" x14ac:dyDescent="0.25">
      <c r="A1906" s="28"/>
      <c r="B1906" s="29" t="s">
        <v>62</v>
      </c>
      <c r="C1906" s="30">
        <v>933</v>
      </c>
      <c r="D1906" s="31">
        <v>1</v>
      </c>
      <c r="E1906" s="31">
        <v>13</v>
      </c>
      <c r="F1906" s="71" t="s">
        <v>92</v>
      </c>
      <c r="G1906" s="72" t="s">
        <v>30</v>
      </c>
      <c r="H1906" s="72" t="s">
        <v>95</v>
      </c>
      <c r="I1906" s="73" t="s">
        <v>863</v>
      </c>
      <c r="J1906" s="32" t="s">
        <v>130</v>
      </c>
      <c r="K1906" s="1">
        <v>8568</v>
      </c>
      <c r="L1906" s="1">
        <v>8568</v>
      </c>
      <c r="M1906" s="1">
        <v>8568</v>
      </c>
      <c r="N1906" s="65">
        <f t="shared" si="839"/>
        <v>100</v>
      </c>
    </row>
    <row r="1907" spans="1:14" ht="31.5" customHeight="1" outlineLevel="1" x14ac:dyDescent="0.25">
      <c r="A1907" s="28" t="s">
        <v>15</v>
      </c>
      <c r="B1907" s="29" t="s">
        <v>38</v>
      </c>
      <c r="C1907" s="30">
        <v>933</v>
      </c>
      <c r="D1907" s="31">
        <v>1</v>
      </c>
      <c r="E1907" s="31">
        <v>13</v>
      </c>
      <c r="F1907" s="71" t="s">
        <v>39</v>
      </c>
      <c r="G1907" s="72" t="s">
        <v>20</v>
      </c>
      <c r="H1907" s="72" t="s">
        <v>21</v>
      </c>
      <c r="I1907" s="73" t="s">
        <v>22</v>
      </c>
      <c r="J1907" s="32" t="s">
        <v>15</v>
      </c>
      <c r="K1907" s="1">
        <f t="shared" ref="K1907:M1907" si="855">K1908</f>
        <v>2765.4</v>
      </c>
      <c r="L1907" s="1">
        <f t="shared" si="855"/>
        <v>2765.4</v>
      </c>
      <c r="M1907" s="1">
        <f t="shared" si="855"/>
        <v>2764.1</v>
      </c>
      <c r="N1907" s="65">
        <f t="shared" si="839"/>
        <v>99.95299052578288</v>
      </c>
    </row>
    <row r="1908" spans="1:14" ht="15.75" customHeight="1" outlineLevel="1" x14ac:dyDescent="0.25">
      <c r="A1908" s="28" t="s">
        <v>15</v>
      </c>
      <c r="B1908" s="29" t="s">
        <v>40</v>
      </c>
      <c r="C1908" s="30">
        <v>933</v>
      </c>
      <c r="D1908" s="31">
        <v>1</v>
      </c>
      <c r="E1908" s="31">
        <v>13</v>
      </c>
      <c r="F1908" s="71" t="s">
        <v>39</v>
      </c>
      <c r="G1908" s="72" t="s">
        <v>41</v>
      </c>
      <c r="H1908" s="72" t="s">
        <v>21</v>
      </c>
      <c r="I1908" s="73" t="s">
        <v>22</v>
      </c>
      <c r="J1908" s="32" t="s">
        <v>15</v>
      </c>
      <c r="K1908" s="1">
        <f t="shared" ref="K1908:M1908" si="856">K1909+K1913+K1911</f>
        <v>2765.4</v>
      </c>
      <c r="L1908" s="1">
        <f t="shared" si="856"/>
        <v>2765.4</v>
      </c>
      <c r="M1908" s="1">
        <f t="shared" si="856"/>
        <v>2764.1</v>
      </c>
      <c r="N1908" s="65">
        <f t="shared" si="839"/>
        <v>99.95299052578288</v>
      </c>
    </row>
    <row r="1909" spans="1:14" ht="47.25" customHeight="1" outlineLevel="1" x14ac:dyDescent="0.25">
      <c r="A1909" s="28" t="s">
        <v>15</v>
      </c>
      <c r="B1909" s="29" t="s">
        <v>42</v>
      </c>
      <c r="C1909" s="30">
        <v>933</v>
      </c>
      <c r="D1909" s="31">
        <v>1</v>
      </c>
      <c r="E1909" s="31">
        <v>13</v>
      </c>
      <c r="F1909" s="71" t="s">
        <v>39</v>
      </c>
      <c r="G1909" s="72" t="s">
        <v>41</v>
      </c>
      <c r="H1909" s="72" t="s">
        <v>21</v>
      </c>
      <c r="I1909" s="73" t="s">
        <v>43</v>
      </c>
      <c r="J1909" s="32" t="s">
        <v>15</v>
      </c>
      <c r="K1909" s="1">
        <f t="shared" ref="K1909:M1909" si="857">K1910</f>
        <v>584.1</v>
      </c>
      <c r="L1909" s="1">
        <f t="shared" si="857"/>
        <v>584.1</v>
      </c>
      <c r="M1909" s="1">
        <f t="shared" si="857"/>
        <v>583.9</v>
      </c>
      <c r="N1909" s="65">
        <f t="shared" si="839"/>
        <v>99.965759287793176</v>
      </c>
    </row>
    <row r="1910" spans="1:14" ht="33.75" customHeight="1" outlineLevel="1" x14ac:dyDescent="0.25">
      <c r="A1910" s="28"/>
      <c r="B1910" s="29" t="s">
        <v>33</v>
      </c>
      <c r="C1910" s="30">
        <v>933</v>
      </c>
      <c r="D1910" s="31">
        <v>1</v>
      </c>
      <c r="E1910" s="31">
        <v>13</v>
      </c>
      <c r="F1910" s="71" t="s">
        <v>39</v>
      </c>
      <c r="G1910" s="72" t="s">
        <v>41</v>
      </c>
      <c r="H1910" s="72" t="s">
        <v>21</v>
      </c>
      <c r="I1910" s="73" t="s">
        <v>43</v>
      </c>
      <c r="J1910" s="32" t="s">
        <v>34</v>
      </c>
      <c r="K1910" s="1">
        <v>584.1</v>
      </c>
      <c r="L1910" s="1">
        <v>584.1</v>
      </c>
      <c r="M1910" s="1">
        <v>583.9</v>
      </c>
      <c r="N1910" s="65">
        <f t="shared" si="839"/>
        <v>99.965759287793176</v>
      </c>
    </row>
    <row r="1911" spans="1:14" ht="15.75" customHeight="1" outlineLevel="1" x14ac:dyDescent="0.25">
      <c r="A1911" s="28"/>
      <c r="B1911" s="29" t="s">
        <v>131</v>
      </c>
      <c r="C1911" s="30">
        <v>933</v>
      </c>
      <c r="D1911" s="31">
        <v>1</v>
      </c>
      <c r="E1911" s="31">
        <v>13</v>
      </c>
      <c r="F1911" s="71" t="s">
        <v>39</v>
      </c>
      <c r="G1911" s="72" t="s">
        <v>41</v>
      </c>
      <c r="H1911" s="72" t="s">
        <v>21</v>
      </c>
      <c r="I1911" s="73">
        <v>10040</v>
      </c>
      <c r="J1911" s="32"/>
      <c r="K1911" s="1">
        <f t="shared" ref="K1911:M1911" si="858">K1912</f>
        <v>81.3</v>
      </c>
      <c r="L1911" s="1">
        <f t="shared" si="858"/>
        <v>81.3</v>
      </c>
      <c r="M1911" s="1">
        <f t="shared" si="858"/>
        <v>81.2</v>
      </c>
      <c r="N1911" s="65">
        <f t="shared" si="839"/>
        <v>99.876998769987708</v>
      </c>
    </row>
    <row r="1912" spans="1:14" ht="15.75" customHeight="1" outlineLevel="1" x14ac:dyDescent="0.25">
      <c r="A1912" s="28"/>
      <c r="B1912" s="29" t="s">
        <v>35</v>
      </c>
      <c r="C1912" s="30">
        <v>933</v>
      </c>
      <c r="D1912" s="31">
        <v>1</v>
      </c>
      <c r="E1912" s="31">
        <v>13</v>
      </c>
      <c r="F1912" s="71" t="s">
        <v>39</v>
      </c>
      <c r="G1912" s="72" t="s">
        <v>41</v>
      </c>
      <c r="H1912" s="72" t="s">
        <v>21</v>
      </c>
      <c r="I1912" s="73">
        <v>10040</v>
      </c>
      <c r="J1912" s="32">
        <v>800</v>
      </c>
      <c r="K1912" s="1">
        <v>81.3</v>
      </c>
      <c r="L1912" s="1">
        <v>81.3</v>
      </c>
      <c r="M1912" s="1">
        <v>81.2</v>
      </c>
      <c r="N1912" s="65">
        <f t="shared" si="839"/>
        <v>99.876998769987708</v>
      </c>
    </row>
    <row r="1913" spans="1:14" ht="47.25" customHeight="1" outlineLevel="1" x14ac:dyDescent="0.25">
      <c r="A1913" s="28"/>
      <c r="B1913" s="29" t="s">
        <v>864</v>
      </c>
      <c r="C1913" s="30">
        <v>933</v>
      </c>
      <c r="D1913" s="31">
        <v>1</v>
      </c>
      <c r="E1913" s="31">
        <v>13</v>
      </c>
      <c r="F1913" s="71" t="s">
        <v>39</v>
      </c>
      <c r="G1913" s="72" t="s">
        <v>41</v>
      </c>
      <c r="H1913" s="72" t="s">
        <v>21</v>
      </c>
      <c r="I1913" s="73" t="s">
        <v>865</v>
      </c>
      <c r="J1913" s="32"/>
      <c r="K1913" s="1">
        <f t="shared" ref="K1913:M1913" si="859">K1914</f>
        <v>2100</v>
      </c>
      <c r="L1913" s="1">
        <f t="shared" si="859"/>
        <v>2100</v>
      </c>
      <c r="M1913" s="1">
        <f t="shared" si="859"/>
        <v>2099</v>
      </c>
      <c r="N1913" s="65">
        <f t="shared" si="839"/>
        <v>99.952380952380949</v>
      </c>
    </row>
    <row r="1914" spans="1:14" ht="33.75" customHeight="1" outlineLevel="1" x14ac:dyDescent="0.25">
      <c r="A1914" s="28"/>
      <c r="B1914" s="29" t="s">
        <v>33</v>
      </c>
      <c r="C1914" s="30">
        <v>933</v>
      </c>
      <c r="D1914" s="31">
        <v>1</v>
      </c>
      <c r="E1914" s="31">
        <v>13</v>
      </c>
      <c r="F1914" s="71" t="s">
        <v>39</v>
      </c>
      <c r="G1914" s="72" t="s">
        <v>41</v>
      </c>
      <c r="H1914" s="72" t="s">
        <v>21</v>
      </c>
      <c r="I1914" s="73" t="s">
        <v>865</v>
      </c>
      <c r="J1914" s="32" t="s">
        <v>34</v>
      </c>
      <c r="K1914" s="1">
        <v>2100</v>
      </c>
      <c r="L1914" s="1">
        <v>2100</v>
      </c>
      <c r="M1914" s="1">
        <v>2099</v>
      </c>
      <c r="N1914" s="65">
        <f t="shared" si="839"/>
        <v>99.952380952380949</v>
      </c>
    </row>
    <row r="1915" spans="1:14" ht="15.75" customHeight="1" outlineLevel="1" x14ac:dyDescent="0.25">
      <c r="A1915" s="28" t="s">
        <v>15</v>
      </c>
      <c r="B1915" s="29" t="s">
        <v>138</v>
      </c>
      <c r="C1915" s="30">
        <v>933</v>
      </c>
      <c r="D1915" s="31">
        <v>4</v>
      </c>
      <c r="E1915" s="31" t="s">
        <v>15</v>
      </c>
      <c r="F1915" s="71" t="s">
        <v>15</v>
      </c>
      <c r="G1915" s="72" t="s">
        <v>15</v>
      </c>
      <c r="H1915" s="72" t="s">
        <v>15</v>
      </c>
      <c r="I1915" s="73" t="s">
        <v>15</v>
      </c>
      <c r="J1915" s="32" t="s">
        <v>15</v>
      </c>
      <c r="K1915" s="1">
        <f t="shared" ref="K1915:M1920" si="860">K1916</f>
        <v>15950</v>
      </c>
      <c r="L1915" s="1">
        <f t="shared" si="860"/>
        <v>15950</v>
      </c>
      <c r="M1915" s="1">
        <f t="shared" si="860"/>
        <v>11411.2</v>
      </c>
      <c r="N1915" s="65">
        <f t="shared" si="839"/>
        <v>71.543573667711598</v>
      </c>
    </row>
    <row r="1916" spans="1:14" ht="15.75" customHeight="1" outlineLevel="1" x14ac:dyDescent="0.25">
      <c r="A1916" s="28" t="s">
        <v>15</v>
      </c>
      <c r="B1916" s="29" t="s">
        <v>425</v>
      </c>
      <c r="C1916" s="30">
        <v>933</v>
      </c>
      <c r="D1916" s="31">
        <v>4</v>
      </c>
      <c r="E1916" s="31">
        <v>9</v>
      </c>
      <c r="F1916" s="71" t="s">
        <v>15</v>
      </c>
      <c r="G1916" s="72" t="s">
        <v>15</v>
      </c>
      <c r="H1916" s="72" t="s">
        <v>15</v>
      </c>
      <c r="I1916" s="73" t="s">
        <v>15</v>
      </c>
      <c r="J1916" s="32" t="s">
        <v>15</v>
      </c>
      <c r="K1916" s="1">
        <f t="shared" si="860"/>
        <v>15950</v>
      </c>
      <c r="L1916" s="1">
        <f t="shared" si="860"/>
        <v>15950</v>
      </c>
      <c r="M1916" s="1">
        <f t="shared" si="860"/>
        <v>11411.2</v>
      </c>
      <c r="N1916" s="65">
        <f t="shared" si="839"/>
        <v>71.543573667711598</v>
      </c>
    </row>
    <row r="1917" spans="1:14" ht="63" customHeight="1" outlineLevel="1" x14ac:dyDescent="0.25">
      <c r="A1917" s="28" t="s">
        <v>15</v>
      </c>
      <c r="B1917" s="29" t="s">
        <v>426</v>
      </c>
      <c r="C1917" s="30">
        <v>933</v>
      </c>
      <c r="D1917" s="31">
        <v>4</v>
      </c>
      <c r="E1917" s="31">
        <v>9</v>
      </c>
      <c r="F1917" s="71" t="s">
        <v>753</v>
      </c>
      <c r="G1917" s="72" t="s">
        <v>20</v>
      </c>
      <c r="H1917" s="72" t="s">
        <v>21</v>
      </c>
      <c r="I1917" s="73" t="s">
        <v>22</v>
      </c>
      <c r="J1917" s="32" t="s">
        <v>15</v>
      </c>
      <c r="K1917" s="1">
        <f t="shared" si="860"/>
        <v>15950</v>
      </c>
      <c r="L1917" s="1">
        <f t="shared" si="860"/>
        <v>15950</v>
      </c>
      <c r="M1917" s="1">
        <f t="shared" si="860"/>
        <v>11411.2</v>
      </c>
      <c r="N1917" s="65">
        <f t="shared" si="839"/>
        <v>71.543573667711598</v>
      </c>
    </row>
    <row r="1918" spans="1:14" ht="50.1" customHeight="1" outlineLevel="1" x14ac:dyDescent="0.25">
      <c r="A1918" s="28" t="s">
        <v>15</v>
      </c>
      <c r="B1918" s="29" t="s">
        <v>427</v>
      </c>
      <c r="C1918" s="30">
        <v>933</v>
      </c>
      <c r="D1918" s="31">
        <v>4</v>
      </c>
      <c r="E1918" s="31">
        <v>9</v>
      </c>
      <c r="F1918" s="71" t="s">
        <v>753</v>
      </c>
      <c r="G1918" s="72" t="s">
        <v>32</v>
      </c>
      <c r="H1918" s="72" t="s">
        <v>21</v>
      </c>
      <c r="I1918" s="73" t="s">
        <v>22</v>
      </c>
      <c r="J1918" s="32" t="s">
        <v>15</v>
      </c>
      <c r="K1918" s="1">
        <f t="shared" si="860"/>
        <v>15950</v>
      </c>
      <c r="L1918" s="1">
        <f t="shared" si="860"/>
        <v>15950</v>
      </c>
      <c r="M1918" s="1">
        <f t="shared" si="860"/>
        <v>11411.2</v>
      </c>
      <c r="N1918" s="65">
        <f t="shared" si="839"/>
        <v>71.543573667711598</v>
      </c>
    </row>
    <row r="1919" spans="1:14" ht="50.1" customHeight="1" outlineLevel="1" x14ac:dyDescent="0.25">
      <c r="A1919" s="28" t="s">
        <v>15</v>
      </c>
      <c r="B1919" s="29" t="s">
        <v>428</v>
      </c>
      <c r="C1919" s="30">
        <v>933</v>
      </c>
      <c r="D1919" s="31">
        <v>4</v>
      </c>
      <c r="E1919" s="31">
        <v>9</v>
      </c>
      <c r="F1919" s="71" t="s">
        <v>753</v>
      </c>
      <c r="G1919" s="72" t="s">
        <v>32</v>
      </c>
      <c r="H1919" s="72" t="s">
        <v>95</v>
      </c>
      <c r="I1919" s="73" t="s">
        <v>22</v>
      </c>
      <c r="J1919" s="32" t="s">
        <v>15</v>
      </c>
      <c r="K1919" s="1">
        <f t="shared" si="860"/>
        <v>15950</v>
      </c>
      <c r="L1919" s="1">
        <f t="shared" si="860"/>
        <v>15950</v>
      </c>
      <c r="M1919" s="1">
        <f t="shared" si="860"/>
        <v>11411.2</v>
      </c>
      <c r="N1919" s="65">
        <f t="shared" si="839"/>
        <v>71.543573667711598</v>
      </c>
    </row>
    <row r="1920" spans="1:14" ht="31.5" customHeight="1" outlineLevel="1" x14ac:dyDescent="0.25">
      <c r="A1920" s="28" t="s">
        <v>15</v>
      </c>
      <c r="B1920" s="29" t="s">
        <v>429</v>
      </c>
      <c r="C1920" s="30">
        <v>933</v>
      </c>
      <c r="D1920" s="31">
        <v>4</v>
      </c>
      <c r="E1920" s="31">
        <v>9</v>
      </c>
      <c r="F1920" s="71" t="s">
        <v>753</v>
      </c>
      <c r="G1920" s="72" t="s">
        <v>32</v>
      </c>
      <c r="H1920" s="72" t="s">
        <v>95</v>
      </c>
      <c r="I1920" s="73" t="s">
        <v>430</v>
      </c>
      <c r="J1920" s="32" t="s">
        <v>15</v>
      </c>
      <c r="K1920" s="1">
        <f t="shared" si="860"/>
        <v>15950</v>
      </c>
      <c r="L1920" s="1">
        <f t="shared" si="860"/>
        <v>15950</v>
      </c>
      <c r="M1920" s="1">
        <f t="shared" si="860"/>
        <v>11411.2</v>
      </c>
      <c r="N1920" s="65">
        <f t="shared" si="839"/>
        <v>71.543573667711598</v>
      </c>
    </row>
    <row r="1921" spans="1:14" ht="33.75" customHeight="1" outlineLevel="1" x14ac:dyDescent="0.25">
      <c r="A1921" s="28"/>
      <c r="B1921" s="29" t="s">
        <v>33</v>
      </c>
      <c r="C1921" s="30">
        <v>933</v>
      </c>
      <c r="D1921" s="31">
        <v>4</v>
      </c>
      <c r="E1921" s="31">
        <v>9</v>
      </c>
      <c r="F1921" s="71" t="s">
        <v>753</v>
      </c>
      <c r="G1921" s="72" t="s">
        <v>32</v>
      </c>
      <c r="H1921" s="72" t="s">
        <v>95</v>
      </c>
      <c r="I1921" s="73" t="s">
        <v>430</v>
      </c>
      <c r="J1921" s="32" t="s">
        <v>34</v>
      </c>
      <c r="K1921" s="1">
        <v>15950</v>
      </c>
      <c r="L1921" s="1">
        <v>15950</v>
      </c>
      <c r="M1921" s="1">
        <v>11411.2</v>
      </c>
      <c r="N1921" s="65">
        <f t="shared" si="839"/>
        <v>71.543573667711598</v>
      </c>
    </row>
    <row r="1922" spans="1:14" ht="15.75" customHeight="1" outlineLevel="1" x14ac:dyDescent="0.25">
      <c r="A1922" s="28" t="s">
        <v>15</v>
      </c>
      <c r="B1922" s="29" t="s">
        <v>173</v>
      </c>
      <c r="C1922" s="30">
        <v>933</v>
      </c>
      <c r="D1922" s="31">
        <v>5</v>
      </c>
      <c r="E1922" s="31" t="s">
        <v>15</v>
      </c>
      <c r="F1922" s="71" t="s">
        <v>15</v>
      </c>
      <c r="G1922" s="72" t="s">
        <v>15</v>
      </c>
      <c r="H1922" s="72" t="s">
        <v>15</v>
      </c>
      <c r="I1922" s="73" t="s">
        <v>15</v>
      </c>
      <c r="J1922" s="32" t="s">
        <v>15</v>
      </c>
      <c r="K1922" s="1">
        <f t="shared" ref="K1922:M1925" si="861">K1923</f>
        <v>19680.600000000002</v>
      </c>
      <c r="L1922" s="1">
        <f t="shared" si="861"/>
        <v>19680.600000000002</v>
      </c>
      <c r="M1922" s="1">
        <f t="shared" si="861"/>
        <v>19572.2</v>
      </c>
      <c r="N1922" s="65">
        <f t="shared" si="839"/>
        <v>99.449203784437458</v>
      </c>
    </row>
    <row r="1923" spans="1:14" ht="15.75" customHeight="1" outlineLevel="1" x14ac:dyDescent="0.25">
      <c r="A1923" s="28" t="s">
        <v>15</v>
      </c>
      <c r="B1923" s="29" t="s">
        <v>282</v>
      </c>
      <c r="C1923" s="30">
        <v>933</v>
      </c>
      <c r="D1923" s="31">
        <v>5</v>
      </c>
      <c r="E1923" s="31">
        <v>3</v>
      </c>
      <c r="F1923" s="71" t="s">
        <v>15</v>
      </c>
      <c r="G1923" s="72" t="s">
        <v>15</v>
      </c>
      <c r="H1923" s="72" t="s">
        <v>15</v>
      </c>
      <c r="I1923" s="73" t="s">
        <v>15</v>
      </c>
      <c r="J1923" s="32" t="s">
        <v>15</v>
      </c>
      <c r="K1923" s="1">
        <f t="shared" si="861"/>
        <v>19680.600000000002</v>
      </c>
      <c r="L1923" s="1">
        <f t="shared" si="861"/>
        <v>19680.600000000002</v>
      </c>
      <c r="M1923" s="1">
        <f t="shared" si="861"/>
        <v>19572.2</v>
      </c>
      <c r="N1923" s="65">
        <f t="shared" si="839"/>
        <v>99.449203784437458</v>
      </c>
    </row>
    <row r="1924" spans="1:14" ht="79.5" customHeight="1" outlineLevel="1" x14ac:dyDescent="0.25">
      <c r="A1924" s="28" t="s">
        <v>15</v>
      </c>
      <c r="B1924" s="29" t="s">
        <v>180</v>
      </c>
      <c r="C1924" s="30">
        <v>933</v>
      </c>
      <c r="D1924" s="31">
        <v>5</v>
      </c>
      <c r="E1924" s="31">
        <v>3</v>
      </c>
      <c r="F1924" s="71" t="s">
        <v>181</v>
      </c>
      <c r="G1924" s="72" t="s">
        <v>20</v>
      </c>
      <c r="H1924" s="72" t="s">
        <v>21</v>
      </c>
      <c r="I1924" s="73" t="s">
        <v>22</v>
      </c>
      <c r="J1924" s="32" t="s">
        <v>15</v>
      </c>
      <c r="K1924" s="1">
        <f t="shared" si="861"/>
        <v>19680.600000000002</v>
      </c>
      <c r="L1924" s="1">
        <f t="shared" si="861"/>
        <v>19680.600000000002</v>
      </c>
      <c r="M1924" s="1">
        <f t="shared" si="861"/>
        <v>19572.2</v>
      </c>
      <c r="N1924" s="65">
        <f t="shared" si="839"/>
        <v>99.449203784437458</v>
      </c>
    </row>
    <row r="1925" spans="1:14" ht="76.5" customHeight="1" outlineLevel="1" x14ac:dyDescent="0.25">
      <c r="A1925" s="28" t="s">
        <v>15</v>
      </c>
      <c r="B1925" s="29" t="s">
        <v>417</v>
      </c>
      <c r="C1925" s="30">
        <v>933</v>
      </c>
      <c r="D1925" s="31">
        <v>5</v>
      </c>
      <c r="E1925" s="31">
        <v>3</v>
      </c>
      <c r="F1925" s="71" t="s">
        <v>181</v>
      </c>
      <c r="G1925" s="72" t="s">
        <v>24</v>
      </c>
      <c r="H1925" s="72" t="s">
        <v>21</v>
      </c>
      <c r="I1925" s="73" t="s">
        <v>22</v>
      </c>
      <c r="J1925" s="32" t="s">
        <v>15</v>
      </c>
      <c r="K1925" s="1">
        <f t="shared" si="861"/>
        <v>19680.600000000002</v>
      </c>
      <c r="L1925" s="1">
        <f t="shared" si="861"/>
        <v>19680.600000000002</v>
      </c>
      <c r="M1925" s="1">
        <f t="shared" si="861"/>
        <v>19572.2</v>
      </c>
      <c r="N1925" s="65">
        <f t="shared" si="839"/>
        <v>99.449203784437458</v>
      </c>
    </row>
    <row r="1926" spans="1:14" ht="30.75" customHeight="1" outlineLevel="1" x14ac:dyDescent="0.25">
      <c r="A1926" s="28" t="s">
        <v>15</v>
      </c>
      <c r="B1926" s="29" t="s">
        <v>446</v>
      </c>
      <c r="C1926" s="30">
        <v>933</v>
      </c>
      <c r="D1926" s="31">
        <v>5</v>
      </c>
      <c r="E1926" s="31">
        <v>3</v>
      </c>
      <c r="F1926" s="71" t="s">
        <v>181</v>
      </c>
      <c r="G1926" s="72" t="s">
        <v>24</v>
      </c>
      <c r="H1926" s="72" t="s">
        <v>238</v>
      </c>
      <c r="I1926" s="73" t="s">
        <v>22</v>
      </c>
      <c r="J1926" s="32" t="s">
        <v>15</v>
      </c>
      <c r="K1926" s="1">
        <f t="shared" ref="K1926:M1926" si="862">K1927+K1929+K1931</f>
        <v>19680.600000000002</v>
      </c>
      <c r="L1926" s="1">
        <f t="shared" si="862"/>
        <v>19680.600000000002</v>
      </c>
      <c r="M1926" s="1">
        <f t="shared" si="862"/>
        <v>19572.2</v>
      </c>
      <c r="N1926" s="65">
        <f t="shared" si="839"/>
        <v>99.449203784437458</v>
      </c>
    </row>
    <row r="1927" spans="1:14" ht="31.5" customHeight="1" outlineLevel="1" x14ac:dyDescent="0.25">
      <c r="A1927" s="28" t="s">
        <v>15</v>
      </c>
      <c r="B1927" s="29" t="s">
        <v>449</v>
      </c>
      <c r="C1927" s="30">
        <v>933</v>
      </c>
      <c r="D1927" s="31">
        <v>5</v>
      </c>
      <c r="E1927" s="31">
        <v>3</v>
      </c>
      <c r="F1927" s="71" t="s">
        <v>181</v>
      </c>
      <c r="G1927" s="72" t="s">
        <v>24</v>
      </c>
      <c r="H1927" s="72" t="s">
        <v>238</v>
      </c>
      <c r="I1927" s="73" t="s">
        <v>450</v>
      </c>
      <c r="J1927" s="32" t="s">
        <v>15</v>
      </c>
      <c r="K1927" s="1">
        <f t="shared" ref="K1927:M1927" si="863">K1928</f>
        <v>5450</v>
      </c>
      <c r="L1927" s="1">
        <f t="shared" si="863"/>
        <v>5450</v>
      </c>
      <c r="M1927" s="1">
        <f t="shared" si="863"/>
        <v>5450</v>
      </c>
      <c r="N1927" s="65">
        <f t="shared" si="839"/>
        <v>100</v>
      </c>
    </row>
    <row r="1928" spans="1:14" ht="33.75" customHeight="1" outlineLevel="1" x14ac:dyDescent="0.25">
      <c r="A1928" s="28"/>
      <c r="B1928" s="29" t="s">
        <v>33</v>
      </c>
      <c r="C1928" s="30">
        <v>933</v>
      </c>
      <c r="D1928" s="31">
        <v>5</v>
      </c>
      <c r="E1928" s="31">
        <v>3</v>
      </c>
      <c r="F1928" s="71" t="s">
        <v>181</v>
      </c>
      <c r="G1928" s="72" t="s">
        <v>24</v>
      </c>
      <c r="H1928" s="72" t="s">
        <v>238</v>
      </c>
      <c r="I1928" s="73" t="s">
        <v>450</v>
      </c>
      <c r="J1928" s="32" t="s">
        <v>34</v>
      </c>
      <c r="K1928" s="1">
        <v>5450</v>
      </c>
      <c r="L1928" s="1">
        <v>5450</v>
      </c>
      <c r="M1928" s="1">
        <v>5450</v>
      </c>
      <c r="N1928" s="65">
        <f t="shared" si="839"/>
        <v>100</v>
      </c>
    </row>
    <row r="1929" spans="1:14" ht="31.5" customHeight="1" outlineLevel="1" x14ac:dyDescent="0.25">
      <c r="A1929" s="28" t="s">
        <v>15</v>
      </c>
      <c r="B1929" s="29" t="s">
        <v>283</v>
      </c>
      <c r="C1929" s="30">
        <v>933</v>
      </c>
      <c r="D1929" s="31">
        <v>5</v>
      </c>
      <c r="E1929" s="31">
        <v>3</v>
      </c>
      <c r="F1929" s="71" t="s">
        <v>181</v>
      </c>
      <c r="G1929" s="72" t="s">
        <v>24</v>
      </c>
      <c r="H1929" s="72" t="s">
        <v>238</v>
      </c>
      <c r="I1929" s="73" t="s">
        <v>284</v>
      </c>
      <c r="J1929" s="32" t="s">
        <v>15</v>
      </c>
      <c r="K1929" s="1">
        <f t="shared" ref="K1929:M1929" si="864">K1930</f>
        <v>11534.9</v>
      </c>
      <c r="L1929" s="1">
        <f t="shared" si="864"/>
        <v>11534.9</v>
      </c>
      <c r="M1929" s="1">
        <f t="shared" si="864"/>
        <v>11427.5</v>
      </c>
      <c r="N1929" s="65">
        <f t="shared" si="839"/>
        <v>99.068912604357223</v>
      </c>
    </row>
    <row r="1930" spans="1:14" ht="33.75" customHeight="1" outlineLevel="1" x14ac:dyDescent="0.25">
      <c r="A1930" s="28"/>
      <c r="B1930" s="29" t="s">
        <v>33</v>
      </c>
      <c r="C1930" s="30">
        <v>933</v>
      </c>
      <c r="D1930" s="31">
        <v>5</v>
      </c>
      <c r="E1930" s="31">
        <v>3</v>
      </c>
      <c r="F1930" s="71" t="s">
        <v>181</v>
      </c>
      <c r="G1930" s="72" t="s">
        <v>24</v>
      </c>
      <c r="H1930" s="72" t="s">
        <v>238</v>
      </c>
      <c r="I1930" s="73" t="s">
        <v>284</v>
      </c>
      <c r="J1930" s="32" t="s">
        <v>34</v>
      </c>
      <c r="K1930" s="1">
        <v>11534.9</v>
      </c>
      <c r="L1930" s="1">
        <v>11534.9</v>
      </c>
      <c r="M1930" s="1">
        <v>11427.5</v>
      </c>
      <c r="N1930" s="65">
        <f t="shared" si="839"/>
        <v>99.068912604357223</v>
      </c>
    </row>
    <row r="1931" spans="1:14" ht="31.5" customHeight="1" outlineLevel="1" x14ac:dyDescent="0.25">
      <c r="A1931" s="28"/>
      <c r="B1931" s="29" t="s">
        <v>105</v>
      </c>
      <c r="C1931" s="30">
        <v>933</v>
      </c>
      <c r="D1931" s="31">
        <v>5</v>
      </c>
      <c r="E1931" s="31">
        <v>3</v>
      </c>
      <c r="F1931" s="71" t="s">
        <v>181</v>
      </c>
      <c r="G1931" s="72" t="s">
        <v>24</v>
      </c>
      <c r="H1931" s="72" t="s">
        <v>238</v>
      </c>
      <c r="I1931" s="73" t="s">
        <v>106</v>
      </c>
      <c r="J1931" s="32"/>
      <c r="K1931" s="1">
        <f t="shared" ref="K1931:M1931" si="865">K1932</f>
        <v>2695.7</v>
      </c>
      <c r="L1931" s="1">
        <f t="shared" si="865"/>
        <v>2695.7</v>
      </c>
      <c r="M1931" s="1">
        <f t="shared" si="865"/>
        <v>2694.7</v>
      </c>
      <c r="N1931" s="65">
        <f t="shared" si="839"/>
        <v>99.962903883963349</v>
      </c>
    </row>
    <row r="1932" spans="1:14" ht="33.75" customHeight="1" outlineLevel="1" x14ac:dyDescent="0.25">
      <c r="A1932" s="28"/>
      <c r="B1932" s="29" t="s">
        <v>33</v>
      </c>
      <c r="C1932" s="30">
        <v>933</v>
      </c>
      <c r="D1932" s="31">
        <v>5</v>
      </c>
      <c r="E1932" s="31">
        <v>3</v>
      </c>
      <c r="F1932" s="71" t="s">
        <v>181</v>
      </c>
      <c r="G1932" s="72" t="s">
        <v>24</v>
      </c>
      <c r="H1932" s="72" t="s">
        <v>238</v>
      </c>
      <c r="I1932" s="73" t="s">
        <v>106</v>
      </c>
      <c r="J1932" s="32" t="s">
        <v>34</v>
      </c>
      <c r="K1932" s="1">
        <v>2695.7</v>
      </c>
      <c r="L1932" s="1">
        <v>2695.7</v>
      </c>
      <c r="M1932" s="1">
        <v>2694.7</v>
      </c>
      <c r="N1932" s="65">
        <f t="shared" si="839"/>
        <v>99.962903883963349</v>
      </c>
    </row>
    <row r="1933" spans="1:14" ht="15.75" customHeight="1" outlineLevel="1" x14ac:dyDescent="0.25">
      <c r="A1933" s="28" t="s">
        <v>15</v>
      </c>
      <c r="B1933" s="29" t="s">
        <v>186</v>
      </c>
      <c r="C1933" s="30">
        <v>933</v>
      </c>
      <c r="D1933" s="31">
        <v>7</v>
      </c>
      <c r="E1933" s="31" t="s">
        <v>15</v>
      </c>
      <c r="F1933" s="71" t="s">
        <v>15</v>
      </c>
      <c r="G1933" s="72" t="s">
        <v>15</v>
      </c>
      <c r="H1933" s="72" t="s">
        <v>15</v>
      </c>
      <c r="I1933" s="73" t="s">
        <v>15</v>
      </c>
      <c r="J1933" s="32" t="s">
        <v>15</v>
      </c>
      <c r="K1933" s="1">
        <f t="shared" ref="K1933:M1934" si="866">K1934</f>
        <v>500.9</v>
      </c>
      <c r="L1933" s="1">
        <f t="shared" si="866"/>
        <v>500.9</v>
      </c>
      <c r="M1933" s="1">
        <f t="shared" si="866"/>
        <v>500.70000000000005</v>
      </c>
      <c r="N1933" s="65">
        <f t="shared" si="839"/>
        <v>99.960071870632873</v>
      </c>
    </row>
    <row r="1934" spans="1:14" ht="15.75" customHeight="1" outlineLevel="1" x14ac:dyDescent="0.25">
      <c r="A1934" s="28" t="s">
        <v>15</v>
      </c>
      <c r="B1934" s="29" t="s">
        <v>578</v>
      </c>
      <c r="C1934" s="30">
        <v>933</v>
      </c>
      <c r="D1934" s="31">
        <v>7</v>
      </c>
      <c r="E1934" s="31">
        <v>7</v>
      </c>
      <c r="F1934" s="71" t="s">
        <v>15</v>
      </c>
      <c r="G1934" s="72" t="s">
        <v>15</v>
      </c>
      <c r="H1934" s="72" t="s">
        <v>15</v>
      </c>
      <c r="I1934" s="73" t="s">
        <v>15</v>
      </c>
      <c r="J1934" s="32" t="s">
        <v>15</v>
      </c>
      <c r="K1934" s="1">
        <f t="shared" si="866"/>
        <v>500.9</v>
      </c>
      <c r="L1934" s="1">
        <f t="shared" si="866"/>
        <v>500.9</v>
      </c>
      <c r="M1934" s="1">
        <f t="shared" si="866"/>
        <v>500.70000000000005</v>
      </c>
      <c r="N1934" s="65">
        <f t="shared" si="839"/>
        <v>99.960071870632873</v>
      </c>
    </row>
    <row r="1935" spans="1:14" ht="65.099999999999994" customHeight="1" outlineLevel="1" x14ac:dyDescent="0.25">
      <c r="A1935" s="28" t="s">
        <v>15</v>
      </c>
      <c r="B1935" s="29" t="s">
        <v>604</v>
      </c>
      <c r="C1935" s="30">
        <v>933</v>
      </c>
      <c r="D1935" s="31">
        <v>7</v>
      </c>
      <c r="E1935" s="31">
        <v>7</v>
      </c>
      <c r="F1935" s="71" t="s">
        <v>470</v>
      </c>
      <c r="G1935" s="72" t="s">
        <v>20</v>
      </c>
      <c r="H1935" s="72" t="s">
        <v>21</v>
      </c>
      <c r="I1935" s="73" t="s">
        <v>22</v>
      </c>
      <c r="J1935" s="32" t="s">
        <v>15</v>
      </c>
      <c r="K1935" s="1">
        <f t="shared" ref="K1935:M1935" si="867">K1936+K1940</f>
        <v>500.9</v>
      </c>
      <c r="L1935" s="1">
        <f t="shared" si="867"/>
        <v>500.9</v>
      </c>
      <c r="M1935" s="1">
        <f t="shared" si="867"/>
        <v>500.70000000000005</v>
      </c>
      <c r="N1935" s="65">
        <f t="shared" ref="N1935:N1998" si="868">M1935/L1935*100</f>
        <v>99.960071870632873</v>
      </c>
    </row>
    <row r="1936" spans="1:14" ht="15.75" customHeight="1" outlineLevel="1" x14ac:dyDescent="0.25">
      <c r="A1936" s="28" t="s">
        <v>15</v>
      </c>
      <c r="B1936" s="29" t="s">
        <v>744</v>
      </c>
      <c r="C1936" s="30">
        <v>933</v>
      </c>
      <c r="D1936" s="31">
        <v>7</v>
      </c>
      <c r="E1936" s="31">
        <v>7</v>
      </c>
      <c r="F1936" s="71" t="s">
        <v>470</v>
      </c>
      <c r="G1936" s="72" t="s">
        <v>24</v>
      </c>
      <c r="H1936" s="72" t="s">
        <v>21</v>
      </c>
      <c r="I1936" s="73" t="s">
        <v>22</v>
      </c>
      <c r="J1936" s="32" t="s">
        <v>15</v>
      </c>
      <c r="K1936" s="1">
        <f t="shared" ref="K1936:M1938" si="869">K1937</f>
        <v>193</v>
      </c>
      <c r="L1936" s="1">
        <f t="shared" si="869"/>
        <v>193</v>
      </c>
      <c r="M1936" s="1">
        <f t="shared" si="869"/>
        <v>192.9</v>
      </c>
      <c r="N1936" s="65">
        <f t="shared" si="868"/>
        <v>99.948186528497402</v>
      </c>
    </row>
    <row r="1937" spans="1:14" ht="94.5" customHeight="1" outlineLevel="1" x14ac:dyDescent="0.25">
      <c r="A1937" s="28" t="s">
        <v>15</v>
      </c>
      <c r="B1937" s="29" t="s">
        <v>745</v>
      </c>
      <c r="C1937" s="30">
        <v>933</v>
      </c>
      <c r="D1937" s="31">
        <v>7</v>
      </c>
      <c r="E1937" s="31">
        <v>7</v>
      </c>
      <c r="F1937" s="71" t="s">
        <v>470</v>
      </c>
      <c r="G1937" s="72" t="s">
        <v>24</v>
      </c>
      <c r="H1937" s="72" t="s">
        <v>95</v>
      </c>
      <c r="I1937" s="73" t="s">
        <v>22</v>
      </c>
      <c r="J1937" s="32" t="s">
        <v>15</v>
      </c>
      <c r="K1937" s="1">
        <f t="shared" si="869"/>
        <v>193</v>
      </c>
      <c r="L1937" s="1">
        <f t="shared" si="869"/>
        <v>193</v>
      </c>
      <c r="M1937" s="1">
        <f t="shared" si="869"/>
        <v>192.9</v>
      </c>
      <c r="N1937" s="65">
        <f t="shared" si="868"/>
        <v>99.948186528497402</v>
      </c>
    </row>
    <row r="1938" spans="1:14" ht="31.5" customHeight="1" outlineLevel="1" x14ac:dyDescent="0.25">
      <c r="A1938" s="28" t="s">
        <v>15</v>
      </c>
      <c r="B1938" s="29" t="s">
        <v>746</v>
      </c>
      <c r="C1938" s="30">
        <v>933</v>
      </c>
      <c r="D1938" s="31">
        <v>7</v>
      </c>
      <c r="E1938" s="31">
        <v>7</v>
      </c>
      <c r="F1938" s="71" t="s">
        <v>470</v>
      </c>
      <c r="G1938" s="72" t="s">
        <v>24</v>
      </c>
      <c r="H1938" s="72" t="s">
        <v>95</v>
      </c>
      <c r="I1938" s="73" t="s">
        <v>747</v>
      </c>
      <c r="J1938" s="32" t="s">
        <v>15</v>
      </c>
      <c r="K1938" s="1">
        <f t="shared" si="869"/>
        <v>193</v>
      </c>
      <c r="L1938" s="1">
        <f t="shared" si="869"/>
        <v>193</v>
      </c>
      <c r="M1938" s="1">
        <f t="shared" si="869"/>
        <v>192.9</v>
      </c>
      <c r="N1938" s="65">
        <f t="shared" si="868"/>
        <v>99.948186528497402</v>
      </c>
    </row>
    <row r="1939" spans="1:14" ht="33.75" customHeight="1" outlineLevel="1" x14ac:dyDescent="0.25">
      <c r="A1939" s="28"/>
      <c r="B1939" s="29" t="s">
        <v>33</v>
      </c>
      <c r="C1939" s="30">
        <v>933</v>
      </c>
      <c r="D1939" s="31">
        <v>7</v>
      </c>
      <c r="E1939" s="31">
        <v>7</v>
      </c>
      <c r="F1939" s="71" t="s">
        <v>470</v>
      </c>
      <c r="G1939" s="72" t="s">
        <v>24</v>
      </c>
      <c r="H1939" s="72" t="s">
        <v>95</v>
      </c>
      <c r="I1939" s="73" t="s">
        <v>747</v>
      </c>
      <c r="J1939" s="32" t="s">
        <v>34</v>
      </c>
      <c r="K1939" s="1">
        <v>193</v>
      </c>
      <c r="L1939" s="1">
        <v>193</v>
      </c>
      <c r="M1939" s="1">
        <v>192.9</v>
      </c>
      <c r="N1939" s="65">
        <f t="shared" si="868"/>
        <v>99.948186528497402</v>
      </c>
    </row>
    <row r="1940" spans="1:14" ht="61.5" customHeight="1" outlineLevel="1" x14ac:dyDescent="0.25">
      <c r="A1940" s="28" t="s">
        <v>15</v>
      </c>
      <c r="B1940" s="29" t="s">
        <v>605</v>
      </c>
      <c r="C1940" s="30">
        <v>933</v>
      </c>
      <c r="D1940" s="31">
        <v>7</v>
      </c>
      <c r="E1940" s="31">
        <v>7</v>
      </c>
      <c r="F1940" s="71" t="s">
        <v>470</v>
      </c>
      <c r="G1940" s="72" t="s">
        <v>30</v>
      </c>
      <c r="H1940" s="72" t="s">
        <v>21</v>
      </c>
      <c r="I1940" s="73" t="s">
        <v>22</v>
      </c>
      <c r="J1940" s="32" t="s">
        <v>15</v>
      </c>
      <c r="K1940" s="1">
        <f t="shared" ref="K1940:M1942" si="870">K1941</f>
        <v>307.89999999999998</v>
      </c>
      <c r="L1940" s="1">
        <f t="shared" si="870"/>
        <v>307.89999999999998</v>
      </c>
      <c r="M1940" s="1">
        <f t="shared" si="870"/>
        <v>307.8</v>
      </c>
      <c r="N1940" s="65">
        <f t="shared" si="868"/>
        <v>99.96752192270219</v>
      </c>
    </row>
    <row r="1941" spans="1:14" ht="67.5" customHeight="1" outlineLevel="1" x14ac:dyDescent="0.25">
      <c r="A1941" s="28" t="s">
        <v>15</v>
      </c>
      <c r="B1941" s="29" t="s">
        <v>606</v>
      </c>
      <c r="C1941" s="30">
        <v>933</v>
      </c>
      <c r="D1941" s="31">
        <v>7</v>
      </c>
      <c r="E1941" s="31">
        <v>7</v>
      </c>
      <c r="F1941" s="71" t="s">
        <v>470</v>
      </c>
      <c r="G1941" s="72" t="s">
        <v>30</v>
      </c>
      <c r="H1941" s="72" t="s">
        <v>95</v>
      </c>
      <c r="I1941" s="73" t="s">
        <v>22</v>
      </c>
      <c r="J1941" s="32" t="s">
        <v>15</v>
      </c>
      <c r="K1941" s="1">
        <f t="shared" si="870"/>
        <v>307.89999999999998</v>
      </c>
      <c r="L1941" s="1">
        <f t="shared" si="870"/>
        <v>307.89999999999998</v>
      </c>
      <c r="M1941" s="1">
        <f t="shared" si="870"/>
        <v>307.8</v>
      </c>
      <c r="N1941" s="65">
        <f t="shared" si="868"/>
        <v>99.96752192270219</v>
      </c>
    </row>
    <row r="1942" spans="1:14" ht="51.75" customHeight="1" outlineLevel="1" x14ac:dyDescent="0.25">
      <c r="A1942" s="28" t="s">
        <v>15</v>
      </c>
      <c r="B1942" s="29" t="s">
        <v>607</v>
      </c>
      <c r="C1942" s="30">
        <v>933</v>
      </c>
      <c r="D1942" s="31">
        <v>7</v>
      </c>
      <c r="E1942" s="31">
        <v>7</v>
      </c>
      <c r="F1942" s="71" t="s">
        <v>470</v>
      </c>
      <c r="G1942" s="72" t="s">
        <v>30</v>
      </c>
      <c r="H1942" s="72" t="s">
        <v>95</v>
      </c>
      <c r="I1942" s="73" t="s">
        <v>608</v>
      </c>
      <c r="J1942" s="32" t="s">
        <v>15</v>
      </c>
      <c r="K1942" s="1">
        <f t="shared" si="870"/>
        <v>307.89999999999998</v>
      </c>
      <c r="L1942" s="1">
        <f t="shared" si="870"/>
        <v>307.89999999999998</v>
      </c>
      <c r="M1942" s="1">
        <f t="shared" si="870"/>
        <v>307.8</v>
      </c>
      <c r="N1942" s="65">
        <f t="shared" si="868"/>
        <v>99.96752192270219</v>
      </c>
    </row>
    <row r="1943" spans="1:14" ht="33.75" customHeight="1" outlineLevel="1" x14ac:dyDescent="0.25">
      <c r="A1943" s="28"/>
      <c r="B1943" s="29" t="s">
        <v>33</v>
      </c>
      <c r="C1943" s="30">
        <v>933</v>
      </c>
      <c r="D1943" s="31">
        <v>7</v>
      </c>
      <c r="E1943" s="31">
        <v>7</v>
      </c>
      <c r="F1943" s="71" t="s">
        <v>470</v>
      </c>
      <c r="G1943" s="72" t="s">
        <v>30</v>
      </c>
      <c r="H1943" s="72" t="s">
        <v>95</v>
      </c>
      <c r="I1943" s="73" t="s">
        <v>608</v>
      </c>
      <c r="J1943" s="32" t="s">
        <v>34</v>
      </c>
      <c r="K1943" s="1">
        <v>307.89999999999998</v>
      </c>
      <c r="L1943" s="1">
        <v>307.89999999999998</v>
      </c>
      <c r="M1943" s="1">
        <v>307.8</v>
      </c>
      <c r="N1943" s="65">
        <f t="shared" si="868"/>
        <v>99.96752192270219</v>
      </c>
    </row>
    <row r="1944" spans="1:14" s="27" customFormat="1" ht="49.5" customHeight="1" outlineLevel="1" x14ac:dyDescent="0.25">
      <c r="A1944" s="34" t="s">
        <v>871</v>
      </c>
      <c r="B1944" s="35" t="s">
        <v>872</v>
      </c>
      <c r="C1944" s="36">
        <v>934</v>
      </c>
      <c r="D1944" s="37" t="s">
        <v>15</v>
      </c>
      <c r="E1944" s="37" t="s">
        <v>15</v>
      </c>
      <c r="F1944" s="74" t="s">
        <v>15</v>
      </c>
      <c r="G1944" s="75" t="s">
        <v>15</v>
      </c>
      <c r="H1944" s="75" t="s">
        <v>15</v>
      </c>
      <c r="I1944" s="76" t="s">
        <v>15</v>
      </c>
      <c r="J1944" s="38" t="s">
        <v>15</v>
      </c>
      <c r="K1944" s="39">
        <f t="shared" ref="K1944:M1944" si="871">K1945+K1991+K2000+K2011</f>
        <v>250095.80000000005</v>
      </c>
      <c r="L1944" s="39">
        <f t="shared" si="871"/>
        <v>250095.80000000005</v>
      </c>
      <c r="M1944" s="39">
        <f t="shared" si="871"/>
        <v>241373.19999999995</v>
      </c>
      <c r="N1944" s="66">
        <f t="shared" si="868"/>
        <v>96.512296487985765</v>
      </c>
    </row>
    <row r="1945" spans="1:14" ht="15.75" customHeight="1" outlineLevel="1" x14ac:dyDescent="0.25">
      <c r="A1945" s="28" t="s">
        <v>15</v>
      </c>
      <c r="B1945" s="29" t="s">
        <v>16</v>
      </c>
      <c r="C1945" s="30">
        <v>934</v>
      </c>
      <c r="D1945" s="31">
        <v>1</v>
      </c>
      <c r="E1945" s="31" t="s">
        <v>15</v>
      </c>
      <c r="F1945" s="71" t="s">
        <v>15</v>
      </c>
      <c r="G1945" s="72" t="s">
        <v>15</v>
      </c>
      <c r="H1945" s="72" t="s">
        <v>15</v>
      </c>
      <c r="I1945" s="73" t="s">
        <v>15</v>
      </c>
      <c r="J1945" s="32" t="s">
        <v>15</v>
      </c>
      <c r="K1945" s="1">
        <f t="shared" ref="K1945:M1945" si="872">K1946+K1965+K1975+K1970</f>
        <v>212258.40000000002</v>
      </c>
      <c r="L1945" s="1">
        <f t="shared" si="872"/>
        <v>212258.40000000002</v>
      </c>
      <c r="M1945" s="1">
        <f t="shared" si="872"/>
        <v>205167.59999999998</v>
      </c>
      <c r="N1945" s="65">
        <f t="shared" si="868"/>
        <v>96.659354824120015</v>
      </c>
    </row>
    <row r="1946" spans="1:14" ht="63.75" customHeight="1" outlineLevel="1" x14ac:dyDescent="0.25">
      <c r="A1946" s="28" t="s">
        <v>15</v>
      </c>
      <c r="B1946" s="29" t="s">
        <v>58</v>
      </c>
      <c r="C1946" s="30">
        <v>934</v>
      </c>
      <c r="D1946" s="31">
        <v>1</v>
      </c>
      <c r="E1946" s="31">
        <v>4</v>
      </c>
      <c r="F1946" s="71" t="s">
        <v>15</v>
      </c>
      <c r="G1946" s="72" t="s">
        <v>15</v>
      </c>
      <c r="H1946" s="72" t="s">
        <v>15</v>
      </c>
      <c r="I1946" s="73" t="s">
        <v>15</v>
      </c>
      <c r="J1946" s="32" t="s">
        <v>15</v>
      </c>
      <c r="K1946" s="1">
        <f t="shared" ref="K1946:M1946" si="873">K1947</f>
        <v>193336</v>
      </c>
      <c r="L1946" s="1">
        <f t="shared" si="873"/>
        <v>193336</v>
      </c>
      <c r="M1946" s="1">
        <f t="shared" si="873"/>
        <v>186365.8</v>
      </c>
      <c r="N1946" s="65">
        <f t="shared" si="868"/>
        <v>96.394773865188071</v>
      </c>
    </row>
    <row r="1947" spans="1:14" ht="47.25" customHeight="1" outlineLevel="1" x14ac:dyDescent="0.25">
      <c r="A1947" s="28" t="s">
        <v>15</v>
      </c>
      <c r="B1947" s="29" t="s">
        <v>873</v>
      </c>
      <c r="C1947" s="30">
        <v>934</v>
      </c>
      <c r="D1947" s="31">
        <v>1</v>
      </c>
      <c r="E1947" s="31">
        <v>4</v>
      </c>
      <c r="F1947" s="71" t="s">
        <v>874</v>
      </c>
      <c r="G1947" s="72" t="s">
        <v>20</v>
      </c>
      <c r="H1947" s="72" t="s">
        <v>21</v>
      </c>
      <c r="I1947" s="73" t="s">
        <v>22</v>
      </c>
      <c r="J1947" s="32" t="s">
        <v>15</v>
      </c>
      <c r="K1947" s="1">
        <f t="shared" ref="K1947:M1947" si="874">K1948+K1955</f>
        <v>193336</v>
      </c>
      <c r="L1947" s="1">
        <f t="shared" si="874"/>
        <v>193336</v>
      </c>
      <c r="M1947" s="1">
        <f t="shared" si="874"/>
        <v>186365.8</v>
      </c>
      <c r="N1947" s="65">
        <f t="shared" si="868"/>
        <v>96.394773865188071</v>
      </c>
    </row>
    <row r="1948" spans="1:14" ht="64.5" customHeight="1" outlineLevel="1" x14ac:dyDescent="0.25">
      <c r="A1948" s="28" t="s">
        <v>15</v>
      </c>
      <c r="B1948" s="29" t="s">
        <v>870</v>
      </c>
      <c r="C1948" s="30">
        <v>934</v>
      </c>
      <c r="D1948" s="31">
        <v>1</v>
      </c>
      <c r="E1948" s="31">
        <v>4</v>
      </c>
      <c r="F1948" s="71" t="s">
        <v>874</v>
      </c>
      <c r="G1948" s="72" t="s">
        <v>24</v>
      </c>
      <c r="H1948" s="72" t="s">
        <v>21</v>
      </c>
      <c r="I1948" s="73" t="s">
        <v>22</v>
      </c>
      <c r="J1948" s="32" t="s">
        <v>15</v>
      </c>
      <c r="K1948" s="1">
        <f t="shared" ref="K1948:M1948" si="875">K1949+K1953</f>
        <v>183229.4</v>
      </c>
      <c r="L1948" s="1">
        <f t="shared" si="875"/>
        <v>183229.4</v>
      </c>
      <c r="M1948" s="1">
        <f t="shared" si="875"/>
        <v>176315.9</v>
      </c>
      <c r="N1948" s="65">
        <f t="shared" si="868"/>
        <v>96.226860973184429</v>
      </c>
    </row>
    <row r="1949" spans="1:14" ht="47.25" customHeight="1" outlineLevel="1" x14ac:dyDescent="0.25">
      <c r="A1949" s="28" t="s">
        <v>15</v>
      </c>
      <c r="B1949" s="29" t="s">
        <v>25</v>
      </c>
      <c r="C1949" s="30">
        <v>934</v>
      </c>
      <c r="D1949" s="31">
        <v>1</v>
      </c>
      <c r="E1949" s="31">
        <v>4</v>
      </c>
      <c r="F1949" s="71" t="s">
        <v>874</v>
      </c>
      <c r="G1949" s="72" t="s">
        <v>24</v>
      </c>
      <c r="H1949" s="72" t="s">
        <v>21</v>
      </c>
      <c r="I1949" s="73" t="s">
        <v>26</v>
      </c>
      <c r="J1949" s="32" t="s">
        <v>15</v>
      </c>
      <c r="K1949" s="1">
        <f t="shared" ref="K1949:M1949" si="876">K1950+K1951+K1952</f>
        <v>183155.4</v>
      </c>
      <c r="L1949" s="1">
        <f t="shared" si="876"/>
        <v>183155.4</v>
      </c>
      <c r="M1949" s="1">
        <f t="shared" si="876"/>
        <v>176241.9</v>
      </c>
      <c r="N1949" s="65">
        <f t="shared" si="868"/>
        <v>96.225336517514634</v>
      </c>
    </row>
    <row r="1950" spans="1:14" ht="94.5" customHeight="1" outlineLevel="1" x14ac:dyDescent="0.25">
      <c r="A1950" s="28"/>
      <c r="B1950" s="29" t="s">
        <v>27</v>
      </c>
      <c r="C1950" s="30">
        <v>934</v>
      </c>
      <c r="D1950" s="31">
        <v>1</v>
      </c>
      <c r="E1950" s="31">
        <v>4</v>
      </c>
      <c r="F1950" s="71" t="s">
        <v>874</v>
      </c>
      <c r="G1950" s="72" t="s">
        <v>24</v>
      </c>
      <c r="H1950" s="72" t="s">
        <v>21</v>
      </c>
      <c r="I1950" s="73" t="s">
        <v>26</v>
      </c>
      <c r="J1950" s="32" t="s">
        <v>28</v>
      </c>
      <c r="K1950" s="1">
        <v>162039.6</v>
      </c>
      <c r="L1950" s="1">
        <v>162039.6</v>
      </c>
      <c r="M1950" s="1">
        <v>157890.70000000001</v>
      </c>
      <c r="N1950" s="65">
        <f t="shared" si="868"/>
        <v>97.439576498584302</v>
      </c>
    </row>
    <row r="1951" spans="1:14" ht="33.75" customHeight="1" outlineLevel="1" x14ac:dyDescent="0.25">
      <c r="A1951" s="28"/>
      <c r="B1951" s="29" t="s">
        <v>33</v>
      </c>
      <c r="C1951" s="30">
        <v>934</v>
      </c>
      <c r="D1951" s="31">
        <v>1</v>
      </c>
      <c r="E1951" s="31">
        <v>4</v>
      </c>
      <c r="F1951" s="71" t="s">
        <v>874</v>
      </c>
      <c r="G1951" s="72" t="s">
        <v>24</v>
      </c>
      <c r="H1951" s="72" t="s">
        <v>21</v>
      </c>
      <c r="I1951" s="73" t="s">
        <v>26</v>
      </c>
      <c r="J1951" s="32" t="s">
        <v>34</v>
      </c>
      <c r="K1951" s="1">
        <v>20707.8</v>
      </c>
      <c r="L1951" s="1">
        <v>20707.8</v>
      </c>
      <c r="M1951" s="1">
        <v>17955.900000000001</v>
      </c>
      <c r="N1951" s="65">
        <f t="shared" si="868"/>
        <v>86.710804624344462</v>
      </c>
    </row>
    <row r="1952" spans="1:14" ht="15.75" customHeight="1" outlineLevel="1" x14ac:dyDescent="0.25">
      <c r="A1952" s="28"/>
      <c r="B1952" s="29" t="s">
        <v>35</v>
      </c>
      <c r="C1952" s="30">
        <v>934</v>
      </c>
      <c r="D1952" s="31">
        <v>1</v>
      </c>
      <c r="E1952" s="31">
        <v>4</v>
      </c>
      <c r="F1952" s="71" t="s">
        <v>874</v>
      </c>
      <c r="G1952" s="72" t="s">
        <v>24</v>
      </c>
      <c r="H1952" s="72" t="s">
        <v>21</v>
      </c>
      <c r="I1952" s="73" t="s">
        <v>26</v>
      </c>
      <c r="J1952" s="32" t="s">
        <v>36</v>
      </c>
      <c r="K1952" s="1">
        <v>408</v>
      </c>
      <c r="L1952" s="1">
        <v>408</v>
      </c>
      <c r="M1952" s="1">
        <v>395.3</v>
      </c>
      <c r="N1952" s="65">
        <f t="shared" si="868"/>
        <v>96.887254901960787</v>
      </c>
    </row>
    <row r="1953" spans="1:14" ht="31.5" customHeight="1" outlineLevel="1" x14ac:dyDescent="0.25">
      <c r="A1953" s="28"/>
      <c r="B1953" s="29" t="s">
        <v>105</v>
      </c>
      <c r="C1953" s="30">
        <v>934</v>
      </c>
      <c r="D1953" s="31">
        <v>1</v>
      </c>
      <c r="E1953" s="31">
        <v>4</v>
      </c>
      <c r="F1953" s="71" t="s">
        <v>874</v>
      </c>
      <c r="G1953" s="72" t="s">
        <v>24</v>
      </c>
      <c r="H1953" s="72" t="s">
        <v>21</v>
      </c>
      <c r="I1953" s="78" t="s">
        <v>106</v>
      </c>
      <c r="J1953" s="40"/>
      <c r="K1953" s="1">
        <f t="shared" ref="K1953:M1953" si="877">K1954</f>
        <v>74</v>
      </c>
      <c r="L1953" s="1">
        <f t="shared" si="877"/>
        <v>74</v>
      </c>
      <c r="M1953" s="1">
        <f t="shared" si="877"/>
        <v>74</v>
      </c>
      <c r="N1953" s="65">
        <f t="shared" si="868"/>
        <v>100</v>
      </c>
    </row>
    <row r="1954" spans="1:14" ht="33.75" customHeight="1" outlineLevel="1" x14ac:dyDescent="0.25">
      <c r="A1954" s="28"/>
      <c r="B1954" s="29" t="s">
        <v>33</v>
      </c>
      <c r="C1954" s="30">
        <v>934</v>
      </c>
      <c r="D1954" s="31">
        <v>1</v>
      </c>
      <c r="E1954" s="31">
        <v>4</v>
      </c>
      <c r="F1954" s="71" t="s">
        <v>874</v>
      </c>
      <c r="G1954" s="72" t="s">
        <v>24</v>
      </c>
      <c r="H1954" s="72" t="s">
        <v>21</v>
      </c>
      <c r="I1954" s="78" t="s">
        <v>106</v>
      </c>
      <c r="J1954" s="40" t="s">
        <v>34</v>
      </c>
      <c r="K1954" s="1">
        <v>74</v>
      </c>
      <c r="L1954" s="1">
        <v>74</v>
      </c>
      <c r="M1954" s="1">
        <v>74</v>
      </c>
      <c r="N1954" s="65">
        <f t="shared" si="868"/>
        <v>100</v>
      </c>
    </row>
    <row r="1955" spans="1:14" ht="47.25" customHeight="1" outlineLevel="1" x14ac:dyDescent="0.25">
      <c r="A1955" s="28" t="s">
        <v>15</v>
      </c>
      <c r="B1955" s="29" t="s">
        <v>63</v>
      </c>
      <c r="C1955" s="30">
        <v>934</v>
      </c>
      <c r="D1955" s="31">
        <v>1</v>
      </c>
      <c r="E1955" s="31">
        <v>4</v>
      </c>
      <c r="F1955" s="71" t="s">
        <v>874</v>
      </c>
      <c r="G1955" s="72" t="s">
        <v>30</v>
      </c>
      <c r="H1955" s="72" t="s">
        <v>21</v>
      </c>
      <c r="I1955" s="73" t="s">
        <v>22</v>
      </c>
      <c r="J1955" s="32" t="s">
        <v>15</v>
      </c>
      <c r="K1955" s="1">
        <f t="shared" ref="K1955:M1955" si="878">K1956+K1958+K1960+K1962</f>
        <v>10106.6</v>
      </c>
      <c r="L1955" s="1">
        <f t="shared" si="878"/>
        <v>10106.6</v>
      </c>
      <c r="M1955" s="1">
        <f t="shared" si="878"/>
        <v>10049.900000000001</v>
      </c>
      <c r="N1955" s="65">
        <f t="shared" si="868"/>
        <v>99.438980468208911</v>
      </c>
    </row>
    <row r="1956" spans="1:14" ht="94.5" customHeight="1" outlineLevel="1" x14ac:dyDescent="0.25">
      <c r="A1956" s="28" t="s">
        <v>15</v>
      </c>
      <c r="B1956" s="29" t="s">
        <v>795</v>
      </c>
      <c r="C1956" s="30">
        <v>934</v>
      </c>
      <c r="D1956" s="31">
        <v>1</v>
      </c>
      <c r="E1956" s="31">
        <v>4</v>
      </c>
      <c r="F1956" s="71" t="s">
        <v>874</v>
      </c>
      <c r="G1956" s="72" t="s">
        <v>30</v>
      </c>
      <c r="H1956" s="72" t="s">
        <v>21</v>
      </c>
      <c r="I1956" s="73" t="s">
        <v>796</v>
      </c>
      <c r="J1956" s="32" t="s">
        <v>15</v>
      </c>
      <c r="K1956" s="1">
        <f t="shared" ref="K1956:M1956" si="879">K1957</f>
        <v>1980.7</v>
      </c>
      <c r="L1956" s="1">
        <f t="shared" si="879"/>
        <v>1980.7</v>
      </c>
      <c r="M1956" s="1">
        <f t="shared" si="879"/>
        <v>1937.8</v>
      </c>
      <c r="N1956" s="65">
        <f t="shared" si="868"/>
        <v>97.834099055889325</v>
      </c>
    </row>
    <row r="1957" spans="1:14" ht="94.5" customHeight="1" outlineLevel="1" x14ac:dyDescent="0.25">
      <c r="A1957" s="28"/>
      <c r="B1957" s="29" t="s">
        <v>27</v>
      </c>
      <c r="C1957" s="30">
        <v>934</v>
      </c>
      <c r="D1957" s="31">
        <v>1</v>
      </c>
      <c r="E1957" s="31">
        <v>4</v>
      </c>
      <c r="F1957" s="71" t="s">
        <v>874</v>
      </c>
      <c r="G1957" s="72" t="s">
        <v>30</v>
      </c>
      <c r="H1957" s="72" t="s">
        <v>21</v>
      </c>
      <c r="I1957" s="73" t="s">
        <v>796</v>
      </c>
      <c r="J1957" s="32" t="s">
        <v>28</v>
      </c>
      <c r="K1957" s="1">
        <v>1980.7</v>
      </c>
      <c r="L1957" s="1">
        <v>1980.7</v>
      </c>
      <c r="M1957" s="1">
        <v>1937.8</v>
      </c>
      <c r="N1957" s="65">
        <f t="shared" si="868"/>
        <v>97.834099055889325</v>
      </c>
    </row>
    <row r="1958" spans="1:14" ht="96" customHeight="1" outlineLevel="1" x14ac:dyDescent="0.25">
      <c r="A1958" s="28"/>
      <c r="B1958" s="29" t="s">
        <v>64</v>
      </c>
      <c r="C1958" s="30">
        <v>934</v>
      </c>
      <c r="D1958" s="31">
        <v>1</v>
      </c>
      <c r="E1958" s="31">
        <v>4</v>
      </c>
      <c r="F1958" s="71">
        <v>55</v>
      </c>
      <c r="G1958" s="72" t="s">
        <v>30</v>
      </c>
      <c r="H1958" s="72" t="s">
        <v>21</v>
      </c>
      <c r="I1958" s="73" t="s">
        <v>65</v>
      </c>
      <c r="J1958" s="32"/>
      <c r="K1958" s="1">
        <f t="shared" ref="K1958:M1958" si="880">K1959</f>
        <v>443.2</v>
      </c>
      <c r="L1958" s="1">
        <f t="shared" si="880"/>
        <v>443.2</v>
      </c>
      <c r="M1958" s="1">
        <f t="shared" si="880"/>
        <v>443.2</v>
      </c>
      <c r="N1958" s="65">
        <f t="shared" si="868"/>
        <v>100</v>
      </c>
    </row>
    <row r="1959" spans="1:14" ht="94.5" customHeight="1" outlineLevel="1" x14ac:dyDescent="0.25">
      <c r="A1959" s="28"/>
      <c r="B1959" s="29" t="s">
        <v>27</v>
      </c>
      <c r="C1959" s="30">
        <v>934</v>
      </c>
      <c r="D1959" s="31">
        <v>1</v>
      </c>
      <c r="E1959" s="31">
        <v>4</v>
      </c>
      <c r="F1959" s="71">
        <v>55</v>
      </c>
      <c r="G1959" s="72" t="s">
        <v>30</v>
      </c>
      <c r="H1959" s="72" t="s">
        <v>21</v>
      </c>
      <c r="I1959" s="73" t="s">
        <v>65</v>
      </c>
      <c r="J1959" s="32">
        <v>100</v>
      </c>
      <c r="K1959" s="1">
        <v>443.2</v>
      </c>
      <c r="L1959" s="1">
        <v>443.2</v>
      </c>
      <c r="M1959" s="1">
        <v>443.2</v>
      </c>
      <c r="N1959" s="65">
        <f t="shared" si="868"/>
        <v>100</v>
      </c>
    </row>
    <row r="1960" spans="1:14" ht="46.5" customHeight="1" outlineLevel="1" x14ac:dyDescent="0.25">
      <c r="A1960" s="28" t="s">
        <v>15</v>
      </c>
      <c r="B1960" s="29" t="s">
        <v>859</v>
      </c>
      <c r="C1960" s="30">
        <v>934</v>
      </c>
      <c r="D1960" s="31">
        <v>1</v>
      </c>
      <c r="E1960" s="31">
        <v>4</v>
      </c>
      <c r="F1960" s="71" t="s">
        <v>874</v>
      </c>
      <c r="G1960" s="72" t="s">
        <v>30</v>
      </c>
      <c r="H1960" s="72" t="s">
        <v>21</v>
      </c>
      <c r="I1960" s="73" t="s">
        <v>860</v>
      </c>
      <c r="J1960" s="32" t="s">
        <v>15</v>
      </c>
      <c r="K1960" s="1">
        <f t="shared" ref="K1960:M1960" si="881">K1961</f>
        <v>250</v>
      </c>
      <c r="L1960" s="1">
        <f t="shared" si="881"/>
        <v>250</v>
      </c>
      <c r="M1960" s="1">
        <f t="shared" si="881"/>
        <v>250</v>
      </c>
      <c r="N1960" s="65">
        <f t="shared" si="868"/>
        <v>100</v>
      </c>
    </row>
    <row r="1961" spans="1:14" ht="33.75" customHeight="1" outlineLevel="1" x14ac:dyDescent="0.25">
      <c r="A1961" s="28"/>
      <c r="B1961" s="29" t="s">
        <v>33</v>
      </c>
      <c r="C1961" s="30">
        <v>934</v>
      </c>
      <c r="D1961" s="31">
        <v>1</v>
      </c>
      <c r="E1961" s="31">
        <v>4</v>
      </c>
      <c r="F1961" s="71" t="s">
        <v>874</v>
      </c>
      <c r="G1961" s="72" t="s">
        <v>30</v>
      </c>
      <c r="H1961" s="72" t="s">
        <v>21</v>
      </c>
      <c r="I1961" s="73" t="s">
        <v>860</v>
      </c>
      <c r="J1961" s="32" t="s">
        <v>34</v>
      </c>
      <c r="K1961" s="1">
        <v>250</v>
      </c>
      <c r="L1961" s="1">
        <v>250</v>
      </c>
      <c r="M1961" s="1">
        <v>250</v>
      </c>
      <c r="N1961" s="65">
        <f t="shared" si="868"/>
        <v>100</v>
      </c>
    </row>
    <row r="1962" spans="1:14" ht="64.5" customHeight="1" outlineLevel="1" x14ac:dyDescent="0.25">
      <c r="A1962" s="28"/>
      <c r="B1962" s="29" t="s">
        <v>75</v>
      </c>
      <c r="C1962" s="30">
        <v>934</v>
      </c>
      <c r="D1962" s="31">
        <v>1</v>
      </c>
      <c r="E1962" s="31">
        <v>4</v>
      </c>
      <c r="F1962" s="71" t="s">
        <v>874</v>
      </c>
      <c r="G1962" s="72" t="s">
        <v>30</v>
      </c>
      <c r="H1962" s="72" t="s">
        <v>21</v>
      </c>
      <c r="I1962" s="73" t="s">
        <v>76</v>
      </c>
      <c r="J1962" s="32"/>
      <c r="K1962" s="1">
        <f t="shared" ref="K1962:M1962" si="882">K1963+K1964</f>
        <v>7432.7000000000007</v>
      </c>
      <c r="L1962" s="1">
        <f t="shared" si="882"/>
        <v>7432.7000000000007</v>
      </c>
      <c r="M1962" s="1">
        <f t="shared" si="882"/>
        <v>7418.9000000000005</v>
      </c>
      <c r="N1962" s="65">
        <f t="shared" si="868"/>
        <v>99.814333956704829</v>
      </c>
    </row>
    <row r="1963" spans="1:14" ht="94.5" customHeight="1" outlineLevel="1" x14ac:dyDescent="0.25">
      <c r="A1963" s="28"/>
      <c r="B1963" s="29" t="s">
        <v>27</v>
      </c>
      <c r="C1963" s="30">
        <v>934</v>
      </c>
      <c r="D1963" s="31">
        <v>1</v>
      </c>
      <c r="E1963" s="31">
        <v>4</v>
      </c>
      <c r="F1963" s="71" t="s">
        <v>874</v>
      </c>
      <c r="G1963" s="72" t="s">
        <v>30</v>
      </c>
      <c r="H1963" s="72" t="s">
        <v>21</v>
      </c>
      <c r="I1963" s="73" t="s">
        <v>76</v>
      </c>
      <c r="J1963" s="32" t="s">
        <v>28</v>
      </c>
      <c r="K1963" s="1">
        <v>6984.1</v>
      </c>
      <c r="L1963" s="1">
        <v>6984.1</v>
      </c>
      <c r="M1963" s="1">
        <v>6970.3</v>
      </c>
      <c r="N1963" s="65">
        <f t="shared" si="868"/>
        <v>99.802408327486717</v>
      </c>
    </row>
    <row r="1964" spans="1:14" ht="33.75" customHeight="1" outlineLevel="1" x14ac:dyDescent="0.25">
      <c r="A1964" s="28"/>
      <c r="B1964" s="29" t="s">
        <v>33</v>
      </c>
      <c r="C1964" s="30">
        <v>934</v>
      </c>
      <c r="D1964" s="31">
        <v>1</v>
      </c>
      <c r="E1964" s="31">
        <v>4</v>
      </c>
      <c r="F1964" s="71" t="s">
        <v>874</v>
      </c>
      <c r="G1964" s="72" t="s">
        <v>30</v>
      </c>
      <c r="H1964" s="72" t="s">
        <v>21</v>
      </c>
      <c r="I1964" s="73" t="s">
        <v>76</v>
      </c>
      <c r="J1964" s="32" t="s">
        <v>34</v>
      </c>
      <c r="K1964" s="1">
        <v>448.6</v>
      </c>
      <c r="L1964" s="1">
        <v>448.6</v>
      </c>
      <c r="M1964" s="1">
        <v>448.6</v>
      </c>
      <c r="N1964" s="65">
        <f t="shared" si="868"/>
        <v>100</v>
      </c>
    </row>
    <row r="1965" spans="1:14" ht="15.75" customHeight="1" outlineLevel="1" x14ac:dyDescent="0.25">
      <c r="A1965" s="28"/>
      <c r="B1965" s="29" t="s">
        <v>88</v>
      </c>
      <c r="C1965" s="30">
        <v>934</v>
      </c>
      <c r="D1965" s="31">
        <v>1</v>
      </c>
      <c r="E1965" s="31">
        <v>5</v>
      </c>
      <c r="F1965" s="71" t="s">
        <v>15</v>
      </c>
      <c r="G1965" s="72" t="s">
        <v>15</v>
      </c>
      <c r="H1965" s="72" t="s">
        <v>15</v>
      </c>
      <c r="I1965" s="73" t="s">
        <v>15</v>
      </c>
      <c r="J1965" s="32" t="s">
        <v>15</v>
      </c>
      <c r="K1965" s="1">
        <f t="shared" ref="K1965:M1968" si="883">K1966</f>
        <v>593</v>
      </c>
      <c r="L1965" s="1">
        <f t="shared" si="883"/>
        <v>593</v>
      </c>
      <c r="M1965" s="1">
        <f t="shared" si="883"/>
        <v>592.79999999999995</v>
      </c>
      <c r="N1965" s="65">
        <f t="shared" si="868"/>
        <v>99.966273187183802</v>
      </c>
    </row>
    <row r="1966" spans="1:14" ht="31.5" customHeight="1" outlineLevel="1" x14ac:dyDescent="0.25">
      <c r="A1966" s="28"/>
      <c r="B1966" s="29" t="s">
        <v>38</v>
      </c>
      <c r="C1966" s="30">
        <v>934</v>
      </c>
      <c r="D1966" s="31">
        <v>1</v>
      </c>
      <c r="E1966" s="31">
        <v>5</v>
      </c>
      <c r="F1966" s="71" t="s">
        <v>39</v>
      </c>
      <c r="G1966" s="72" t="s">
        <v>20</v>
      </c>
      <c r="H1966" s="72" t="s">
        <v>21</v>
      </c>
      <c r="I1966" s="73" t="s">
        <v>22</v>
      </c>
      <c r="J1966" s="32" t="s">
        <v>15</v>
      </c>
      <c r="K1966" s="1">
        <f t="shared" si="883"/>
        <v>593</v>
      </c>
      <c r="L1966" s="1">
        <f t="shared" si="883"/>
        <v>593</v>
      </c>
      <c r="M1966" s="1">
        <f t="shared" si="883"/>
        <v>592.79999999999995</v>
      </c>
      <c r="N1966" s="65">
        <f t="shared" si="868"/>
        <v>99.966273187183802</v>
      </c>
    </row>
    <row r="1967" spans="1:14" ht="47.25" customHeight="1" outlineLevel="1" x14ac:dyDescent="0.25">
      <c r="A1967" s="28"/>
      <c r="B1967" s="29" t="s">
        <v>63</v>
      </c>
      <c r="C1967" s="30">
        <v>934</v>
      </c>
      <c r="D1967" s="31">
        <v>1</v>
      </c>
      <c r="E1967" s="31">
        <v>5</v>
      </c>
      <c r="F1967" s="71" t="s">
        <v>39</v>
      </c>
      <c r="G1967" s="72" t="s">
        <v>30</v>
      </c>
      <c r="H1967" s="72" t="s">
        <v>21</v>
      </c>
      <c r="I1967" s="73" t="s">
        <v>22</v>
      </c>
      <c r="J1967" s="32" t="s">
        <v>15</v>
      </c>
      <c r="K1967" s="1">
        <f t="shared" si="883"/>
        <v>593</v>
      </c>
      <c r="L1967" s="1">
        <f t="shared" si="883"/>
        <v>593</v>
      </c>
      <c r="M1967" s="1">
        <f t="shared" si="883"/>
        <v>592.79999999999995</v>
      </c>
      <c r="N1967" s="65">
        <f t="shared" si="868"/>
        <v>99.966273187183802</v>
      </c>
    </row>
    <row r="1968" spans="1:14" ht="62.25" customHeight="1" outlineLevel="1" x14ac:dyDescent="0.25">
      <c r="A1968" s="28"/>
      <c r="B1968" s="29" t="s">
        <v>89</v>
      </c>
      <c r="C1968" s="30">
        <v>934</v>
      </c>
      <c r="D1968" s="31">
        <v>1</v>
      </c>
      <c r="E1968" s="31">
        <v>5</v>
      </c>
      <c r="F1968" s="71" t="s">
        <v>39</v>
      </c>
      <c r="G1968" s="72" t="s">
        <v>30</v>
      </c>
      <c r="H1968" s="72" t="s">
        <v>21</v>
      </c>
      <c r="I1968" s="73" t="s">
        <v>90</v>
      </c>
      <c r="J1968" s="32" t="s">
        <v>15</v>
      </c>
      <c r="K1968" s="1">
        <f t="shared" si="883"/>
        <v>593</v>
      </c>
      <c r="L1968" s="1">
        <f t="shared" si="883"/>
        <v>593</v>
      </c>
      <c r="M1968" s="1">
        <f t="shared" si="883"/>
        <v>592.79999999999995</v>
      </c>
      <c r="N1968" s="65">
        <f t="shared" si="868"/>
        <v>99.966273187183802</v>
      </c>
    </row>
    <row r="1969" spans="1:14" ht="30" customHeight="1" outlineLevel="1" x14ac:dyDescent="0.25">
      <c r="A1969" s="28"/>
      <c r="B1969" s="29" t="s">
        <v>33</v>
      </c>
      <c r="C1969" s="30">
        <v>934</v>
      </c>
      <c r="D1969" s="31">
        <v>1</v>
      </c>
      <c r="E1969" s="31">
        <v>5</v>
      </c>
      <c r="F1969" s="71" t="s">
        <v>39</v>
      </c>
      <c r="G1969" s="72" t="s">
        <v>30</v>
      </c>
      <c r="H1969" s="72" t="s">
        <v>21</v>
      </c>
      <c r="I1969" s="73" t="s">
        <v>90</v>
      </c>
      <c r="J1969" s="32" t="s">
        <v>34</v>
      </c>
      <c r="K1969" s="1">
        <v>593</v>
      </c>
      <c r="L1969" s="1">
        <v>593</v>
      </c>
      <c r="M1969" s="1">
        <v>592.79999999999995</v>
      </c>
      <c r="N1969" s="65">
        <f t="shared" si="868"/>
        <v>99.966273187183802</v>
      </c>
    </row>
    <row r="1970" spans="1:14" ht="31.5" customHeight="1" outlineLevel="1" x14ac:dyDescent="0.25">
      <c r="A1970" s="28"/>
      <c r="B1970" s="29" t="s">
        <v>410</v>
      </c>
      <c r="C1970" s="30">
        <v>934</v>
      </c>
      <c r="D1970" s="31">
        <v>1</v>
      </c>
      <c r="E1970" s="31">
        <v>7</v>
      </c>
      <c r="F1970" s="71"/>
      <c r="G1970" s="72"/>
      <c r="H1970" s="72"/>
      <c r="I1970" s="73"/>
      <c r="J1970" s="32"/>
      <c r="K1970" s="1">
        <f t="shared" ref="K1970:M1973" si="884">K1971</f>
        <v>4518.7</v>
      </c>
      <c r="L1970" s="1">
        <f t="shared" si="884"/>
        <v>4518.7</v>
      </c>
      <c r="M1970" s="1">
        <f t="shared" si="884"/>
        <v>4518.7</v>
      </c>
      <c r="N1970" s="65">
        <f t="shared" si="868"/>
        <v>100</v>
      </c>
    </row>
    <row r="1971" spans="1:14" ht="31.5" customHeight="1" outlineLevel="1" x14ac:dyDescent="0.25">
      <c r="A1971" s="28"/>
      <c r="B1971" s="29" t="s">
        <v>38</v>
      </c>
      <c r="C1971" s="30">
        <v>934</v>
      </c>
      <c r="D1971" s="31">
        <v>1</v>
      </c>
      <c r="E1971" s="31">
        <v>7</v>
      </c>
      <c r="F1971" s="71" t="s">
        <v>39</v>
      </c>
      <c r="G1971" s="72">
        <v>0</v>
      </c>
      <c r="H1971" s="72" t="s">
        <v>21</v>
      </c>
      <c r="I1971" s="73" t="s">
        <v>22</v>
      </c>
      <c r="J1971" s="32"/>
      <c r="K1971" s="1">
        <f t="shared" si="884"/>
        <v>4518.7</v>
      </c>
      <c r="L1971" s="1">
        <f t="shared" si="884"/>
        <v>4518.7</v>
      </c>
      <c r="M1971" s="1">
        <f t="shared" si="884"/>
        <v>4518.7</v>
      </c>
      <c r="N1971" s="65">
        <f t="shared" si="868"/>
        <v>100</v>
      </c>
    </row>
    <row r="1972" spans="1:14" ht="15.75" customHeight="1" outlineLevel="1" x14ac:dyDescent="0.25">
      <c r="A1972" s="28"/>
      <c r="B1972" s="29" t="s">
        <v>40</v>
      </c>
      <c r="C1972" s="30">
        <v>934</v>
      </c>
      <c r="D1972" s="31">
        <v>1</v>
      </c>
      <c r="E1972" s="31">
        <v>7</v>
      </c>
      <c r="F1972" s="71" t="s">
        <v>39</v>
      </c>
      <c r="G1972" s="72">
        <v>9</v>
      </c>
      <c r="H1972" s="72" t="s">
        <v>21</v>
      </c>
      <c r="I1972" s="73" t="s">
        <v>22</v>
      </c>
      <c r="J1972" s="32"/>
      <c r="K1972" s="1">
        <f t="shared" si="884"/>
        <v>4518.7</v>
      </c>
      <c r="L1972" s="1">
        <f t="shared" si="884"/>
        <v>4518.7</v>
      </c>
      <c r="M1972" s="1">
        <f t="shared" si="884"/>
        <v>4518.7</v>
      </c>
      <c r="N1972" s="65">
        <f t="shared" si="868"/>
        <v>100</v>
      </c>
    </row>
    <row r="1973" spans="1:14" ht="15.75" customHeight="1" outlineLevel="1" x14ac:dyDescent="0.25">
      <c r="A1973" s="28"/>
      <c r="B1973" s="29" t="s">
        <v>875</v>
      </c>
      <c r="C1973" s="30">
        <v>934</v>
      </c>
      <c r="D1973" s="31">
        <v>1</v>
      </c>
      <c r="E1973" s="31">
        <v>7</v>
      </c>
      <c r="F1973" s="71" t="s">
        <v>39</v>
      </c>
      <c r="G1973" s="72">
        <v>9</v>
      </c>
      <c r="H1973" s="72" t="s">
        <v>21</v>
      </c>
      <c r="I1973" s="73">
        <v>21050</v>
      </c>
      <c r="J1973" s="32"/>
      <c r="K1973" s="1">
        <f t="shared" si="884"/>
        <v>4518.7</v>
      </c>
      <c r="L1973" s="1">
        <f t="shared" si="884"/>
        <v>4518.7</v>
      </c>
      <c r="M1973" s="1">
        <f t="shared" si="884"/>
        <v>4518.7</v>
      </c>
      <c r="N1973" s="65">
        <f t="shared" si="868"/>
        <v>100</v>
      </c>
    </row>
    <row r="1974" spans="1:14" ht="15.75" customHeight="1" outlineLevel="1" x14ac:dyDescent="0.25">
      <c r="A1974" s="28"/>
      <c r="B1974" s="29" t="s">
        <v>35</v>
      </c>
      <c r="C1974" s="30">
        <v>934</v>
      </c>
      <c r="D1974" s="31">
        <v>1</v>
      </c>
      <c r="E1974" s="31">
        <v>7</v>
      </c>
      <c r="F1974" s="71" t="s">
        <v>39</v>
      </c>
      <c r="G1974" s="72">
        <v>9</v>
      </c>
      <c r="H1974" s="72" t="s">
        <v>21</v>
      </c>
      <c r="I1974" s="73">
        <v>21050</v>
      </c>
      <c r="J1974" s="32">
        <v>800</v>
      </c>
      <c r="K1974" s="1">
        <v>4518.7</v>
      </c>
      <c r="L1974" s="1">
        <v>4518.7</v>
      </c>
      <c r="M1974" s="1">
        <v>4518.7</v>
      </c>
      <c r="N1974" s="65">
        <f t="shared" si="868"/>
        <v>100</v>
      </c>
    </row>
    <row r="1975" spans="1:14" ht="15.75" customHeight="1" outlineLevel="1" x14ac:dyDescent="0.25">
      <c r="A1975" s="28" t="s">
        <v>15</v>
      </c>
      <c r="B1975" s="29" t="s">
        <v>37</v>
      </c>
      <c r="C1975" s="30">
        <v>934</v>
      </c>
      <c r="D1975" s="31">
        <v>1</v>
      </c>
      <c r="E1975" s="31">
        <v>13</v>
      </c>
      <c r="F1975" s="71" t="s">
        <v>15</v>
      </c>
      <c r="G1975" s="72" t="s">
        <v>15</v>
      </c>
      <c r="H1975" s="72" t="s">
        <v>15</v>
      </c>
      <c r="I1975" s="73" t="s">
        <v>15</v>
      </c>
      <c r="J1975" s="32" t="s">
        <v>15</v>
      </c>
      <c r="K1975" s="1">
        <f t="shared" ref="K1975:M1975" si="885">K1976+K1981</f>
        <v>13810.7</v>
      </c>
      <c r="L1975" s="1">
        <f t="shared" si="885"/>
        <v>13810.7</v>
      </c>
      <c r="M1975" s="1">
        <f t="shared" si="885"/>
        <v>13690.3</v>
      </c>
      <c r="N1975" s="65">
        <f t="shared" si="868"/>
        <v>99.128212183307141</v>
      </c>
    </row>
    <row r="1976" spans="1:14" ht="48" customHeight="1" outlineLevel="1" x14ac:dyDescent="0.25">
      <c r="A1976" s="28"/>
      <c r="B1976" s="29" t="s">
        <v>91</v>
      </c>
      <c r="C1976" s="30">
        <v>934</v>
      </c>
      <c r="D1976" s="31">
        <v>1</v>
      </c>
      <c r="E1976" s="31">
        <v>13</v>
      </c>
      <c r="F1976" s="71" t="s">
        <v>92</v>
      </c>
      <c r="G1976" s="72">
        <v>0</v>
      </c>
      <c r="H1976" s="72" t="s">
        <v>21</v>
      </c>
      <c r="I1976" s="73" t="s">
        <v>22</v>
      </c>
      <c r="J1976" s="32"/>
      <c r="K1976" s="1">
        <f t="shared" ref="K1976:M1979" si="886">K1977</f>
        <v>11406</v>
      </c>
      <c r="L1976" s="1">
        <f t="shared" si="886"/>
        <v>11406</v>
      </c>
      <c r="M1976" s="1">
        <f t="shared" si="886"/>
        <v>11406</v>
      </c>
      <c r="N1976" s="65">
        <f t="shared" si="868"/>
        <v>100</v>
      </c>
    </row>
    <row r="1977" spans="1:14" ht="51" customHeight="1" outlineLevel="1" x14ac:dyDescent="0.25">
      <c r="A1977" s="28"/>
      <c r="B1977" s="29" t="s">
        <v>100</v>
      </c>
      <c r="C1977" s="30">
        <v>934</v>
      </c>
      <c r="D1977" s="31">
        <v>1</v>
      </c>
      <c r="E1977" s="31">
        <v>13</v>
      </c>
      <c r="F1977" s="71" t="s">
        <v>92</v>
      </c>
      <c r="G1977" s="72" t="s">
        <v>30</v>
      </c>
      <c r="H1977" s="72" t="s">
        <v>21</v>
      </c>
      <c r="I1977" s="73" t="s">
        <v>22</v>
      </c>
      <c r="J1977" s="32" t="s">
        <v>15</v>
      </c>
      <c r="K1977" s="1">
        <f t="shared" si="886"/>
        <v>11406</v>
      </c>
      <c r="L1977" s="1">
        <f t="shared" si="886"/>
        <v>11406</v>
      </c>
      <c r="M1977" s="1">
        <f t="shared" si="886"/>
        <v>11406</v>
      </c>
      <c r="N1977" s="65">
        <f t="shared" si="868"/>
        <v>100</v>
      </c>
    </row>
    <row r="1978" spans="1:14" ht="47.25" customHeight="1" outlineLevel="1" x14ac:dyDescent="0.25">
      <c r="A1978" s="28"/>
      <c r="B1978" s="29" t="s">
        <v>861</v>
      </c>
      <c r="C1978" s="30">
        <v>934</v>
      </c>
      <c r="D1978" s="31">
        <v>1</v>
      </c>
      <c r="E1978" s="31">
        <v>13</v>
      </c>
      <c r="F1978" s="71" t="s">
        <v>92</v>
      </c>
      <c r="G1978" s="72" t="s">
        <v>30</v>
      </c>
      <c r="H1978" s="72" t="s">
        <v>95</v>
      </c>
      <c r="I1978" s="73" t="s">
        <v>22</v>
      </c>
      <c r="J1978" s="32" t="s">
        <v>15</v>
      </c>
      <c r="K1978" s="1">
        <f t="shared" si="886"/>
        <v>11406</v>
      </c>
      <c r="L1978" s="1">
        <f t="shared" si="886"/>
        <v>11406</v>
      </c>
      <c r="M1978" s="1">
        <f t="shared" si="886"/>
        <v>11406</v>
      </c>
      <c r="N1978" s="65">
        <f t="shared" si="868"/>
        <v>100</v>
      </c>
    </row>
    <row r="1979" spans="1:14" ht="65.25" customHeight="1" outlineLevel="1" x14ac:dyDescent="0.25">
      <c r="A1979" s="28"/>
      <c r="B1979" s="29" t="s">
        <v>862</v>
      </c>
      <c r="C1979" s="30">
        <v>934</v>
      </c>
      <c r="D1979" s="31">
        <v>1</v>
      </c>
      <c r="E1979" s="31">
        <v>13</v>
      </c>
      <c r="F1979" s="71" t="s">
        <v>92</v>
      </c>
      <c r="G1979" s="72" t="s">
        <v>30</v>
      </c>
      <c r="H1979" s="72" t="s">
        <v>95</v>
      </c>
      <c r="I1979" s="73" t="s">
        <v>863</v>
      </c>
      <c r="J1979" s="32" t="s">
        <v>15</v>
      </c>
      <c r="K1979" s="1">
        <f t="shared" si="886"/>
        <v>11406</v>
      </c>
      <c r="L1979" s="1">
        <f t="shared" si="886"/>
        <v>11406</v>
      </c>
      <c r="M1979" s="1">
        <f t="shared" si="886"/>
        <v>11406</v>
      </c>
      <c r="N1979" s="65">
        <f t="shared" si="868"/>
        <v>100</v>
      </c>
    </row>
    <row r="1980" spans="1:14" ht="30.75" customHeight="1" outlineLevel="1" x14ac:dyDescent="0.25">
      <c r="A1980" s="28"/>
      <c r="B1980" s="29" t="s">
        <v>62</v>
      </c>
      <c r="C1980" s="30">
        <v>934</v>
      </c>
      <c r="D1980" s="31">
        <v>1</v>
      </c>
      <c r="E1980" s="31">
        <v>13</v>
      </c>
      <c r="F1980" s="71" t="s">
        <v>92</v>
      </c>
      <c r="G1980" s="72" t="s">
        <v>30</v>
      </c>
      <c r="H1980" s="72" t="s">
        <v>95</v>
      </c>
      <c r="I1980" s="73" t="s">
        <v>863</v>
      </c>
      <c r="J1980" s="32" t="s">
        <v>130</v>
      </c>
      <c r="K1980" s="1">
        <v>11406</v>
      </c>
      <c r="L1980" s="1">
        <v>11406</v>
      </c>
      <c r="M1980" s="1">
        <v>11406</v>
      </c>
      <c r="N1980" s="65">
        <f t="shared" si="868"/>
        <v>100</v>
      </c>
    </row>
    <row r="1981" spans="1:14" ht="31.5" customHeight="1" outlineLevel="1" x14ac:dyDescent="0.25">
      <c r="A1981" s="28" t="s">
        <v>15</v>
      </c>
      <c r="B1981" s="29" t="s">
        <v>38</v>
      </c>
      <c r="C1981" s="30">
        <v>934</v>
      </c>
      <c r="D1981" s="31">
        <v>1</v>
      </c>
      <c r="E1981" s="31">
        <v>13</v>
      </c>
      <c r="F1981" s="71" t="s">
        <v>39</v>
      </c>
      <c r="G1981" s="72" t="s">
        <v>20</v>
      </c>
      <c r="H1981" s="72" t="s">
        <v>21</v>
      </c>
      <c r="I1981" s="73" t="s">
        <v>22</v>
      </c>
      <c r="J1981" s="32" t="s">
        <v>15</v>
      </c>
      <c r="K1981" s="1">
        <f t="shared" ref="K1981:M1981" si="887">K1982</f>
        <v>2404.6999999999998</v>
      </c>
      <c r="L1981" s="1">
        <f t="shared" si="887"/>
        <v>2404.6999999999998</v>
      </c>
      <c r="M1981" s="1">
        <f t="shared" si="887"/>
        <v>2284.3000000000002</v>
      </c>
      <c r="N1981" s="65">
        <f t="shared" si="868"/>
        <v>94.993138437227103</v>
      </c>
    </row>
    <row r="1982" spans="1:14" ht="15.75" customHeight="1" outlineLevel="1" x14ac:dyDescent="0.25">
      <c r="A1982" s="28" t="s">
        <v>15</v>
      </c>
      <c r="B1982" s="29" t="s">
        <v>40</v>
      </c>
      <c r="C1982" s="30">
        <v>934</v>
      </c>
      <c r="D1982" s="31">
        <v>1</v>
      </c>
      <c r="E1982" s="31">
        <v>13</v>
      </c>
      <c r="F1982" s="71" t="s">
        <v>39</v>
      </c>
      <c r="G1982" s="72" t="s">
        <v>41</v>
      </c>
      <c r="H1982" s="72" t="s">
        <v>21</v>
      </c>
      <c r="I1982" s="73" t="s">
        <v>22</v>
      </c>
      <c r="J1982" s="32" t="s">
        <v>15</v>
      </c>
      <c r="K1982" s="1">
        <f t="shared" ref="K1982:M1982" si="888">K1983+K1985+K1987+K1989</f>
        <v>2404.6999999999998</v>
      </c>
      <c r="L1982" s="1">
        <f t="shared" si="888"/>
        <v>2404.6999999999998</v>
      </c>
      <c r="M1982" s="1">
        <f t="shared" si="888"/>
        <v>2284.3000000000002</v>
      </c>
      <c r="N1982" s="65">
        <f t="shared" si="868"/>
        <v>94.993138437227103</v>
      </c>
    </row>
    <row r="1983" spans="1:14" ht="47.25" customHeight="1" outlineLevel="1" x14ac:dyDescent="0.25">
      <c r="A1983" s="28" t="s">
        <v>15</v>
      </c>
      <c r="B1983" s="29" t="s">
        <v>42</v>
      </c>
      <c r="C1983" s="30">
        <v>934</v>
      </c>
      <c r="D1983" s="31">
        <v>1</v>
      </c>
      <c r="E1983" s="31">
        <v>13</v>
      </c>
      <c r="F1983" s="71" t="s">
        <v>39</v>
      </c>
      <c r="G1983" s="72" t="s">
        <v>41</v>
      </c>
      <c r="H1983" s="72" t="s">
        <v>21</v>
      </c>
      <c r="I1983" s="73" t="s">
        <v>43</v>
      </c>
      <c r="J1983" s="32" t="s">
        <v>15</v>
      </c>
      <c r="K1983" s="1">
        <f t="shared" ref="K1983:M1983" si="889">K1984</f>
        <v>622.30000000000007</v>
      </c>
      <c r="L1983" s="1">
        <f t="shared" si="889"/>
        <v>622.30000000000007</v>
      </c>
      <c r="M1983" s="1">
        <f t="shared" si="889"/>
        <v>622.20000000000005</v>
      </c>
      <c r="N1983" s="65">
        <f t="shared" si="868"/>
        <v>99.983930580106048</v>
      </c>
    </row>
    <row r="1984" spans="1:14" ht="33.75" customHeight="1" outlineLevel="1" x14ac:dyDescent="0.25">
      <c r="A1984" s="28"/>
      <c r="B1984" s="29" t="s">
        <v>33</v>
      </c>
      <c r="C1984" s="30">
        <v>934</v>
      </c>
      <c r="D1984" s="31">
        <v>1</v>
      </c>
      <c r="E1984" s="31">
        <v>13</v>
      </c>
      <c r="F1984" s="71" t="s">
        <v>39</v>
      </c>
      <c r="G1984" s="72" t="s">
        <v>41</v>
      </c>
      <c r="H1984" s="72" t="s">
        <v>21</v>
      </c>
      <c r="I1984" s="73" t="s">
        <v>43</v>
      </c>
      <c r="J1984" s="32" t="s">
        <v>34</v>
      </c>
      <c r="K1984" s="1">
        <v>622.30000000000007</v>
      </c>
      <c r="L1984" s="1">
        <v>622.30000000000007</v>
      </c>
      <c r="M1984" s="1">
        <v>622.20000000000005</v>
      </c>
      <c r="N1984" s="65">
        <f t="shared" si="868"/>
        <v>99.983930580106048</v>
      </c>
    </row>
    <row r="1985" spans="1:14" ht="15.75" customHeight="1" outlineLevel="1" x14ac:dyDescent="0.25">
      <c r="A1985" s="28"/>
      <c r="B1985" s="29" t="s">
        <v>131</v>
      </c>
      <c r="C1985" s="30">
        <v>934</v>
      </c>
      <c r="D1985" s="31">
        <v>1</v>
      </c>
      <c r="E1985" s="31">
        <v>13</v>
      </c>
      <c r="F1985" s="71" t="s">
        <v>39</v>
      </c>
      <c r="G1985" s="72" t="s">
        <v>41</v>
      </c>
      <c r="H1985" s="72" t="s">
        <v>21</v>
      </c>
      <c r="I1985" s="73">
        <v>10040</v>
      </c>
      <c r="J1985" s="32"/>
      <c r="K1985" s="1">
        <f t="shared" ref="K1985:M1985" si="890">K1986</f>
        <v>121.8</v>
      </c>
      <c r="L1985" s="1">
        <f t="shared" si="890"/>
        <v>121.8</v>
      </c>
      <c r="M1985" s="1">
        <f t="shared" si="890"/>
        <v>121.8</v>
      </c>
      <c r="N1985" s="65">
        <f t="shared" si="868"/>
        <v>100</v>
      </c>
    </row>
    <row r="1986" spans="1:14" ht="15.75" customHeight="1" outlineLevel="1" x14ac:dyDescent="0.25">
      <c r="A1986" s="28"/>
      <c r="B1986" s="29" t="s">
        <v>35</v>
      </c>
      <c r="C1986" s="30">
        <v>934</v>
      </c>
      <c r="D1986" s="31">
        <v>1</v>
      </c>
      <c r="E1986" s="31">
        <v>13</v>
      </c>
      <c r="F1986" s="71" t="s">
        <v>39</v>
      </c>
      <c r="G1986" s="72" t="s">
        <v>41</v>
      </c>
      <c r="H1986" s="72" t="s">
        <v>21</v>
      </c>
      <c r="I1986" s="73">
        <v>10040</v>
      </c>
      <c r="J1986" s="32">
        <v>800</v>
      </c>
      <c r="K1986" s="1">
        <v>121.8</v>
      </c>
      <c r="L1986" s="1">
        <v>121.8</v>
      </c>
      <c r="M1986" s="1">
        <v>121.8</v>
      </c>
      <c r="N1986" s="65">
        <f t="shared" si="868"/>
        <v>100</v>
      </c>
    </row>
    <row r="1987" spans="1:14" ht="15.75" customHeight="1" outlineLevel="1" x14ac:dyDescent="0.25">
      <c r="A1987" s="28" t="s">
        <v>15</v>
      </c>
      <c r="B1987" s="29" t="s">
        <v>132</v>
      </c>
      <c r="C1987" s="30">
        <v>934</v>
      </c>
      <c r="D1987" s="31">
        <v>1</v>
      </c>
      <c r="E1987" s="31">
        <v>13</v>
      </c>
      <c r="F1987" s="71" t="s">
        <v>39</v>
      </c>
      <c r="G1987" s="72" t="s">
        <v>41</v>
      </c>
      <c r="H1987" s="72" t="s">
        <v>21</v>
      </c>
      <c r="I1987" s="73" t="s">
        <v>133</v>
      </c>
      <c r="J1987" s="32" t="s">
        <v>15</v>
      </c>
      <c r="K1987" s="1">
        <f t="shared" ref="K1987:M1987" si="891">K1988</f>
        <v>261.8</v>
      </c>
      <c r="L1987" s="1">
        <f t="shared" si="891"/>
        <v>261.8</v>
      </c>
      <c r="M1987" s="1">
        <f t="shared" si="891"/>
        <v>181.8</v>
      </c>
      <c r="N1987" s="65">
        <f t="shared" si="868"/>
        <v>69.442322383498862</v>
      </c>
    </row>
    <row r="1988" spans="1:14" ht="33.75" customHeight="1" outlineLevel="1" x14ac:dyDescent="0.25">
      <c r="A1988" s="28"/>
      <c r="B1988" s="29" t="s">
        <v>33</v>
      </c>
      <c r="C1988" s="30">
        <v>934</v>
      </c>
      <c r="D1988" s="31">
        <v>1</v>
      </c>
      <c r="E1988" s="31">
        <v>13</v>
      </c>
      <c r="F1988" s="71" t="s">
        <v>39</v>
      </c>
      <c r="G1988" s="72" t="s">
        <v>41</v>
      </c>
      <c r="H1988" s="72" t="s">
        <v>21</v>
      </c>
      <c r="I1988" s="73" t="s">
        <v>133</v>
      </c>
      <c r="J1988" s="32" t="s">
        <v>34</v>
      </c>
      <c r="K1988" s="1">
        <v>261.8</v>
      </c>
      <c r="L1988" s="1">
        <v>261.8</v>
      </c>
      <c r="M1988" s="1">
        <v>181.8</v>
      </c>
      <c r="N1988" s="65">
        <f t="shared" si="868"/>
        <v>69.442322383498862</v>
      </c>
    </row>
    <row r="1989" spans="1:14" ht="47.25" customHeight="1" outlineLevel="1" x14ac:dyDescent="0.25">
      <c r="A1989" s="28"/>
      <c r="B1989" s="29" t="s">
        <v>864</v>
      </c>
      <c r="C1989" s="30">
        <v>934</v>
      </c>
      <c r="D1989" s="31">
        <v>1</v>
      </c>
      <c r="E1989" s="31">
        <v>13</v>
      </c>
      <c r="F1989" s="71" t="s">
        <v>39</v>
      </c>
      <c r="G1989" s="72" t="s">
        <v>41</v>
      </c>
      <c r="H1989" s="72" t="s">
        <v>21</v>
      </c>
      <c r="I1989" s="73" t="s">
        <v>865</v>
      </c>
      <c r="J1989" s="32"/>
      <c r="K1989" s="1">
        <f t="shared" ref="K1989:M1989" si="892">K1990</f>
        <v>1398.8</v>
      </c>
      <c r="L1989" s="1">
        <f t="shared" si="892"/>
        <v>1398.8</v>
      </c>
      <c r="M1989" s="1">
        <f t="shared" si="892"/>
        <v>1358.5</v>
      </c>
      <c r="N1989" s="65">
        <f t="shared" si="868"/>
        <v>97.118959107806688</v>
      </c>
    </row>
    <row r="1990" spans="1:14" ht="33.75" customHeight="1" outlineLevel="1" x14ac:dyDescent="0.25">
      <c r="A1990" s="28"/>
      <c r="B1990" s="29" t="s">
        <v>33</v>
      </c>
      <c r="C1990" s="30">
        <v>934</v>
      </c>
      <c r="D1990" s="31">
        <v>1</v>
      </c>
      <c r="E1990" s="31">
        <v>13</v>
      </c>
      <c r="F1990" s="71" t="s">
        <v>39</v>
      </c>
      <c r="G1990" s="72" t="s">
        <v>41</v>
      </c>
      <c r="H1990" s="72" t="s">
        <v>21</v>
      </c>
      <c r="I1990" s="73" t="s">
        <v>865</v>
      </c>
      <c r="J1990" s="32" t="s">
        <v>34</v>
      </c>
      <c r="K1990" s="1">
        <v>1398.8</v>
      </c>
      <c r="L1990" s="1">
        <v>1398.8</v>
      </c>
      <c r="M1990" s="1">
        <v>1358.5</v>
      </c>
      <c r="N1990" s="65">
        <f t="shared" si="868"/>
        <v>97.118959107806688</v>
      </c>
    </row>
    <row r="1991" spans="1:14" ht="15.75" customHeight="1" outlineLevel="1" x14ac:dyDescent="0.25">
      <c r="A1991" s="28" t="s">
        <v>15</v>
      </c>
      <c r="B1991" s="29" t="s">
        <v>138</v>
      </c>
      <c r="C1991" s="30">
        <v>934</v>
      </c>
      <c r="D1991" s="31">
        <v>4</v>
      </c>
      <c r="E1991" s="31" t="s">
        <v>15</v>
      </c>
      <c r="F1991" s="71" t="s">
        <v>15</v>
      </c>
      <c r="G1991" s="72" t="s">
        <v>15</v>
      </c>
      <c r="H1991" s="72" t="s">
        <v>15</v>
      </c>
      <c r="I1991" s="73" t="s">
        <v>15</v>
      </c>
      <c r="J1991" s="32" t="s">
        <v>15</v>
      </c>
      <c r="K1991" s="1">
        <f t="shared" ref="K1991:M1996" si="893">K1992</f>
        <v>12622.699999999999</v>
      </c>
      <c r="L1991" s="1">
        <f t="shared" si="893"/>
        <v>12622.699999999999</v>
      </c>
      <c r="M1991" s="1">
        <f t="shared" si="893"/>
        <v>12441.9</v>
      </c>
      <c r="N1991" s="65">
        <f t="shared" si="868"/>
        <v>98.567659850903539</v>
      </c>
    </row>
    <row r="1992" spans="1:14" ht="15.75" customHeight="1" outlineLevel="1" x14ac:dyDescent="0.25">
      <c r="A1992" s="28" t="s">
        <v>15</v>
      </c>
      <c r="B1992" s="29" t="s">
        <v>425</v>
      </c>
      <c r="C1992" s="30">
        <v>934</v>
      </c>
      <c r="D1992" s="31">
        <v>4</v>
      </c>
      <c r="E1992" s="31">
        <v>9</v>
      </c>
      <c r="F1992" s="71" t="s">
        <v>15</v>
      </c>
      <c r="G1992" s="72" t="s">
        <v>15</v>
      </c>
      <c r="H1992" s="72" t="s">
        <v>15</v>
      </c>
      <c r="I1992" s="73" t="s">
        <v>15</v>
      </c>
      <c r="J1992" s="32" t="s">
        <v>15</v>
      </c>
      <c r="K1992" s="1">
        <f t="shared" si="893"/>
        <v>12622.699999999999</v>
      </c>
      <c r="L1992" s="1">
        <f t="shared" si="893"/>
        <v>12622.699999999999</v>
      </c>
      <c r="M1992" s="1">
        <f t="shared" si="893"/>
        <v>12441.9</v>
      </c>
      <c r="N1992" s="65">
        <f t="shared" si="868"/>
        <v>98.567659850903539</v>
      </c>
    </row>
    <row r="1993" spans="1:14" ht="63.75" customHeight="1" outlineLevel="1" x14ac:dyDescent="0.25">
      <c r="A1993" s="28" t="s">
        <v>15</v>
      </c>
      <c r="B1993" s="29" t="s">
        <v>426</v>
      </c>
      <c r="C1993" s="30">
        <v>934</v>
      </c>
      <c r="D1993" s="31">
        <v>4</v>
      </c>
      <c r="E1993" s="31">
        <v>9</v>
      </c>
      <c r="F1993" s="71" t="s">
        <v>753</v>
      </c>
      <c r="G1993" s="72" t="s">
        <v>20</v>
      </c>
      <c r="H1993" s="72" t="s">
        <v>21</v>
      </c>
      <c r="I1993" s="73" t="s">
        <v>22</v>
      </c>
      <c r="J1993" s="32" t="s">
        <v>15</v>
      </c>
      <c r="K1993" s="1">
        <f t="shared" si="893"/>
        <v>12622.699999999999</v>
      </c>
      <c r="L1993" s="1">
        <f t="shared" si="893"/>
        <v>12622.699999999999</v>
      </c>
      <c r="M1993" s="1">
        <f t="shared" si="893"/>
        <v>12441.9</v>
      </c>
      <c r="N1993" s="65">
        <f t="shared" si="868"/>
        <v>98.567659850903539</v>
      </c>
    </row>
    <row r="1994" spans="1:14" ht="50.1" customHeight="1" outlineLevel="1" x14ac:dyDescent="0.25">
      <c r="A1994" s="28" t="s">
        <v>15</v>
      </c>
      <c r="B1994" s="29" t="s">
        <v>427</v>
      </c>
      <c r="C1994" s="30">
        <v>934</v>
      </c>
      <c r="D1994" s="31">
        <v>4</v>
      </c>
      <c r="E1994" s="31">
        <v>9</v>
      </c>
      <c r="F1994" s="71" t="s">
        <v>753</v>
      </c>
      <c r="G1994" s="72" t="s">
        <v>32</v>
      </c>
      <c r="H1994" s="72" t="s">
        <v>21</v>
      </c>
      <c r="I1994" s="73" t="s">
        <v>22</v>
      </c>
      <c r="J1994" s="32" t="s">
        <v>15</v>
      </c>
      <c r="K1994" s="1">
        <f t="shared" si="893"/>
        <v>12622.699999999999</v>
      </c>
      <c r="L1994" s="1">
        <f t="shared" si="893"/>
        <v>12622.699999999999</v>
      </c>
      <c r="M1994" s="1">
        <f t="shared" si="893"/>
        <v>12441.9</v>
      </c>
      <c r="N1994" s="65">
        <f t="shared" si="868"/>
        <v>98.567659850903539</v>
      </c>
    </row>
    <row r="1995" spans="1:14" ht="50.1" customHeight="1" outlineLevel="1" x14ac:dyDescent="0.25">
      <c r="A1995" s="28" t="s">
        <v>15</v>
      </c>
      <c r="B1995" s="29" t="s">
        <v>428</v>
      </c>
      <c r="C1995" s="30">
        <v>934</v>
      </c>
      <c r="D1995" s="31">
        <v>4</v>
      </c>
      <c r="E1995" s="31">
        <v>9</v>
      </c>
      <c r="F1995" s="71" t="s">
        <v>753</v>
      </c>
      <c r="G1995" s="72" t="s">
        <v>32</v>
      </c>
      <c r="H1995" s="72" t="s">
        <v>95</v>
      </c>
      <c r="I1995" s="73" t="s">
        <v>22</v>
      </c>
      <c r="J1995" s="32" t="s">
        <v>15</v>
      </c>
      <c r="K1995" s="1">
        <f t="shared" ref="K1995:M1995" si="894">K1996+K1998</f>
        <v>12622.699999999999</v>
      </c>
      <c r="L1995" s="1">
        <f t="shared" si="894"/>
        <v>12622.699999999999</v>
      </c>
      <c r="M1995" s="1">
        <f t="shared" si="894"/>
        <v>12441.9</v>
      </c>
      <c r="N1995" s="65">
        <f t="shared" si="868"/>
        <v>98.567659850903539</v>
      </c>
    </row>
    <row r="1996" spans="1:14" ht="31.5" customHeight="1" outlineLevel="1" x14ac:dyDescent="0.25">
      <c r="A1996" s="28" t="s">
        <v>15</v>
      </c>
      <c r="B1996" s="29" t="s">
        <v>429</v>
      </c>
      <c r="C1996" s="30">
        <v>934</v>
      </c>
      <c r="D1996" s="31">
        <v>4</v>
      </c>
      <c r="E1996" s="31">
        <v>9</v>
      </c>
      <c r="F1996" s="71" t="s">
        <v>753</v>
      </c>
      <c r="G1996" s="72" t="s">
        <v>32</v>
      </c>
      <c r="H1996" s="72" t="s">
        <v>95</v>
      </c>
      <c r="I1996" s="73" t="s">
        <v>430</v>
      </c>
      <c r="J1996" s="32" t="s">
        <v>15</v>
      </c>
      <c r="K1996" s="1">
        <f t="shared" si="893"/>
        <v>10270.799999999999</v>
      </c>
      <c r="L1996" s="1">
        <f t="shared" si="893"/>
        <v>10270.799999999999</v>
      </c>
      <c r="M1996" s="1">
        <f t="shared" si="893"/>
        <v>10130.299999999999</v>
      </c>
      <c r="N1996" s="65">
        <f t="shared" si="868"/>
        <v>98.632044241928568</v>
      </c>
    </row>
    <row r="1997" spans="1:14" ht="33.75" customHeight="1" outlineLevel="1" x14ac:dyDescent="0.25">
      <c r="A1997" s="28"/>
      <c r="B1997" s="29" t="s">
        <v>33</v>
      </c>
      <c r="C1997" s="30">
        <v>934</v>
      </c>
      <c r="D1997" s="31">
        <v>4</v>
      </c>
      <c r="E1997" s="31">
        <v>9</v>
      </c>
      <c r="F1997" s="71" t="s">
        <v>753</v>
      </c>
      <c r="G1997" s="72" t="s">
        <v>32</v>
      </c>
      <c r="H1997" s="72" t="s">
        <v>95</v>
      </c>
      <c r="I1997" s="73" t="s">
        <v>430</v>
      </c>
      <c r="J1997" s="32" t="s">
        <v>34</v>
      </c>
      <c r="K1997" s="1">
        <v>10270.799999999999</v>
      </c>
      <c r="L1997" s="1">
        <v>10270.799999999999</v>
      </c>
      <c r="M1997" s="1">
        <v>10130.299999999999</v>
      </c>
      <c r="N1997" s="65">
        <f t="shared" si="868"/>
        <v>98.632044241928568</v>
      </c>
    </row>
    <row r="1998" spans="1:14" ht="31.5" customHeight="1" outlineLevel="1" x14ac:dyDescent="0.25">
      <c r="A1998" s="28"/>
      <c r="B1998" s="29" t="s">
        <v>105</v>
      </c>
      <c r="C1998" s="30">
        <v>934</v>
      </c>
      <c r="D1998" s="31">
        <v>4</v>
      </c>
      <c r="E1998" s="31">
        <v>9</v>
      </c>
      <c r="F1998" s="71" t="s">
        <v>753</v>
      </c>
      <c r="G1998" s="72" t="s">
        <v>32</v>
      </c>
      <c r="H1998" s="72" t="s">
        <v>95</v>
      </c>
      <c r="I1998" s="73" t="s">
        <v>106</v>
      </c>
      <c r="J1998" s="32"/>
      <c r="K1998" s="1">
        <f t="shared" ref="K1998:M1998" si="895">K1999</f>
        <v>2351.9</v>
      </c>
      <c r="L1998" s="1">
        <f t="shared" si="895"/>
        <v>2351.9</v>
      </c>
      <c r="M1998" s="1">
        <f t="shared" si="895"/>
        <v>2311.6</v>
      </c>
      <c r="N1998" s="65">
        <f t="shared" si="868"/>
        <v>98.286491772609381</v>
      </c>
    </row>
    <row r="1999" spans="1:14" ht="33.75" customHeight="1" outlineLevel="1" x14ac:dyDescent="0.25">
      <c r="A1999" s="28"/>
      <c r="B1999" s="29" t="s">
        <v>33</v>
      </c>
      <c r="C1999" s="30">
        <v>934</v>
      </c>
      <c r="D1999" s="31">
        <v>4</v>
      </c>
      <c r="E1999" s="31">
        <v>9</v>
      </c>
      <c r="F1999" s="71" t="s">
        <v>753</v>
      </c>
      <c r="G1999" s="72" t="s">
        <v>32</v>
      </c>
      <c r="H1999" s="72" t="s">
        <v>95</v>
      </c>
      <c r="I1999" s="73" t="s">
        <v>106</v>
      </c>
      <c r="J1999" s="32" t="s">
        <v>34</v>
      </c>
      <c r="K1999" s="1">
        <v>2351.9</v>
      </c>
      <c r="L1999" s="1">
        <v>2351.9</v>
      </c>
      <c r="M1999" s="1">
        <v>2311.6</v>
      </c>
      <c r="N1999" s="65">
        <f t="shared" ref="N1999:N2062" si="896">M1999/L1999*100</f>
        <v>98.286491772609381</v>
      </c>
    </row>
    <row r="2000" spans="1:14" ht="15.75" customHeight="1" outlineLevel="1" x14ac:dyDescent="0.25">
      <c r="A2000" s="28" t="s">
        <v>15</v>
      </c>
      <c r="B2000" s="29" t="s">
        <v>173</v>
      </c>
      <c r="C2000" s="30">
        <v>934</v>
      </c>
      <c r="D2000" s="31">
        <v>5</v>
      </c>
      <c r="E2000" s="31" t="s">
        <v>15</v>
      </c>
      <c r="F2000" s="71" t="s">
        <v>15</v>
      </c>
      <c r="G2000" s="72" t="s">
        <v>15</v>
      </c>
      <c r="H2000" s="72" t="s">
        <v>15</v>
      </c>
      <c r="I2000" s="73" t="s">
        <v>15</v>
      </c>
      <c r="J2000" s="32" t="s">
        <v>15</v>
      </c>
      <c r="K2000" s="1">
        <f t="shared" ref="K2000:M2003" si="897">K2001</f>
        <v>24677.599999999999</v>
      </c>
      <c r="L2000" s="1">
        <f t="shared" si="897"/>
        <v>24677.599999999999</v>
      </c>
      <c r="M2000" s="1">
        <f t="shared" si="897"/>
        <v>23226.799999999999</v>
      </c>
      <c r="N2000" s="65">
        <f t="shared" si="896"/>
        <v>94.120984212403158</v>
      </c>
    </row>
    <row r="2001" spans="1:14" ht="15.75" customHeight="1" outlineLevel="1" x14ac:dyDescent="0.25">
      <c r="A2001" s="28" t="s">
        <v>15</v>
      </c>
      <c r="B2001" s="29" t="s">
        <v>282</v>
      </c>
      <c r="C2001" s="30">
        <v>934</v>
      </c>
      <c r="D2001" s="31">
        <v>5</v>
      </c>
      <c r="E2001" s="31">
        <v>3</v>
      </c>
      <c r="F2001" s="71" t="s">
        <v>15</v>
      </c>
      <c r="G2001" s="72" t="s">
        <v>15</v>
      </c>
      <c r="H2001" s="72" t="s">
        <v>15</v>
      </c>
      <c r="I2001" s="73" t="s">
        <v>15</v>
      </c>
      <c r="J2001" s="32" t="s">
        <v>15</v>
      </c>
      <c r="K2001" s="1">
        <f t="shared" si="897"/>
        <v>24677.599999999999</v>
      </c>
      <c r="L2001" s="1">
        <f t="shared" si="897"/>
        <v>24677.599999999999</v>
      </c>
      <c r="M2001" s="1">
        <f t="shared" si="897"/>
        <v>23226.799999999999</v>
      </c>
      <c r="N2001" s="65">
        <f t="shared" si="896"/>
        <v>94.120984212403158</v>
      </c>
    </row>
    <row r="2002" spans="1:14" ht="81" customHeight="1" outlineLevel="1" x14ac:dyDescent="0.25">
      <c r="A2002" s="28" t="s">
        <v>15</v>
      </c>
      <c r="B2002" s="29" t="s">
        <v>180</v>
      </c>
      <c r="C2002" s="30">
        <v>934</v>
      </c>
      <c r="D2002" s="31">
        <v>5</v>
      </c>
      <c r="E2002" s="31">
        <v>3</v>
      </c>
      <c r="F2002" s="71" t="s">
        <v>181</v>
      </c>
      <c r="G2002" s="72" t="s">
        <v>20</v>
      </c>
      <c r="H2002" s="72" t="s">
        <v>21</v>
      </c>
      <c r="I2002" s="78" t="s">
        <v>22</v>
      </c>
      <c r="J2002" s="32" t="s">
        <v>15</v>
      </c>
      <c r="K2002" s="1">
        <f t="shared" si="897"/>
        <v>24677.599999999999</v>
      </c>
      <c r="L2002" s="1">
        <f t="shared" si="897"/>
        <v>24677.599999999999</v>
      </c>
      <c r="M2002" s="1">
        <f t="shared" si="897"/>
        <v>23226.799999999999</v>
      </c>
      <c r="N2002" s="65">
        <f t="shared" si="896"/>
        <v>94.120984212403158</v>
      </c>
    </row>
    <row r="2003" spans="1:14" ht="77.25" customHeight="1" outlineLevel="1" x14ac:dyDescent="0.25">
      <c r="A2003" s="28" t="s">
        <v>15</v>
      </c>
      <c r="B2003" s="29" t="s">
        <v>417</v>
      </c>
      <c r="C2003" s="30">
        <v>934</v>
      </c>
      <c r="D2003" s="31">
        <v>5</v>
      </c>
      <c r="E2003" s="31">
        <v>3</v>
      </c>
      <c r="F2003" s="71" t="s">
        <v>181</v>
      </c>
      <c r="G2003" s="72" t="s">
        <v>24</v>
      </c>
      <c r="H2003" s="72" t="s">
        <v>21</v>
      </c>
      <c r="I2003" s="78" t="s">
        <v>22</v>
      </c>
      <c r="J2003" s="32" t="s">
        <v>15</v>
      </c>
      <c r="K2003" s="1">
        <f t="shared" si="897"/>
        <v>24677.599999999999</v>
      </c>
      <c r="L2003" s="1">
        <f t="shared" si="897"/>
        <v>24677.599999999999</v>
      </c>
      <c r="M2003" s="1">
        <f t="shared" si="897"/>
        <v>23226.799999999999</v>
      </c>
      <c r="N2003" s="65">
        <f t="shared" si="896"/>
        <v>94.120984212403158</v>
      </c>
    </row>
    <row r="2004" spans="1:14" ht="29.25" customHeight="1" outlineLevel="1" x14ac:dyDescent="0.25">
      <c r="A2004" s="28" t="s">
        <v>15</v>
      </c>
      <c r="B2004" s="29" t="s">
        <v>446</v>
      </c>
      <c r="C2004" s="30">
        <v>934</v>
      </c>
      <c r="D2004" s="31">
        <v>5</v>
      </c>
      <c r="E2004" s="31">
        <v>3</v>
      </c>
      <c r="F2004" s="71" t="s">
        <v>181</v>
      </c>
      <c r="G2004" s="72" t="s">
        <v>24</v>
      </c>
      <c r="H2004" s="72" t="s">
        <v>238</v>
      </c>
      <c r="I2004" s="73" t="s">
        <v>22</v>
      </c>
      <c r="J2004" s="32" t="s">
        <v>15</v>
      </c>
      <c r="K2004" s="1">
        <f t="shared" ref="K2004:M2004" si="898">K2005+K2007+K2009</f>
        <v>24677.599999999999</v>
      </c>
      <c r="L2004" s="1">
        <f t="shared" si="898"/>
        <v>24677.599999999999</v>
      </c>
      <c r="M2004" s="1">
        <f t="shared" si="898"/>
        <v>23226.799999999999</v>
      </c>
      <c r="N2004" s="65">
        <f t="shared" si="896"/>
        <v>94.120984212403158</v>
      </c>
    </row>
    <row r="2005" spans="1:14" ht="31.5" customHeight="1" outlineLevel="1" x14ac:dyDescent="0.25">
      <c r="A2005" s="28" t="s">
        <v>15</v>
      </c>
      <c r="B2005" s="29" t="s">
        <v>449</v>
      </c>
      <c r="C2005" s="30">
        <v>934</v>
      </c>
      <c r="D2005" s="31">
        <v>5</v>
      </c>
      <c r="E2005" s="31">
        <v>3</v>
      </c>
      <c r="F2005" s="71" t="s">
        <v>181</v>
      </c>
      <c r="G2005" s="72" t="s">
        <v>24</v>
      </c>
      <c r="H2005" s="72" t="s">
        <v>238</v>
      </c>
      <c r="I2005" s="73" t="s">
        <v>450</v>
      </c>
      <c r="J2005" s="32" t="s">
        <v>15</v>
      </c>
      <c r="K2005" s="1">
        <f t="shared" ref="K2005:M2005" si="899">K2006</f>
        <v>8000</v>
      </c>
      <c r="L2005" s="1">
        <f t="shared" si="899"/>
        <v>8000</v>
      </c>
      <c r="M2005" s="1">
        <f t="shared" si="899"/>
        <v>6588.6</v>
      </c>
      <c r="N2005" s="65">
        <f t="shared" si="896"/>
        <v>82.357500000000002</v>
      </c>
    </row>
    <row r="2006" spans="1:14" ht="33.75" customHeight="1" outlineLevel="1" x14ac:dyDescent="0.25">
      <c r="A2006" s="28"/>
      <c r="B2006" s="29" t="s">
        <v>33</v>
      </c>
      <c r="C2006" s="30">
        <v>934</v>
      </c>
      <c r="D2006" s="31">
        <v>5</v>
      </c>
      <c r="E2006" s="31">
        <v>3</v>
      </c>
      <c r="F2006" s="71" t="s">
        <v>181</v>
      </c>
      <c r="G2006" s="72" t="s">
        <v>24</v>
      </c>
      <c r="H2006" s="72" t="s">
        <v>238</v>
      </c>
      <c r="I2006" s="73" t="s">
        <v>450</v>
      </c>
      <c r="J2006" s="32" t="s">
        <v>34</v>
      </c>
      <c r="K2006" s="1">
        <v>8000</v>
      </c>
      <c r="L2006" s="1">
        <v>8000</v>
      </c>
      <c r="M2006" s="1">
        <v>6588.6</v>
      </c>
      <c r="N2006" s="65">
        <f t="shared" si="896"/>
        <v>82.357500000000002</v>
      </c>
    </row>
    <row r="2007" spans="1:14" ht="31.5" customHeight="1" outlineLevel="1" x14ac:dyDescent="0.25">
      <c r="A2007" s="28" t="s">
        <v>15</v>
      </c>
      <c r="B2007" s="29" t="s">
        <v>283</v>
      </c>
      <c r="C2007" s="30">
        <v>934</v>
      </c>
      <c r="D2007" s="31">
        <v>5</v>
      </c>
      <c r="E2007" s="31">
        <v>3</v>
      </c>
      <c r="F2007" s="71" t="s">
        <v>181</v>
      </c>
      <c r="G2007" s="72" t="s">
        <v>24</v>
      </c>
      <c r="H2007" s="72" t="s">
        <v>238</v>
      </c>
      <c r="I2007" s="73" t="s">
        <v>284</v>
      </c>
      <c r="J2007" s="32" t="s">
        <v>15</v>
      </c>
      <c r="K2007" s="1">
        <f t="shared" ref="K2007:M2007" si="900">K2008</f>
        <v>16042.499999999998</v>
      </c>
      <c r="L2007" s="1">
        <f t="shared" si="900"/>
        <v>16042.499999999998</v>
      </c>
      <c r="M2007" s="1">
        <f t="shared" si="900"/>
        <v>16005.6</v>
      </c>
      <c r="N2007" s="65">
        <f t="shared" si="896"/>
        <v>99.769985974754576</v>
      </c>
    </row>
    <row r="2008" spans="1:14" ht="33.75" customHeight="1" outlineLevel="1" x14ac:dyDescent="0.25">
      <c r="A2008" s="28"/>
      <c r="B2008" s="29" t="s">
        <v>33</v>
      </c>
      <c r="C2008" s="30">
        <v>934</v>
      </c>
      <c r="D2008" s="31">
        <v>5</v>
      </c>
      <c r="E2008" s="31">
        <v>3</v>
      </c>
      <c r="F2008" s="71" t="s">
        <v>181</v>
      </c>
      <c r="G2008" s="72" t="s">
        <v>24</v>
      </c>
      <c r="H2008" s="72" t="s">
        <v>238</v>
      </c>
      <c r="I2008" s="73" t="s">
        <v>284</v>
      </c>
      <c r="J2008" s="32" t="s">
        <v>34</v>
      </c>
      <c r="K2008" s="1">
        <v>16042.499999999998</v>
      </c>
      <c r="L2008" s="1">
        <v>16042.499999999998</v>
      </c>
      <c r="M2008" s="1">
        <v>16005.6</v>
      </c>
      <c r="N2008" s="65">
        <f t="shared" si="896"/>
        <v>99.769985974754576</v>
      </c>
    </row>
    <row r="2009" spans="1:14" ht="31.5" customHeight="1" outlineLevel="1" x14ac:dyDescent="0.25">
      <c r="A2009" s="28"/>
      <c r="B2009" s="29" t="s">
        <v>105</v>
      </c>
      <c r="C2009" s="30">
        <v>934</v>
      </c>
      <c r="D2009" s="31">
        <v>5</v>
      </c>
      <c r="E2009" s="31">
        <v>3</v>
      </c>
      <c r="F2009" s="71" t="s">
        <v>181</v>
      </c>
      <c r="G2009" s="72" t="s">
        <v>24</v>
      </c>
      <c r="H2009" s="72" t="s">
        <v>238</v>
      </c>
      <c r="I2009" s="73" t="s">
        <v>106</v>
      </c>
      <c r="J2009" s="32"/>
      <c r="K2009" s="1">
        <f t="shared" ref="K2009:M2009" si="901">K2010</f>
        <v>635.1</v>
      </c>
      <c r="L2009" s="1">
        <f t="shared" si="901"/>
        <v>635.1</v>
      </c>
      <c r="M2009" s="1">
        <f t="shared" si="901"/>
        <v>632.6</v>
      </c>
      <c r="N2009" s="65">
        <f t="shared" si="896"/>
        <v>99.606361202960159</v>
      </c>
    </row>
    <row r="2010" spans="1:14" ht="33.75" customHeight="1" outlineLevel="1" x14ac:dyDescent="0.25">
      <c r="A2010" s="28"/>
      <c r="B2010" s="29" t="s">
        <v>33</v>
      </c>
      <c r="C2010" s="30">
        <v>934</v>
      </c>
      <c r="D2010" s="31">
        <v>5</v>
      </c>
      <c r="E2010" s="31">
        <v>3</v>
      </c>
      <c r="F2010" s="71" t="s">
        <v>181</v>
      </c>
      <c r="G2010" s="72" t="s">
        <v>24</v>
      </c>
      <c r="H2010" s="72" t="s">
        <v>238</v>
      </c>
      <c r="I2010" s="73" t="s">
        <v>106</v>
      </c>
      <c r="J2010" s="32" t="s">
        <v>34</v>
      </c>
      <c r="K2010" s="1">
        <v>635.1</v>
      </c>
      <c r="L2010" s="1">
        <v>635.1</v>
      </c>
      <c r="M2010" s="1">
        <v>632.6</v>
      </c>
      <c r="N2010" s="65">
        <f t="shared" si="896"/>
        <v>99.606361202960159</v>
      </c>
    </row>
    <row r="2011" spans="1:14" ht="15.75" customHeight="1" outlineLevel="1" x14ac:dyDescent="0.25">
      <c r="A2011" s="28" t="s">
        <v>15</v>
      </c>
      <c r="B2011" s="29" t="s">
        <v>186</v>
      </c>
      <c r="C2011" s="30">
        <v>934</v>
      </c>
      <c r="D2011" s="31">
        <v>7</v>
      </c>
      <c r="E2011" s="31" t="s">
        <v>15</v>
      </c>
      <c r="F2011" s="71" t="s">
        <v>15</v>
      </c>
      <c r="G2011" s="72" t="s">
        <v>15</v>
      </c>
      <c r="H2011" s="72" t="s">
        <v>15</v>
      </c>
      <c r="I2011" s="73" t="s">
        <v>15</v>
      </c>
      <c r="J2011" s="32" t="s">
        <v>15</v>
      </c>
      <c r="K2011" s="1">
        <f t="shared" ref="K2011:M2012" si="902">K2012</f>
        <v>537.1</v>
      </c>
      <c r="L2011" s="1">
        <f t="shared" si="902"/>
        <v>537.1</v>
      </c>
      <c r="M2011" s="1">
        <f t="shared" si="902"/>
        <v>536.9</v>
      </c>
      <c r="N2011" s="65">
        <f t="shared" si="896"/>
        <v>99.962762986408478</v>
      </c>
    </row>
    <row r="2012" spans="1:14" ht="15.75" customHeight="1" outlineLevel="1" x14ac:dyDescent="0.25">
      <c r="A2012" s="28" t="s">
        <v>15</v>
      </c>
      <c r="B2012" s="29" t="s">
        <v>578</v>
      </c>
      <c r="C2012" s="30">
        <v>934</v>
      </c>
      <c r="D2012" s="31">
        <v>7</v>
      </c>
      <c r="E2012" s="31">
        <v>7</v>
      </c>
      <c r="F2012" s="71" t="s">
        <v>15</v>
      </c>
      <c r="G2012" s="72" t="s">
        <v>15</v>
      </c>
      <c r="H2012" s="72" t="s">
        <v>15</v>
      </c>
      <c r="I2012" s="73" t="s">
        <v>15</v>
      </c>
      <c r="J2012" s="32" t="s">
        <v>15</v>
      </c>
      <c r="K2012" s="1">
        <f t="shared" si="902"/>
        <v>537.1</v>
      </c>
      <c r="L2012" s="1">
        <f t="shared" si="902"/>
        <v>537.1</v>
      </c>
      <c r="M2012" s="1">
        <f t="shared" si="902"/>
        <v>536.9</v>
      </c>
      <c r="N2012" s="65">
        <f t="shared" si="896"/>
        <v>99.962762986408478</v>
      </c>
    </row>
    <row r="2013" spans="1:14" ht="65.099999999999994" customHeight="1" outlineLevel="1" x14ac:dyDescent="0.25">
      <c r="A2013" s="28" t="s">
        <v>15</v>
      </c>
      <c r="B2013" s="29" t="s">
        <v>604</v>
      </c>
      <c r="C2013" s="30">
        <v>934</v>
      </c>
      <c r="D2013" s="31">
        <v>7</v>
      </c>
      <c r="E2013" s="31">
        <v>7</v>
      </c>
      <c r="F2013" s="71" t="s">
        <v>470</v>
      </c>
      <c r="G2013" s="72" t="s">
        <v>20</v>
      </c>
      <c r="H2013" s="72" t="s">
        <v>21</v>
      </c>
      <c r="I2013" s="73" t="s">
        <v>22</v>
      </c>
      <c r="J2013" s="32" t="s">
        <v>15</v>
      </c>
      <c r="K2013" s="1">
        <f t="shared" ref="K2013:M2013" si="903">K2014+K2018</f>
        <v>537.1</v>
      </c>
      <c r="L2013" s="1">
        <f t="shared" si="903"/>
        <v>537.1</v>
      </c>
      <c r="M2013" s="1">
        <f t="shared" si="903"/>
        <v>536.9</v>
      </c>
      <c r="N2013" s="65">
        <f t="shared" si="896"/>
        <v>99.962762986408478</v>
      </c>
    </row>
    <row r="2014" spans="1:14" ht="15.75" customHeight="1" outlineLevel="1" x14ac:dyDescent="0.25">
      <c r="A2014" s="28" t="s">
        <v>15</v>
      </c>
      <c r="B2014" s="29" t="s">
        <v>744</v>
      </c>
      <c r="C2014" s="30">
        <v>934</v>
      </c>
      <c r="D2014" s="31">
        <v>7</v>
      </c>
      <c r="E2014" s="31">
        <v>7</v>
      </c>
      <c r="F2014" s="71" t="s">
        <v>470</v>
      </c>
      <c r="G2014" s="72" t="s">
        <v>24</v>
      </c>
      <c r="H2014" s="72" t="s">
        <v>21</v>
      </c>
      <c r="I2014" s="73" t="s">
        <v>22</v>
      </c>
      <c r="J2014" s="32" t="s">
        <v>15</v>
      </c>
      <c r="K2014" s="1">
        <f t="shared" ref="K2014:M2016" si="904">K2015</f>
        <v>214.3</v>
      </c>
      <c r="L2014" s="1">
        <f t="shared" si="904"/>
        <v>214.3</v>
      </c>
      <c r="M2014" s="1">
        <f t="shared" si="904"/>
        <v>214.2</v>
      </c>
      <c r="N2014" s="65">
        <f t="shared" si="896"/>
        <v>99.953336444237038</v>
      </c>
    </row>
    <row r="2015" spans="1:14" ht="94.5" customHeight="1" outlineLevel="1" x14ac:dyDescent="0.25">
      <c r="A2015" s="28" t="s">
        <v>15</v>
      </c>
      <c r="B2015" s="29" t="s">
        <v>745</v>
      </c>
      <c r="C2015" s="30">
        <v>934</v>
      </c>
      <c r="D2015" s="31">
        <v>7</v>
      </c>
      <c r="E2015" s="31">
        <v>7</v>
      </c>
      <c r="F2015" s="71" t="s">
        <v>470</v>
      </c>
      <c r="G2015" s="72" t="s">
        <v>24</v>
      </c>
      <c r="H2015" s="72" t="s">
        <v>95</v>
      </c>
      <c r="I2015" s="73" t="s">
        <v>22</v>
      </c>
      <c r="J2015" s="32" t="s">
        <v>15</v>
      </c>
      <c r="K2015" s="1">
        <f t="shared" si="904"/>
        <v>214.3</v>
      </c>
      <c r="L2015" s="1">
        <f t="shared" si="904"/>
        <v>214.3</v>
      </c>
      <c r="M2015" s="1">
        <f t="shared" si="904"/>
        <v>214.2</v>
      </c>
      <c r="N2015" s="65">
        <f t="shared" si="896"/>
        <v>99.953336444237038</v>
      </c>
    </row>
    <row r="2016" spans="1:14" ht="31.5" customHeight="1" outlineLevel="1" x14ac:dyDescent="0.25">
      <c r="A2016" s="28" t="s">
        <v>15</v>
      </c>
      <c r="B2016" s="29" t="s">
        <v>746</v>
      </c>
      <c r="C2016" s="30">
        <v>934</v>
      </c>
      <c r="D2016" s="31">
        <v>7</v>
      </c>
      <c r="E2016" s="31">
        <v>7</v>
      </c>
      <c r="F2016" s="71" t="s">
        <v>470</v>
      </c>
      <c r="G2016" s="72" t="s">
        <v>24</v>
      </c>
      <c r="H2016" s="72" t="s">
        <v>95</v>
      </c>
      <c r="I2016" s="73" t="s">
        <v>747</v>
      </c>
      <c r="J2016" s="32" t="s">
        <v>15</v>
      </c>
      <c r="K2016" s="1">
        <f t="shared" si="904"/>
        <v>214.3</v>
      </c>
      <c r="L2016" s="1">
        <f t="shared" si="904"/>
        <v>214.3</v>
      </c>
      <c r="M2016" s="1">
        <f t="shared" si="904"/>
        <v>214.2</v>
      </c>
      <c r="N2016" s="65">
        <f t="shared" si="896"/>
        <v>99.953336444237038</v>
      </c>
    </row>
    <row r="2017" spans="1:14" ht="33.75" customHeight="1" outlineLevel="1" x14ac:dyDescent="0.25">
      <c r="A2017" s="28"/>
      <c r="B2017" s="29" t="s">
        <v>33</v>
      </c>
      <c r="C2017" s="30">
        <v>934</v>
      </c>
      <c r="D2017" s="31">
        <v>7</v>
      </c>
      <c r="E2017" s="31">
        <v>7</v>
      </c>
      <c r="F2017" s="71" t="s">
        <v>470</v>
      </c>
      <c r="G2017" s="72" t="s">
        <v>24</v>
      </c>
      <c r="H2017" s="72" t="s">
        <v>95</v>
      </c>
      <c r="I2017" s="73" t="s">
        <v>747</v>
      </c>
      <c r="J2017" s="32" t="s">
        <v>34</v>
      </c>
      <c r="K2017" s="1">
        <v>214.3</v>
      </c>
      <c r="L2017" s="1">
        <v>214.3</v>
      </c>
      <c r="M2017" s="1">
        <v>214.2</v>
      </c>
      <c r="N2017" s="65">
        <f t="shared" si="896"/>
        <v>99.953336444237038</v>
      </c>
    </row>
    <row r="2018" spans="1:14" ht="68.25" customHeight="1" outlineLevel="1" x14ac:dyDescent="0.25">
      <c r="A2018" s="28" t="s">
        <v>15</v>
      </c>
      <c r="B2018" s="29" t="s">
        <v>605</v>
      </c>
      <c r="C2018" s="30">
        <v>934</v>
      </c>
      <c r="D2018" s="31">
        <v>7</v>
      </c>
      <c r="E2018" s="31">
        <v>7</v>
      </c>
      <c r="F2018" s="71" t="s">
        <v>470</v>
      </c>
      <c r="G2018" s="72" t="s">
        <v>30</v>
      </c>
      <c r="H2018" s="72" t="s">
        <v>21</v>
      </c>
      <c r="I2018" s="73" t="s">
        <v>22</v>
      </c>
      <c r="J2018" s="32" t="s">
        <v>15</v>
      </c>
      <c r="K2018" s="1">
        <f t="shared" ref="K2018:M2020" si="905">K2019</f>
        <v>322.8</v>
      </c>
      <c r="L2018" s="1">
        <f t="shared" si="905"/>
        <v>322.8</v>
      </c>
      <c r="M2018" s="1">
        <f t="shared" si="905"/>
        <v>322.7</v>
      </c>
      <c r="N2018" s="65">
        <f t="shared" si="896"/>
        <v>99.969021065675335</v>
      </c>
    </row>
    <row r="2019" spans="1:14" ht="66" customHeight="1" outlineLevel="1" x14ac:dyDescent="0.25">
      <c r="A2019" s="28" t="s">
        <v>15</v>
      </c>
      <c r="B2019" s="29" t="s">
        <v>606</v>
      </c>
      <c r="C2019" s="30">
        <v>934</v>
      </c>
      <c r="D2019" s="31">
        <v>7</v>
      </c>
      <c r="E2019" s="31">
        <v>7</v>
      </c>
      <c r="F2019" s="71" t="s">
        <v>470</v>
      </c>
      <c r="G2019" s="72" t="s">
        <v>30</v>
      </c>
      <c r="H2019" s="72" t="s">
        <v>95</v>
      </c>
      <c r="I2019" s="73" t="s">
        <v>22</v>
      </c>
      <c r="J2019" s="32" t="s">
        <v>15</v>
      </c>
      <c r="K2019" s="1">
        <f t="shared" si="905"/>
        <v>322.8</v>
      </c>
      <c r="L2019" s="1">
        <f t="shared" si="905"/>
        <v>322.8</v>
      </c>
      <c r="M2019" s="1">
        <f t="shared" si="905"/>
        <v>322.7</v>
      </c>
      <c r="N2019" s="65">
        <f t="shared" si="896"/>
        <v>99.969021065675335</v>
      </c>
    </row>
    <row r="2020" spans="1:14" ht="48.75" customHeight="1" outlineLevel="1" x14ac:dyDescent="0.25">
      <c r="A2020" s="28" t="s">
        <v>15</v>
      </c>
      <c r="B2020" s="29" t="s">
        <v>607</v>
      </c>
      <c r="C2020" s="30">
        <v>934</v>
      </c>
      <c r="D2020" s="31">
        <v>7</v>
      </c>
      <c r="E2020" s="31">
        <v>7</v>
      </c>
      <c r="F2020" s="71" t="s">
        <v>470</v>
      </c>
      <c r="G2020" s="72" t="s">
        <v>30</v>
      </c>
      <c r="H2020" s="72" t="s">
        <v>95</v>
      </c>
      <c r="I2020" s="73" t="s">
        <v>608</v>
      </c>
      <c r="J2020" s="32" t="s">
        <v>15</v>
      </c>
      <c r="K2020" s="1">
        <f t="shared" si="905"/>
        <v>322.8</v>
      </c>
      <c r="L2020" s="1">
        <f t="shared" si="905"/>
        <v>322.8</v>
      </c>
      <c r="M2020" s="1">
        <f t="shared" si="905"/>
        <v>322.7</v>
      </c>
      <c r="N2020" s="65">
        <f t="shared" si="896"/>
        <v>99.969021065675335</v>
      </c>
    </row>
    <row r="2021" spans="1:14" ht="33.75" customHeight="1" outlineLevel="1" x14ac:dyDescent="0.25">
      <c r="A2021" s="28"/>
      <c r="B2021" s="29" t="s">
        <v>33</v>
      </c>
      <c r="C2021" s="30">
        <v>934</v>
      </c>
      <c r="D2021" s="31">
        <v>7</v>
      </c>
      <c r="E2021" s="31">
        <v>7</v>
      </c>
      <c r="F2021" s="71" t="s">
        <v>470</v>
      </c>
      <c r="G2021" s="72" t="s">
        <v>30</v>
      </c>
      <c r="H2021" s="72" t="s">
        <v>95</v>
      </c>
      <c r="I2021" s="73" t="s">
        <v>608</v>
      </c>
      <c r="J2021" s="32" t="s">
        <v>34</v>
      </c>
      <c r="K2021" s="1">
        <v>322.8</v>
      </c>
      <c r="L2021" s="1">
        <v>322.8</v>
      </c>
      <c r="M2021" s="1">
        <v>322.7</v>
      </c>
      <c r="N2021" s="65">
        <f t="shared" si="896"/>
        <v>99.969021065675335</v>
      </c>
    </row>
    <row r="2022" spans="1:14" s="27" customFormat="1" ht="47.25" customHeight="1" outlineLevel="1" x14ac:dyDescent="0.25">
      <c r="A2022" s="34" t="s">
        <v>876</v>
      </c>
      <c r="B2022" s="35" t="s">
        <v>877</v>
      </c>
      <c r="C2022" s="36">
        <v>935</v>
      </c>
      <c r="D2022" s="37" t="s">
        <v>15</v>
      </c>
      <c r="E2022" s="37" t="s">
        <v>15</v>
      </c>
      <c r="F2022" s="74" t="s">
        <v>15</v>
      </c>
      <c r="G2022" s="75" t="s">
        <v>15</v>
      </c>
      <c r="H2022" s="75" t="s">
        <v>15</v>
      </c>
      <c r="I2022" s="76" t="s">
        <v>15</v>
      </c>
      <c r="J2022" s="38" t="s">
        <v>15</v>
      </c>
      <c r="K2022" s="39">
        <f t="shared" ref="K2022:M2022" si="906">K2023+K2061+K2070+K2081</f>
        <v>182768.40000000002</v>
      </c>
      <c r="L2022" s="39">
        <f t="shared" si="906"/>
        <v>182768.40000000002</v>
      </c>
      <c r="M2022" s="39">
        <f t="shared" si="906"/>
        <v>175990</v>
      </c>
      <c r="N2022" s="66">
        <f t="shared" si="896"/>
        <v>96.291262603382194</v>
      </c>
    </row>
    <row r="2023" spans="1:14" ht="15.75" customHeight="1" outlineLevel="1" x14ac:dyDescent="0.25">
      <c r="A2023" s="28" t="s">
        <v>15</v>
      </c>
      <c r="B2023" s="29" t="s">
        <v>16</v>
      </c>
      <c r="C2023" s="30">
        <v>935</v>
      </c>
      <c r="D2023" s="31">
        <v>1</v>
      </c>
      <c r="E2023" s="31" t="s">
        <v>15</v>
      </c>
      <c r="F2023" s="71" t="s">
        <v>15</v>
      </c>
      <c r="G2023" s="72" t="s">
        <v>15</v>
      </c>
      <c r="H2023" s="72" t="s">
        <v>15</v>
      </c>
      <c r="I2023" s="73" t="s">
        <v>15</v>
      </c>
      <c r="J2023" s="32" t="s">
        <v>15</v>
      </c>
      <c r="K2023" s="1">
        <f t="shared" ref="K2023:M2023" si="907">K2024+K2042+K2047</f>
        <v>154821.90000000002</v>
      </c>
      <c r="L2023" s="1">
        <f t="shared" si="907"/>
        <v>154821.90000000002</v>
      </c>
      <c r="M2023" s="1">
        <f t="shared" si="907"/>
        <v>150896.30000000002</v>
      </c>
      <c r="N2023" s="65">
        <f t="shared" si="896"/>
        <v>97.464441400086159</v>
      </c>
    </row>
    <row r="2024" spans="1:14" ht="63.75" customHeight="1" outlineLevel="1" x14ac:dyDescent="0.25">
      <c r="A2024" s="28" t="s">
        <v>15</v>
      </c>
      <c r="B2024" s="29" t="s">
        <v>58</v>
      </c>
      <c r="C2024" s="30">
        <v>935</v>
      </c>
      <c r="D2024" s="31">
        <v>1</v>
      </c>
      <c r="E2024" s="31">
        <v>4</v>
      </c>
      <c r="F2024" s="71" t="s">
        <v>15</v>
      </c>
      <c r="G2024" s="72" t="s">
        <v>15</v>
      </c>
      <c r="H2024" s="72" t="s">
        <v>15</v>
      </c>
      <c r="I2024" s="73" t="s">
        <v>15</v>
      </c>
      <c r="J2024" s="32" t="s">
        <v>15</v>
      </c>
      <c r="K2024" s="1">
        <f t="shared" ref="K2024:M2024" si="908">K2025</f>
        <v>138594.70000000001</v>
      </c>
      <c r="L2024" s="1">
        <f t="shared" si="908"/>
        <v>138594.70000000001</v>
      </c>
      <c r="M2024" s="1">
        <f t="shared" si="908"/>
        <v>134733.1</v>
      </c>
      <c r="N2024" s="65">
        <f t="shared" si="896"/>
        <v>97.213746268796712</v>
      </c>
    </row>
    <row r="2025" spans="1:14" ht="47.25" customHeight="1" outlineLevel="1" x14ac:dyDescent="0.25">
      <c r="A2025" s="28" t="s">
        <v>15</v>
      </c>
      <c r="B2025" s="29" t="s">
        <v>878</v>
      </c>
      <c r="C2025" s="30">
        <v>935</v>
      </c>
      <c r="D2025" s="31">
        <v>1</v>
      </c>
      <c r="E2025" s="31">
        <v>4</v>
      </c>
      <c r="F2025" s="71" t="s">
        <v>879</v>
      </c>
      <c r="G2025" s="72" t="s">
        <v>20</v>
      </c>
      <c r="H2025" s="72" t="s">
        <v>21</v>
      </c>
      <c r="I2025" s="73" t="s">
        <v>22</v>
      </c>
      <c r="J2025" s="32" t="s">
        <v>15</v>
      </c>
      <c r="K2025" s="1">
        <f t="shared" ref="K2025:M2025" si="909">K2026+K2032</f>
        <v>138594.70000000001</v>
      </c>
      <c r="L2025" s="1">
        <f t="shared" si="909"/>
        <v>138594.70000000001</v>
      </c>
      <c r="M2025" s="1">
        <f t="shared" si="909"/>
        <v>134733.1</v>
      </c>
      <c r="N2025" s="65">
        <f t="shared" si="896"/>
        <v>97.213746268796712</v>
      </c>
    </row>
    <row r="2026" spans="1:14" ht="65.25" customHeight="1" outlineLevel="1" x14ac:dyDescent="0.25">
      <c r="A2026" s="28" t="s">
        <v>15</v>
      </c>
      <c r="B2026" s="29" t="s">
        <v>870</v>
      </c>
      <c r="C2026" s="30">
        <v>935</v>
      </c>
      <c r="D2026" s="31">
        <v>1</v>
      </c>
      <c r="E2026" s="31">
        <v>4</v>
      </c>
      <c r="F2026" s="71" t="s">
        <v>879</v>
      </c>
      <c r="G2026" s="72" t="s">
        <v>24</v>
      </c>
      <c r="H2026" s="72" t="s">
        <v>21</v>
      </c>
      <c r="I2026" s="73" t="s">
        <v>22</v>
      </c>
      <c r="J2026" s="32" t="s">
        <v>15</v>
      </c>
      <c r="K2026" s="1">
        <f t="shared" ref="K2026:M2026" si="910">K2027</f>
        <v>130057.3</v>
      </c>
      <c r="L2026" s="1">
        <f t="shared" si="910"/>
        <v>130057.3</v>
      </c>
      <c r="M2026" s="1">
        <f t="shared" si="910"/>
        <v>126780.6</v>
      </c>
      <c r="N2026" s="65">
        <f t="shared" si="896"/>
        <v>97.480572024792153</v>
      </c>
    </row>
    <row r="2027" spans="1:14" ht="47.25" customHeight="1" outlineLevel="1" x14ac:dyDescent="0.25">
      <c r="A2027" s="28" t="s">
        <v>15</v>
      </c>
      <c r="B2027" s="29" t="s">
        <v>25</v>
      </c>
      <c r="C2027" s="30">
        <v>935</v>
      </c>
      <c r="D2027" s="31">
        <v>1</v>
      </c>
      <c r="E2027" s="31">
        <v>4</v>
      </c>
      <c r="F2027" s="71" t="s">
        <v>879</v>
      </c>
      <c r="G2027" s="72" t="s">
        <v>24</v>
      </c>
      <c r="H2027" s="72" t="s">
        <v>21</v>
      </c>
      <c r="I2027" s="73" t="s">
        <v>26</v>
      </c>
      <c r="J2027" s="32" t="s">
        <v>15</v>
      </c>
      <c r="K2027" s="1">
        <f t="shared" ref="K2027:M2027" si="911">K2028+K2029+K2030+K2031</f>
        <v>130057.3</v>
      </c>
      <c r="L2027" s="1">
        <f t="shared" si="911"/>
        <v>130057.3</v>
      </c>
      <c r="M2027" s="1">
        <f t="shared" si="911"/>
        <v>126780.6</v>
      </c>
      <c r="N2027" s="65">
        <f t="shared" si="896"/>
        <v>97.480572024792153</v>
      </c>
    </row>
    <row r="2028" spans="1:14" ht="94.5" customHeight="1" outlineLevel="1" x14ac:dyDescent="0.25">
      <c r="A2028" s="28"/>
      <c r="B2028" s="29" t="s">
        <v>27</v>
      </c>
      <c r="C2028" s="30">
        <v>935</v>
      </c>
      <c r="D2028" s="31">
        <v>1</v>
      </c>
      <c r="E2028" s="31">
        <v>4</v>
      </c>
      <c r="F2028" s="71" t="s">
        <v>879</v>
      </c>
      <c r="G2028" s="72" t="s">
        <v>24</v>
      </c>
      <c r="H2028" s="72" t="s">
        <v>21</v>
      </c>
      <c r="I2028" s="73" t="s">
        <v>26</v>
      </c>
      <c r="J2028" s="32" t="s">
        <v>28</v>
      </c>
      <c r="K2028" s="1">
        <v>112307</v>
      </c>
      <c r="L2028" s="1">
        <v>112307</v>
      </c>
      <c r="M2028" s="1">
        <v>110568.2</v>
      </c>
      <c r="N2028" s="65">
        <f t="shared" si="896"/>
        <v>98.451743880612966</v>
      </c>
    </row>
    <row r="2029" spans="1:14" ht="33.75" customHeight="1" outlineLevel="1" x14ac:dyDescent="0.25">
      <c r="A2029" s="28"/>
      <c r="B2029" s="29" t="s">
        <v>33</v>
      </c>
      <c r="C2029" s="30">
        <v>935</v>
      </c>
      <c r="D2029" s="31">
        <v>1</v>
      </c>
      <c r="E2029" s="31">
        <v>4</v>
      </c>
      <c r="F2029" s="71" t="s">
        <v>879</v>
      </c>
      <c r="G2029" s="72" t="s">
        <v>24</v>
      </c>
      <c r="H2029" s="72" t="s">
        <v>21</v>
      </c>
      <c r="I2029" s="73" t="s">
        <v>26</v>
      </c>
      <c r="J2029" s="32" t="s">
        <v>34</v>
      </c>
      <c r="K2029" s="1">
        <v>17238.2</v>
      </c>
      <c r="L2029" s="1">
        <v>17238.2</v>
      </c>
      <c r="M2029" s="1">
        <v>15704.8</v>
      </c>
      <c r="N2029" s="65">
        <f t="shared" si="896"/>
        <v>91.104639695559854</v>
      </c>
    </row>
    <row r="2030" spans="1:14" ht="30.75" customHeight="1" outlineLevel="1" x14ac:dyDescent="0.25">
      <c r="A2030" s="28"/>
      <c r="B2030" s="29" t="s">
        <v>62</v>
      </c>
      <c r="C2030" s="30">
        <v>935</v>
      </c>
      <c r="D2030" s="31">
        <v>1</v>
      </c>
      <c r="E2030" s="31">
        <v>4</v>
      </c>
      <c r="F2030" s="71" t="s">
        <v>879</v>
      </c>
      <c r="G2030" s="72" t="s">
        <v>24</v>
      </c>
      <c r="H2030" s="72" t="s">
        <v>21</v>
      </c>
      <c r="I2030" s="73" t="s">
        <v>26</v>
      </c>
      <c r="J2030" s="32">
        <v>300</v>
      </c>
      <c r="K2030" s="1">
        <v>5.6</v>
      </c>
      <c r="L2030" s="1">
        <v>5.6</v>
      </c>
      <c r="M2030" s="1">
        <v>5.5</v>
      </c>
      <c r="N2030" s="65">
        <f t="shared" si="896"/>
        <v>98.214285714285722</v>
      </c>
    </row>
    <row r="2031" spans="1:14" ht="15.75" customHeight="1" outlineLevel="1" x14ac:dyDescent="0.25">
      <c r="A2031" s="28"/>
      <c r="B2031" s="29" t="s">
        <v>35</v>
      </c>
      <c r="C2031" s="30">
        <v>935</v>
      </c>
      <c r="D2031" s="31">
        <v>1</v>
      </c>
      <c r="E2031" s="31">
        <v>4</v>
      </c>
      <c r="F2031" s="71" t="s">
        <v>879</v>
      </c>
      <c r="G2031" s="72" t="s">
        <v>24</v>
      </c>
      <c r="H2031" s="72" t="s">
        <v>21</v>
      </c>
      <c r="I2031" s="73" t="s">
        <v>26</v>
      </c>
      <c r="J2031" s="32" t="s">
        <v>36</v>
      </c>
      <c r="K2031" s="1">
        <v>506.5</v>
      </c>
      <c r="L2031" s="1">
        <v>506.5</v>
      </c>
      <c r="M2031" s="1">
        <v>502.1</v>
      </c>
      <c r="N2031" s="65">
        <f t="shared" si="896"/>
        <v>99.131293188548881</v>
      </c>
    </row>
    <row r="2032" spans="1:14" ht="47.25" customHeight="1" outlineLevel="1" x14ac:dyDescent="0.25">
      <c r="A2032" s="28" t="s">
        <v>15</v>
      </c>
      <c r="B2032" s="29" t="s">
        <v>63</v>
      </c>
      <c r="C2032" s="30">
        <v>935</v>
      </c>
      <c r="D2032" s="31">
        <v>1</v>
      </c>
      <c r="E2032" s="31">
        <v>4</v>
      </c>
      <c r="F2032" s="71" t="s">
        <v>879</v>
      </c>
      <c r="G2032" s="72" t="s">
        <v>30</v>
      </c>
      <c r="H2032" s="72" t="s">
        <v>21</v>
      </c>
      <c r="I2032" s="73" t="s">
        <v>22</v>
      </c>
      <c r="J2032" s="32" t="s">
        <v>15</v>
      </c>
      <c r="K2032" s="1">
        <f t="shared" ref="K2032:M2032" si="912">K2033+K2035+K2037+K2039</f>
        <v>8537.4000000000015</v>
      </c>
      <c r="L2032" s="1">
        <f t="shared" si="912"/>
        <v>8537.4000000000015</v>
      </c>
      <c r="M2032" s="1">
        <f t="shared" si="912"/>
        <v>7952.5</v>
      </c>
      <c r="N2032" s="65">
        <f t="shared" si="896"/>
        <v>93.148968069904171</v>
      </c>
    </row>
    <row r="2033" spans="1:14" ht="94.5" customHeight="1" outlineLevel="1" x14ac:dyDescent="0.25">
      <c r="A2033" s="28" t="s">
        <v>15</v>
      </c>
      <c r="B2033" s="29" t="s">
        <v>795</v>
      </c>
      <c r="C2033" s="30">
        <v>935</v>
      </c>
      <c r="D2033" s="31">
        <v>1</v>
      </c>
      <c r="E2033" s="31">
        <v>4</v>
      </c>
      <c r="F2033" s="71" t="s">
        <v>879</v>
      </c>
      <c r="G2033" s="72" t="s">
        <v>30</v>
      </c>
      <c r="H2033" s="72" t="s">
        <v>21</v>
      </c>
      <c r="I2033" s="73" t="s">
        <v>796</v>
      </c>
      <c r="J2033" s="32" t="s">
        <v>15</v>
      </c>
      <c r="K2033" s="1">
        <f t="shared" ref="K2033:M2033" si="913">K2034</f>
        <v>1980.7</v>
      </c>
      <c r="L2033" s="1">
        <f t="shared" si="913"/>
        <v>1980.7</v>
      </c>
      <c r="M2033" s="1">
        <f t="shared" si="913"/>
        <v>1842.9</v>
      </c>
      <c r="N2033" s="65">
        <f t="shared" si="896"/>
        <v>93.042863634068766</v>
      </c>
    </row>
    <row r="2034" spans="1:14" ht="94.5" customHeight="1" outlineLevel="1" x14ac:dyDescent="0.25">
      <c r="A2034" s="28"/>
      <c r="B2034" s="29" t="s">
        <v>27</v>
      </c>
      <c r="C2034" s="30">
        <v>935</v>
      </c>
      <c r="D2034" s="31">
        <v>1</v>
      </c>
      <c r="E2034" s="31">
        <v>4</v>
      </c>
      <c r="F2034" s="71" t="s">
        <v>879</v>
      </c>
      <c r="G2034" s="72" t="s">
        <v>30</v>
      </c>
      <c r="H2034" s="72" t="s">
        <v>21</v>
      </c>
      <c r="I2034" s="73" t="s">
        <v>796</v>
      </c>
      <c r="J2034" s="32" t="s">
        <v>28</v>
      </c>
      <c r="K2034" s="1">
        <v>1980.7</v>
      </c>
      <c r="L2034" s="1">
        <v>1980.7</v>
      </c>
      <c r="M2034" s="1">
        <v>1842.9</v>
      </c>
      <c r="N2034" s="65">
        <f t="shared" si="896"/>
        <v>93.042863634068766</v>
      </c>
    </row>
    <row r="2035" spans="1:14" ht="93.75" customHeight="1" outlineLevel="1" x14ac:dyDescent="0.25">
      <c r="A2035" s="28"/>
      <c r="B2035" s="29" t="s">
        <v>64</v>
      </c>
      <c r="C2035" s="30">
        <v>935</v>
      </c>
      <c r="D2035" s="31">
        <v>1</v>
      </c>
      <c r="E2035" s="31">
        <v>4</v>
      </c>
      <c r="F2035" s="71">
        <v>56</v>
      </c>
      <c r="G2035" s="72" t="s">
        <v>30</v>
      </c>
      <c r="H2035" s="72" t="s">
        <v>21</v>
      </c>
      <c r="I2035" s="73" t="s">
        <v>65</v>
      </c>
      <c r="J2035" s="32"/>
      <c r="K2035" s="1">
        <f t="shared" ref="K2035:M2035" si="914">K2036</f>
        <v>579.6</v>
      </c>
      <c r="L2035" s="1">
        <f t="shared" si="914"/>
        <v>579.6</v>
      </c>
      <c r="M2035" s="1">
        <f t="shared" si="914"/>
        <v>472.6</v>
      </c>
      <c r="N2035" s="65">
        <f t="shared" si="896"/>
        <v>81.538992408557633</v>
      </c>
    </row>
    <row r="2036" spans="1:14" ht="94.5" customHeight="1" outlineLevel="1" x14ac:dyDescent="0.25">
      <c r="A2036" s="28"/>
      <c r="B2036" s="29" t="s">
        <v>27</v>
      </c>
      <c r="C2036" s="30">
        <v>935</v>
      </c>
      <c r="D2036" s="31">
        <v>1</v>
      </c>
      <c r="E2036" s="31">
        <v>4</v>
      </c>
      <c r="F2036" s="71">
        <v>56</v>
      </c>
      <c r="G2036" s="72" t="s">
        <v>30</v>
      </c>
      <c r="H2036" s="72" t="s">
        <v>21</v>
      </c>
      <c r="I2036" s="73" t="s">
        <v>65</v>
      </c>
      <c r="J2036" s="32">
        <v>100</v>
      </c>
      <c r="K2036" s="1">
        <v>579.6</v>
      </c>
      <c r="L2036" s="1">
        <v>579.6</v>
      </c>
      <c r="M2036" s="1">
        <v>472.6</v>
      </c>
      <c r="N2036" s="65">
        <f t="shared" si="896"/>
        <v>81.538992408557633</v>
      </c>
    </row>
    <row r="2037" spans="1:14" ht="47.25" customHeight="1" outlineLevel="1" x14ac:dyDescent="0.25">
      <c r="A2037" s="28" t="s">
        <v>15</v>
      </c>
      <c r="B2037" s="29" t="s">
        <v>859</v>
      </c>
      <c r="C2037" s="30">
        <v>935</v>
      </c>
      <c r="D2037" s="31">
        <v>1</v>
      </c>
      <c r="E2037" s="31">
        <v>4</v>
      </c>
      <c r="F2037" s="71" t="s">
        <v>879</v>
      </c>
      <c r="G2037" s="72" t="s">
        <v>30</v>
      </c>
      <c r="H2037" s="72" t="s">
        <v>21</v>
      </c>
      <c r="I2037" s="73" t="s">
        <v>860</v>
      </c>
      <c r="J2037" s="32" t="s">
        <v>15</v>
      </c>
      <c r="K2037" s="1">
        <f t="shared" ref="K2037:M2037" si="915">K2038</f>
        <v>250</v>
      </c>
      <c r="L2037" s="1">
        <f t="shared" si="915"/>
        <v>250</v>
      </c>
      <c r="M2037" s="1">
        <f t="shared" si="915"/>
        <v>185.5</v>
      </c>
      <c r="N2037" s="65">
        <f t="shared" si="896"/>
        <v>74.2</v>
      </c>
    </row>
    <row r="2038" spans="1:14" ht="33.75" customHeight="1" outlineLevel="1" x14ac:dyDescent="0.25">
      <c r="A2038" s="28"/>
      <c r="B2038" s="29" t="s">
        <v>33</v>
      </c>
      <c r="C2038" s="30">
        <v>935</v>
      </c>
      <c r="D2038" s="31">
        <v>1</v>
      </c>
      <c r="E2038" s="31">
        <v>4</v>
      </c>
      <c r="F2038" s="71" t="s">
        <v>879</v>
      </c>
      <c r="G2038" s="72" t="s">
        <v>30</v>
      </c>
      <c r="H2038" s="72" t="s">
        <v>21</v>
      </c>
      <c r="I2038" s="73" t="s">
        <v>860</v>
      </c>
      <c r="J2038" s="32" t="s">
        <v>34</v>
      </c>
      <c r="K2038" s="1">
        <v>250</v>
      </c>
      <c r="L2038" s="1">
        <v>250</v>
      </c>
      <c r="M2038" s="1">
        <v>185.5</v>
      </c>
      <c r="N2038" s="65">
        <f t="shared" si="896"/>
        <v>74.2</v>
      </c>
    </row>
    <row r="2039" spans="1:14" ht="63.75" customHeight="1" outlineLevel="1" x14ac:dyDescent="0.25">
      <c r="A2039" s="28"/>
      <c r="B2039" s="29" t="s">
        <v>75</v>
      </c>
      <c r="C2039" s="30">
        <v>935</v>
      </c>
      <c r="D2039" s="31">
        <v>1</v>
      </c>
      <c r="E2039" s="31">
        <v>4</v>
      </c>
      <c r="F2039" s="71" t="s">
        <v>879</v>
      </c>
      <c r="G2039" s="72" t="s">
        <v>30</v>
      </c>
      <c r="H2039" s="72" t="s">
        <v>21</v>
      </c>
      <c r="I2039" s="73" t="s">
        <v>76</v>
      </c>
      <c r="J2039" s="32"/>
      <c r="K2039" s="1">
        <f t="shared" ref="K2039:M2039" si="916">K2040+K2041</f>
        <v>5727.1</v>
      </c>
      <c r="L2039" s="1">
        <f t="shared" si="916"/>
        <v>5727.1</v>
      </c>
      <c r="M2039" s="1">
        <f t="shared" si="916"/>
        <v>5451.5</v>
      </c>
      <c r="N2039" s="65">
        <f t="shared" si="896"/>
        <v>95.187791377835197</v>
      </c>
    </row>
    <row r="2040" spans="1:14" ht="94.5" customHeight="1" outlineLevel="1" x14ac:dyDescent="0.25">
      <c r="A2040" s="28"/>
      <c r="B2040" s="29" t="s">
        <v>27</v>
      </c>
      <c r="C2040" s="30">
        <v>935</v>
      </c>
      <c r="D2040" s="31">
        <v>1</v>
      </c>
      <c r="E2040" s="31">
        <v>4</v>
      </c>
      <c r="F2040" s="71" t="s">
        <v>879</v>
      </c>
      <c r="G2040" s="72" t="s">
        <v>30</v>
      </c>
      <c r="H2040" s="72" t="s">
        <v>21</v>
      </c>
      <c r="I2040" s="73" t="s">
        <v>76</v>
      </c>
      <c r="J2040" s="32" t="s">
        <v>28</v>
      </c>
      <c r="K2040" s="1">
        <v>5261.5</v>
      </c>
      <c r="L2040" s="1">
        <v>5261.5</v>
      </c>
      <c r="M2040" s="1">
        <v>5244.7</v>
      </c>
      <c r="N2040" s="65">
        <f t="shared" si="896"/>
        <v>99.680699420317396</v>
      </c>
    </row>
    <row r="2041" spans="1:14" ht="33.75" customHeight="1" outlineLevel="1" x14ac:dyDescent="0.25">
      <c r="A2041" s="28"/>
      <c r="B2041" s="29" t="s">
        <v>33</v>
      </c>
      <c r="C2041" s="30">
        <v>935</v>
      </c>
      <c r="D2041" s="31">
        <v>1</v>
      </c>
      <c r="E2041" s="31">
        <v>4</v>
      </c>
      <c r="F2041" s="71" t="s">
        <v>879</v>
      </c>
      <c r="G2041" s="72" t="s">
        <v>30</v>
      </c>
      <c r="H2041" s="72" t="s">
        <v>21</v>
      </c>
      <c r="I2041" s="73" t="s">
        <v>76</v>
      </c>
      <c r="J2041" s="32" t="s">
        <v>34</v>
      </c>
      <c r="K2041" s="1">
        <v>465.6</v>
      </c>
      <c r="L2041" s="1">
        <v>465.6</v>
      </c>
      <c r="M2041" s="1">
        <v>206.8</v>
      </c>
      <c r="N2041" s="65">
        <f t="shared" si="896"/>
        <v>44.415807560137452</v>
      </c>
    </row>
    <row r="2042" spans="1:14" ht="15.75" customHeight="1" outlineLevel="1" x14ac:dyDescent="0.25">
      <c r="A2042" s="28"/>
      <c r="B2042" s="29" t="s">
        <v>88</v>
      </c>
      <c r="C2042" s="30">
        <v>935</v>
      </c>
      <c r="D2042" s="31">
        <v>1</v>
      </c>
      <c r="E2042" s="31">
        <v>5</v>
      </c>
      <c r="F2042" s="71" t="s">
        <v>15</v>
      </c>
      <c r="G2042" s="72" t="s">
        <v>15</v>
      </c>
      <c r="H2042" s="72" t="s">
        <v>15</v>
      </c>
      <c r="I2042" s="73" t="s">
        <v>15</v>
      </c>
      <c r="J2042" s="32" t="s">
        <v>15</v>
      </c>
      <c r="K2042" s="1">
        <f t="shared" ref="K2042:M2045" si="917">K2043</f>
        <v>594.6</v>
      </c>
      <c r="L2042" s="1">
        <f t="shared" si="917"/>
        <v>594.6</v>
      </c>
      <c r="M2042" s="1">
        <f t="shared" si="917"/>
        <v>594.6</v>
      </c>
      <c r="N2042" s="65">
        <f t="shared" si="896"/>
        <v>100</v>
      </c>
    </row>
    <row r="2043" spans="1:14" ht="31.5" customHeight="1" outlineLevel="1" x14ac:dyDescent="0.25">
      <c r="A2043" s="28"/>
      <c r="B2043" s="29" t="s">
        <v>38</v>
      </c>
      <c r="C2043" s="30">
        <v>935</v>
      </c>
      <c r="D2043" s="31">
        <v>1</v>
      </c>
      <c r="E2043" s="31">
        <v>5</v>
      </c>
      <c r="F2043" s="71" t="s">
        <v>39</v>
      </c>
      <c r="G2043" s="72" t="s">
        <v>20</v>
      </c>
      <c r="H2043" s="72" t="s">
        <v>21</v>
      </c>
      <c r="I2043" s="73" t="s">
        <v>22</v>
      </c>
      <c r="J2043" s="32" t="s">
        <v>15</v>
      </c>
      <c r="K2043" s="1">
        <f t="shared" si="917"/>
        <v>594.6</v>
      </c>
      <c r="L2043" s="1">
        <f t="shared" si="917"/>
        <v>594.6</v>
      </c>
      <c r="M2043" s="1">
        <f t="shared" si="917"/>
        <v>594.6</v>
      </c>
      <c r="N2043" s="65">
        <f t="shared" si="896"/>
        <v>100</v>
      </c>
    </row>
    <row r="2044" spans="1:14" ht="47.25" customHeight="1" outlineLevel="1" x14ac:dyDescent="0.25">
      <c r="A2044" s="28"/>
      <c r="B2044" s="29" t="s">
        <v>63</v>
      </c>
      <c r="C2044" s="30">
        <v>935</v>
      </c>
      <c r="D2044" s="31">
        <v>1</v>
      </c>
      <c r="E2044" s="31">
        <v>5</v>
      </c>
      <c r="F2044" s="71" t="s">
        <v>39</v>
      </c>
      <c r="G2044" s="72" t="s">
        <v>30</v>
      </c>
      <c r="H2044" s="72" t="s">
        <v>21</v>
      </c>
      <c r="I2044" s="73" t="s">
        <v>22</v>
      </c>
      <c r="J2044" s="32" t="s">
        <v>15</v>
      </c>
      <c r="K2044" s="1">
        <f t="shared" si="917"/>
        <v>594.6</v>
      </c>
      <c r="L2044" s="1">
        <f t="shared" si="917"/>
        <v>594.6</v>
      </c>
      <c r="M2044" s="1">
        <f t="shared" si="917"/>
        <v>594.6</v>
      </c>
      <c r="N2044" s="65">
        <f t="shared" si="896"/>
        <v>100</v>
      </c>
    </row>
    <row r="2045" spans="1:14" ht="64.5" customHeight="1" outlineLevel="1" x14ac:dyDescent="0.25">
      <c r="A2045" s="28"/>
      <c r="B2045" s="29" t="s">
        <v>89</v>
      </c>
      <c r="C2045" s="30">
        <v>935</v>
      </c>
      <c r="D2045" s="31">
        <v>1</v>
      </c>
      <c r="E2045" s="31">
        <v>5</v>
      </c>
      <c r="F2045" s="71" t="s">
        <v>39</v>
      </c>
      <c r="G2045" s="72" t="s">
        <v>30</v>
      </c>
      <c r="H2045" s="72" t="s">
        <v>21</v>
      </c>
      <c r="I2045" s="73" t="s">
        <v>90</v>
      </c>
      <c r="J2045" s="32" t="s">
        <v>15</v>
      </c>
      <c r="K2045" s="1">
        <f t="shared" si="917"/>
        <v>594.6</v>
      </c>
      <c r="L2045" s="1">
        <f t="shared" si="917"/>
        <v>594.6</v>
      </c>
      <c r="M2045" s="1">
        <f t="shared" si="917"/>
        <v>594.6</v>
      </c>
      <c r="N2045" s="65">
        <f t="shared" si="896"/>
        <v>100</v>
      </c>
    </row>
    <row r="2046" spans="1:14" ht="33.75" customHeight="1" outlineLevel="1" x14ac:dyDescent="0.25">
      <c r="A2046" s="28"/>
      <c r="B2046" s="29" t="s">
        <v>33</v>
      </c>
      <c r="C2046" s="30">
        <v>935</v>
      </c>
      <c r="D2046" s="31">
        <v>1</v>
      </c>
      <c r="E2046" s="31">
        <v>5</v>
      </c>
      <c r="F2046" s="71" t="s">
        <v>39</v>
      </c>
      <c r="G2046" s="72" t="s">
        <v>30</v>
      </c>
      <c r="H2046" s="72" t="s">
        <v>21</v>
      </c>
      <c r="I2046" s="73" t="s">
        <v>90</v>
      </c>
      <c r="J2046" s="32" t="s">
        <v>34</v>
      </c>
      <c r="K2046" s="1">
        <v>594.6</v>
      </c>
      <c r="L2046" s="1">
        <v>594.6</v>
      </c>
      <c r="M2046" s="1">
        <v>594.6</v>
      </c>
      <c r="N2046" s="65">
        <f t="shared" si="896"/>
        <v>100</v>
      </c>
    </row>
    <row r="2047" spans="1:14" ht="15.75" customHeight="1" outlineLevel="1" x14ac:dyDescent="0.25">
      <c r="A2047" s="28" t="s">
        <v>15</v>
      </c>
      <c r="B2047" s="29" t="s">
        <v>37</v>
      </c>
      <c r="C2047" s="30">
        <v>935</v>
      </c>
      <c r="D2047" s="31">
        <v>1</v>
      </c>
      <c r="E2047" s="31">
        <v>13</v>
      </c>
      <c r="F2047" s="71" t="s">
        <v>15</v>
      </c>
      <c r="G2047" s="72" t="s">
        <v>15</v>
      </c>
      <c r="H2047" s="72" t="s">
        <v>15</v>
      </c>
      <c r="I2047" s="73" t="s">
        <v>15</v>
      </c>
      <c r="J2047" s="32" t="s">
        <v>15</v>
      </c>
      <c r="K2047" s="1">
        <f t="shared" ref="K2047:M2047" si="918">K2048+K2053</f>
        <v>15632.6</v>
      </c>
      <c r="L2047" s="1">
        <f t="shared" si="918"/>
        <v>15632.6</v>
      </c>
      <c r="M2047" s="1">
        <f t="shared" si="918"/>
        <v>15568.6</v>
      </c>
      <c r="N2047" s="65">
        <f t="shared" si="896"/>
        <v>99.590599132581914</v>
      </c>
    </row>
    <row r="2048" spans="1:14" ht="48" customHeight="1" outlineLevel="1" x14ac:dyDescent="0.25">
      <c r="A2048" s="28"/>
      <c r="B2048" s="29" t="s">
        <v>91</v>
      </c>
      <c r="C2048" s="30">
        <v>935</v>
      </c>
      <c r="D2048" s="31">
        <v>1</v>
      </c>
      <c r="E2048" s="31">
        <v>13</v>
      </c>
      <c r="F2048" s="71" t="s">
        <v>92</v>
      </c>
      <c r="G2048" s="72">
        <v>0</v>
      </c>
      <c r="H2048" s="72" t="s">
        <v>21</v>
      </c>
      <c r="I2048" s="73" t="s">
        <v>22</v>
      </c>
      <c r="J2048" s="32"/>
      <c r="K2048" s="1">
        <f t="shared" ref="K2048:M2051" si="919">K2049</f>
        <v>12764</v>
      </c>
      <c r="L2048" s="1">
        <f t="shared" si="919"/>
        <v>12764</v>
      </c>
      <c r="M2048" s="1">
        <f t="shared" si="919"/>
        <v>12764</v>
      </c>
      <c r="N2048" s="65">
        <f t="shared" si="896"/>
        <v>100</v>
      </c>
    </row>
    <row r="2049" spans="1:14" ht="50.1" customHeight="1" outlineLevel="1" x14ac:dyDescent="0.25">
      <c r="A2049" s="28"/>
      <c r="B2049" s="29" t="s">
        <v>100</v>
      </c>
      <c r="C2049" s="30">
        <v>935</v>
      </c>
      <c r="D2049" s="31">
        <v>1</v>
      </c>
      <c r="E2049" s="31">
        <v>13</v>
      </c>
      <c r="F2049" s="71" t="s">
        <v>92</v>
      </c>
      <c r="G2049" s="72" t="s">
        <v>30</v>
      </c>
      <c r="H2049" s="72" t="s">
        <v>21</v>
      </c>
      <c r="I2049" s="73" t="s">
        <v>22</v>
      </c>
      <c r="J2049" s="32" t="s">
        <v>15</v>
      </c>
      <c r="K2049" s="1">
        <f t="shared" si="919"/>
        <v>12764</v>
      </c>
      <c r="L2049" s="1">
        <f t="shared" si="919"/>
        <v>12764</v>
      </c>
      <c r="M2049" s="1">
        <f t="shared" si="919"/>
        <v>12764</v>
      </c>
      <c r="N2049" s="65">
        <f t="shared" si="896"/>
        <v>100</v>
      </c>
    </row>
    <row r="2050" spans="1:14" ht="50.1" customHeight="1" outlineLevel="1" x14ac:dyDescent="0.25">
      <c r="A2050" s="28"/>
      <c r="B2050" s="29" t="s">
        <v>861</v>
      </c>
      <c r="C2050" s="30">
        <v>935</v>
      </c>
      <c r="D2050" s="31">
        <v>1</v>
      </c>
      <c r="E2050" s="31">
        <v>13</v>
      </c>
      <c r="F2050" s="71" t="s">
        <v>92</v>
      </c>
      <c r="G2050" s="72" t="s">
        <v>30</v>
      </c>
      <c r="H2050" s="72" t="s">
        <v>95</v>
      </c>
      <c r="I2050" s="73" t="s">
        <v>22</v>
      </c>
      <c r="J2050" s="32" t="s">
        <v>15</v>
      </c>
      <c r="K2050" s="1">
        <f t="shared" si="919"/>
        <v>12764</v>
      </c>
      <c r="L2050" s="1">
        <f t="shared" si="919"/>
        <v>12764</v>
      </c>
      <c r="M2050" s="1">
        <f t="shared" si="919"/>
        <v>12764</v>
      </c>
      <c r="N2050" s="65">
        <f t="shared" si="896"/>
        <v>100</v>
      </c>
    </row>
    <row r="2051" spans="1:14" ht="63.75" customHeight="1" outlineLevel="1" x14ac:dyDescent="0.25">
      <c r="A2051" s="28"/>
      <c r="B2051" s="29" t="s">
        <v>862</v>
      </c>
      <c r="C2051" s="30">
        <v>935</v>
      </c>
      <c r="D2051" s="31">
        <v>1</v>
      </c>
      <c r="E2051" s="31">
        <v>13</v>
      </c>
      <c r="F2051" s="71" t="s">
        <v>92</v>
      </c>
      <c r="G2051" s="72" t="s">
        <v>30</v>
      </c>
      <c r="H2051" s="72" t="s">
        <v>95</v>
      </c>
      <c r="I2051" s="73" t="s">
        <v>863</v>
      </c>
      <c r="J2051" s="32" t="s">
        <v>15</v>
      </c>
      <c r="K2051" s="1">
        <f t="shared" si="919"/>
        <v>12764</v>
      </c>
      <c r="L2051" s="1">
        <f t="shared" si="919"/>
        <v>12764</v>
      </c>
      <c r="M2051" s="1">
        <f t="shared" si="919"/>
        <v>12764</v>
      </c>
      <c r="N2051" s="65">
        <f t="shared" si="896"/>
        <v>100</v>
      </c>
    </row>
    <row r="2052" spans="1:14" ht="30.75" customHeight="1" outlineLevel="1" x14ac:dyDescent="0.25">
      <c r="A2052" s="28"/>
      <c r="B2052" s="29" t="s">
        <v>62</v>
      </c>
      <c r="C2052" s="30">
        <v>935</v>
      </c>
      <c r="D2052" s="31">
        <v>1</v>
      </c>
      <c r="E2052" s="31">
        <v>13</v>
      </c>
      <c r="F2052" s="71" t="s">
        <v>92</v>
      </c>
      <c r="G2052" s="72" t="s">
        <v>30</v>
      </c>
      <c r="H2052" s="72" t="s">
        <v>95</v>
      </c>
      <c r="I2052" s="73" t="s">
        <v>863</v>
      </c>
      <c r="J2052" s="32" t="s">
        <v>130</v>
      </c>
      <c r="K2052" s="1">
        <v>12764</v>
      </c>
      <c r="L2052" s="1">
        <v>12764</v>
      </c>
      <c r="M2052" s="1">
        <v>12764</v>
      </c>
      <c r="N2052" s="65">
        <f t="shared" si="896"/>
        <v>100</v>
      </c>
    </row>
    <row r="2053" spans="1:14" ht="31.5" customHeight="1" outlineLevel="1" x14ac:dyDescent="0.25">
      <c r="A2053" s="28" t="s">
        <v>15</v>
      </c>
      <c r="B2053" s="29" t="s">
        <v>38</v>
      </c>
      <c r="C2053" s="30">
        <v>935</v>
      </c>
      <c r="D2053" s="31">
        <v>1</v>
      </c>
      <c r="E2053" s="31">
        <v>13</v>
      </c>
      <c r="F2053" s="71" t="s">
        <v>39</v>
      </c>
      <c r="G2053" s="72" t="s">
        <v>20</v>
      </c>
      <c r="H2053" s="72" t="s">
        <v>21</v>
      </c>
      <c r="I2053" s="73" t="s">
        <v>22</v>
      </c>
      <c r="J2053" s="32" t="s">
        <v>15</v>
      </c>
      <c r="K2053" s="1">
        <f t="shared" ref="K2053:M2053" si="920">K2054</f>
        <v>2868.6</v>
      </c>
      <c r="L2053" s="1">
        <f t="shared" si="920"/>
        <v>2868.6</v>
      </c>
      <c r="M2053" s="1">
        <f t="shared" si="920"/>
        <v>2804.6</v>
      </c>
      <c r="N2053" s="65">
        <f t="shared" si="896"/>
        <v>97.768946524437013</v>
      </c>
    </row>
    <row r="2054" spans="1:14" ht="15.75" customHeight="1" outlineLevel="1" x14ac:dyDescent="0.25">
      <c r="A2054" s="28" t="s">
        <v>15</v>
      </c>
      <c r="B2054" s="29" t="s">
        <v>40</v>
      </c>
      <c r="C2054" s="30">
        <v>935</v>
      </c>
      <c r="D2054" s="31">
        <v>1</v>
      </c>
      <c r="E2054" s="31">
        <v>13</v>
      </c>
      <c r="F2054" s="71" t="s">
        <v>39</v>
      </c>
      <c r="G2054" s="72" t="s">
        <v>41</v>
      </c>
      <c r="H2054" s="72" t="s">
        <v>21</v>
      </c>
      <c r="I2054" s="73" t="s">
        <v>22</v>
      </c>
      <c r="J2054" s="32" t="s">
        <v>15</v>
      </c>
      <c r="K2054" s="1">
        <f t="shared" ref="K2054:M2054" si="921">K2055+K2057+K2059</f>
        <v>2868.6</v>
      </c>
      <c r="L2054" s="1">
        <f t="shared" si="921"/>
        <v>2868.6</v>
      </c>
      <c r="M2054" s="1">
        <f t="shared" si="921"/>
        <v>2804.6</v>
      </c>
      <c r="N2054" s="65">
        <f t="shared" si="896"/>
        <v>97.768946524437013</v>
      </c>
    </row>
    <row r="2055" spans="1:14" ht="47.25" customHeight="1" outlineLevel="1" x14ac:dyDescent="0.25">
      <c r="A2055" s="28" t="s">
        <v>15</v>
      </c>
      <c r="B2055" s="29" t="s">
        <v>42</v>
      </c>
      <c r="C2055" s="30">
        <v>935</v>
      </c>
      <c r="D2055" s="31">
        <v>1</v>
      </c>
      <c r="E2055" s="31">
        <v>13</v>
      </c>
      <c r="F2055" s="71" t="s">
        <v>39</v>
      </c>
      <c r="G2055" s="72" t="s">
        <v>41</v>
      </c>
      <c r="H2055" s="72" t="s">
        <v>21</v>
      </c>
      <c r="I2055" s="73" t="s">
        <v>43</v>
      </c>
      <c r="J2055" s="32" t="s">
        <v>15</v>
      </c>
      <c r="K2055" s="1">
        <f t="shared" ref="K2055:M2055" si="922">K2056</f>
        <v>614.4</v>
      </c>
      <c r="L2055" s="1">
        <f t="shared" si="922"/>
        <v>614.4</v>
      </c>
      <c r="M2055" s="1">
        <f t="shared" si="922"/>
        <v>614.29999999999995</v>
      </c>
      <c r="N2055" s="65">
        <f t="shared" si="896"/>
        <v>99.983723958333329</v>
      </c>
    </row>
    <row r="2056" spans="1:14" ht="33.75" customHeight="1" outlineLevel="1" x14ac:dyDescent="0.25">
      <c r="A2056" s="28"/>
      <c r="B2056" s="29" t="s">
        <v>33</v>
      </c>
      <c r="C2056" s="30">
        <v>935</v>
      </c>
      <c r="D2056" s="31">
        <v>1</v>
      </c>
      <c r="E2056" s="31">
        <v>13</v>
      </c>
      <c r="F2056" s="71" t="s">
        <v>39</v>
      </c>
      <c r="G2056" s="72" t="s">
        <v>41</v>
      </c>
      <c r="H2056" s="72" t="s">
        <v>21</v>
      </c>
      <c r="I2056" s="73" t="s">
        <v>43</v>
      </c>
      <c r="J2056" s="32" t="s">
        <v>34</v>
      </c>
      <c r="K2056" s="1">
        <v>614.4</v>
      </c>
      <c r="L2056" s="1">
        <v>614.4</v>
      </c>
      <c r="M2056" s="1">
        <v>614.29999999999995</v>
      </c>
      <c r="N2056" s="65">
        <f t="shared" si="896"/>
        <v>99.983723958333329</v>
      </c>
    </row>
    <row r="2057" spans="1:14" ht="15.75" customHeight="1" outlineLevel="1" x14ac:dyDescent="0.25">
      <c r="A2057" s="28" t="s">
        <v>15</v>
      </c>
      <c r="B2057" s="29" t="s">
        <v>132</v>
      </c>
      <c r="C2057" s="30">
        <v>935</v>
      </c>
      <c r="D2057" s="31">
        <v>1</v>
      </c>
      <c r="E2057" s="31">
        <v>13</v>
      </c>
      <c r="F2057" s="71" t="s">
        <v>39</v>
      </c>
      <c r="G2057" s="72" t="s">
        <v>41</v>
      </c>
      <c r="H2057" s="72" t="s">
        <v>21</v>
      </c>
      <c r="I2057" s="73" t="s">
        <v>133</v>
      </c>
      <c r="J2057" s="32" t="s">
        <v>15</v>
      </c>
      <c r="K2057" s="1">
        <f t="shared" ref="K2057:M2057" si="923">K2058</f>
        <v>114.2</v>
      </c>
      <c r="L2057" s="1">
        <f t="shared" si="923"/>
        <v>114.2</v>
      </c>
      <c r="M2057" s="1">
        <f t="shared" si="923"/>
        <v>114.1</v>
      </c>
      <c r="N2057" s="65">
        <f t="shared" si="896"/>
        <v>99.9124343257443</v>
      </c>
    </row>
    <row r="2058" spans="1:14" ht="33.75" customHeight="1" outlineLevel="1" x14ac:dyDescent="0.25">
      <c r="A2058" s="28"/>
      <c r="B2058" s="29" t="s">
        <v>33</v>
      </c>
      <c r="C2058" s="30">
        <v>935</v>
      </c>
      <c r="D2058" s="31">
        <v>1</v>
      </c>
      <c r="E2058" s="31">
        <v>13</v>
      </c>
      <c r="F2058" s="71" t="s">
        <v>39</v>
      </c>
      <c r="G2058" s="72" t="s">
        <v>41</v>
      </c>
      <c r="H2058" s="72" t="s">
        <v>21</v>
      </c>
      <c r="I2058" s="73" t="s">
        <v>133</v>
      </c>
      <c r="J2058" s="32" t="s">
        <v>34</v>
      </c>
      <c r="K2058" s="1">
        <v>114.2</v>
      </c>
      <c r="L2058" s="1">
        <v>114.2</v>
      </c>
      <c r="M2058" s="1">
        <v>114.1</v>
      </c>
      <c r="N2058" s="65">
        <f t="shared" si="896"/>
        <v>99.9124343257443</v>
      </c>
    </row>
    <row r="2059" spans="1:14" ht="47.25" customHeight="1" outlineLevel="1" x14ac:dyDescent="0.25">
      <c r="A2059" s="28"/>
      <c r="B2059" s="29" t="s">
        <v>864</v>
      </c>
      <c r="C2059" s="30">
        <v>935</v>
      </c>
      <c r="D2059" s="31">
        <v>1</v>
      </c>
      <c r="E2059" s="31">
        <v>13</v>
      </c>
      <c r="F2059" s="71" t="s">
        <v>39</v>
      </c>
      <c r="G2059" s="72" t="s">
        <v>41</v>
      </c>
      <c r="H2059" s="72" t="s">
        <v>21</v>
      </c>
      <c r="I2059" s="73" t="s">
        <v>865</v>
      </c>
      <c r="J2059" s="32"/>
      <c r="K2059" s="1">
        <f t="shared" ref="K2059:M2059" si="924">K2060</f>
        <v>2140</v>
      </c>
      <c r="L2059" s="1">
        <f t="shared" si="924"/>
        <v>2140</v>
      </c>
      <c r="M2059" s="1">
        <f t="shared" si="924"/>
        <v>2076.1999999999998</v>
      </c>
      <c r="N2059" s="65">
        <f t="shared" si="896"/>
        <v>97.018691588785032</v>
      </c>
    </row>
    <row r="2060" spans="1:14" ht="33.75" customHeight="1" outlineLevel="1" x14ac:dyDescent="0.25">
      <c r="A2060" s="28"/>
      <c r="B2060" s="29" t="s">
        <v>33</v>
      </c>
      <c r="C2060" s="30">
        <v>935</v>
      </c>
      <c r="D2060" s="31">
        <v>1</v>
      </c>
      <c r="E2060" s="31">
        <v>13</v>
      </c>
      <c r="F2060" s="71" t="s">
        <v>39</v>
      </c>
      <c r="G2060" s="72" t="s">
        <v>41</v>
      </c>
      <c r="H2060" s="72" t="s">
        <v>21</v>
      </c>
      <c r="I2060" s="73" t="s">
        <v>865</v>
      </c>
      <c r="J2060" s="32" t="s">
        <v>34</v>
      </c>
      <c r="K2060" s="1">
        <v>2140</v>
      </c>
      <c r="L2060" s="1">
        <v>2140</v>
      </c>
      <c r="M2060" s="1">
        <v>2076.1999999999998</v>
      </c>
      <c r="N2060" s="65">
        <f t="shared" si="896"/>
        <v>97.018691588785032</v>
      </c>
    </row>
    <row r="2061" spans="1:14" ht="15.75" customHeight="1" outlineLevel="1" x14ac:dyDescent="0.25">
      <c r="A2061" s="28" t="s">
        <v>15</v>
      </c>
      <c r="B2061" s="29" t="s">
        <v>138</v>
      </c>
      <c r="C2061" s="30">
        <v>935</v>
      </c>
      <c r="D2061" s="31">
        <v>4</v>
      </c>
      <c r="E2061" s="31" t="s">
        <v>15</v>
      </c>
      <c r="F2061" s="71" t="s">
        <v>15</v>
      </c>
      <c r="G2061" s="72" t="s">
        <v>15</v>
      </c>
      <c r="H2061" s="72" t="s">
        <v>15</v>
      </c>
      <c r="I2061" s="73" t="s">
        <v>15</v>
      </c>
      <c r="J2061" s="32" t="s">
        <v>15</v>
      </c>
      <c r="K2061" s="1">
        <f t="shared" ref="K2061:M2066" si="925">K2062</f>
        <v>9279</v>
      </c>
      <c r="L2061" s="1">
        <f t="shared" si="925"/>
        <v>9279</v>
      </c>
      <c r="M2061" s="1">
        <f t="shared" si="925"/>
        <v>8903.7999999999993</v>
      </c>
      <c r="N2061" s="65">
        <f t="shared" si="896"/>
        <v>95.956460825519983</v>
      </c>
    </row>
    <row r="2062" spans="1:14" ht="15.75" customHeight="1" outlineLevel="1" x14ac:dyDescent="0.25">
      <c r="A2062" s="28" t="s">
        <v>15</v>
      </c>
      <c r="B2062" s="29" t="s">
        <v>425</v>
      </c>
      <c r="C2062" s="30">
        <v>935</v>
      </c>
      <c r="D2062" s="31">
        <v>4</v>
      </c>
      <c r="E2062" s="31">
        <v>9</v>
      </c>
      <c r="F2062" s="71" t="s">
        <v>15</v>
      </c>
      <c r="G2062" s="72" t="s">
        <v>15</v>
      </c>
      <c r="H2062" s="72" t="s">
        <v>15</v>
      </c>
      <c r="I2062" s="73" t="s">
        <v>15</v>
      </c>
      <c r="J2062" s="32" t="s">
        <v>15</v>
      </c>
      <c r="K2062" s="1">
        <f t="shared" si="925"/>
        <v>9279</v>
      </c>
      <c r="L2062" s="1">
        <f t="shared" si="925"/>
        <v>9279</v>
      </c>
      <c r="M2062" s="1">
        <f t="shared" si="925"/>
        <v>8903.7999999999993</v>
      </c>
      <c r="N2062" s="65">
        <f t="shared" si="896"/>
        <v>95.956460825519983</v>
      </c>
    </row>
    <row r="2063" spans="1:14" ht="65.099999999999994" customHeight="1" outlineLevel="1" x14ac:dyDescent="0.25">
      <c r="A2063" s="28" t="s">
        <v>15</v>
      </c>
      <c r="B2063" s="29" t="s">
        <v>426</v>
      </c>
      <c r="C2063" s="30">
        <v>935</v>
      </c>
      <c r="D2063" s="31">
        <v>4</v>
      </c>
      <c r="E2063" s="31">
        <v>9</v>
      </c>
      <c r="F2063" s="71" t="s">
        <v>753</v>
      </c>
      <c r="G2063" s="72" t="s">
        <v>20</v>
      </c>
      <c r="H2063" s="72" t="s">
        <v>21</v>
      </c>
      <c r="I2063" s="73" t="s">
        <v>22</v>
      </c>
      <c r="J2063" s="32" t="s">
        <v>15</v>
      </c>
      <c r="K2063" s="1">
        <f t="shared" si="925"/>
        <v>9279</v>
      </c>
      <c r="L2063" s="1">
        <f t="shared" si="925"/>
        <v>9279</v>
      </c>
      <c r="M2063" s="1">
        <f t="shared" si="925"/>
        <v>8903.7999999999993</v>
      </c>
      <c r="N2063" s="65">
        <f t="shared" ref="N2063:N2092" si="926">M2063/L2063*100</f>
        <v>95.956460825519983</v>
      </c>
    </row>
    <row r="2064" spans="1:14" ht="50.1" customHeight="1" outlineLevel="1" x14ac:dyDescent="0.25">
      <c r="A2064" s="28" t="s">
        <v>15</v>
      </c>
      <c r="B2064" s="29" t="s">
        <v>427</v>
      </c>
      <c r="C2064" s="30">
        <v>935</v>
      </c>
      <c r="D2064" s="31">
        <v>4</v>
      </c>
      <c r="E2064" s="31">
        <v>9</v>
      </c>
      <c r="F2064" s="71" t="s">
        <v>753</v>
      </c>
      <c r="G2064" s="72" t="s">
        <v>32</v>
      </c>
      <c r="H2064" s="72" t="s">
        <v>21</v>
      </c>
      <c r="I2064" s="73" t="s">
        <v>22</v>
      </c>
      <c r="J2064" s="32" t="s">
        <v>15</v>
      </c>
      <c r="K2064" s="1">
        <f t="shared" si="925"/>
        <v>9279</v>
      </c>
      <c r="L2064" s="1">
        <f t="shared" si="925"/>
        <v>9279</v>
      </c>
      <c r="M2064" s="1">
        <f t="shared" si="925"/>
        <v>8903.7999999999993</v>
      </c>
      <c r="N2064" s="65">
        <f t="shared" si="926"/>
        <v>95.956460825519983</v>
      </c>
    </row>
    <row r="2065" spans="1:14" ht="50.1" customHeight="1" outlineLevel="1" x14ac:dyDescent="0.25">
      <c r="A2065" s="28" t="s">
        <v>15</v>
      </c>
      <c r="B2065" s="29" t="s">
        <v>428</v>
      </c>
      <c r="C2065" s="30">
        <v>935</v>
      </c>
      <c r="D2065" s="31">
        <v>4</v>
      </c>
      <c r="E2065" s="31">
        <v>9</v>
      </c>
      <c r="F2065" s="71" t="s">
        <v>753</v>
      </c>
      <c r="G2065" s="72" t="s">
        <v>32</v>
      </c>
      <c r="H2065" s="72" t="s">
        <v>95</v>
      </c>
      <c r="I2065" s="73" t="s">
        <v>22</v>
      </c>
      <c r="J2065" s="32" t="s">
        <v>15</v>
      </c>
      <c r="K2065" s="1">
        <f t="shared" ref="K2065:M2065" si="927">K2066+K2068</f>
        <v>9279</v>
      </c>
      <c r="L2065" s="1">
        <f t="shared" si="927"/>
        <v>9279</v>
      </c>
      <c r="M2065" s="1">
        <f t="shared" si="927"/>
        <v>8903.7999999999993</v>
      </c>
      <c r="N2065" s="65">
        <f t="shared" si="926"/>
        <v>95.956460825519983</v>
      </c>
    </row>
    <row r="2066" spans="1:14" ht="31.5" customHeight="1" outlineLevel="1" x14ac:dyDescent="0.25">
      <c r="A2066" s="28" t="s">
        <v>15</v>
      </c>
      <c r="B2066" s="29" t="s">
        <v>429</v>
      </c>
      <c r="C2066" s="30">
        <v>935</v>
      </c>
      <c r="D2066" s="31">
        <v>4</v>
      </c>
      <c r="E2066" s="31">
        <v>9</v>
      </c>
      <c r="F2066" s="71" t="s">
        <v>753</v>
      </c>
      <c r="G2066" s="72" t="s">
        <v>32</v>
      </c>
      <c r="H2066" s="72" t="s">
        <v>95</v>
      </c>
      <c r="I2066" s="73" t="s">
        <v>430</v>
      </c>
      <c r="J2066" s="32" t="s">
        <v>15</v>
      </c>
      <c r="K2066" s="1">
        <f t="shared" si="925"/>
        <v>8200</v>
      </c>
      <c r="L2066" s="1">
        <f t="shared" si="925"/>
        <v>8200</v>
      </c>
      <c r="M2066" s="1">
        <f t="shared" si="925"/>
        <v>8051.2</v>
      </c>
      <c r="N2066" s="65">
        <f t="shared" si="926"/>
        <v>98.185365853658539</v>
      </c>
    </row>
    <row r="2067" spans="1:14" ht="33.75" customHeight="1" outlineLevel="1" x14ac:dyDescent="0.25">
      <c r="A2067" s="28"/>
      <c r="B2067" s="29" t="s">
        <v>33</v>
      </c>
      <c r="C2067" s="30">
        <v>935</v>
      </c>
      <c r="D2067" s="31">
        <v>4</v>
      </c>
      <c r="E2067" s="31">
        <v>9</v>
      </c>
      <c r="F2067" s="71" t="s">
        <v>753</v>
      </c>
      <c r="G2067" s="72" t="s">
        <v>32</v>
      </c>
      <c r="H2067" s="72" t="s">
        <v>95</v>
      </c>
      <c r="I2067" s="73" t="s">
        <v>430</v>
      </c>
      <c r="J2067" s="32" t="s">
        <v>34</v>
      </c>
      <c r="K2067" s="1">
        <v>8200</v>
      </c>
      <c r="L2067" s="1">
        <v>8200</v>
      </c>
      <c r="M2067" s="1">
        <v>8051.2</v>
      </c>
      <c r="N2067" s="65">
        <f t="shared" si="926"/>
        <v>98.185365853658539</v>
      </c>
    </row>
    <row r="2068" spans="1:14" ht="31.5" customHeight="1" outlineLevel="1" x14ac:dyDescent="0.25">
      <c r="A2068" s="28"/>
      <c r="B2068" s="29" t="s">
        <v>105</v>
      </c>
      <c r="C2068" s="30">
        <v>935</v>
      </c>
      <c r="D2068" s="31">
        <v>4</v>
      </c>
      <c r="E2068" s="31">
        <v>9</v>
      </c>
      <c r="F2068" s="71" t="s">
        <v>753</v>
      </c>
      <c r="G2068" s="72" t="s">
        <v>32</v>
      </c>
      <c r="H2068" s="72" t="s">
        <v>95</v>
      </c>
      <c r="I2068" s="73" t="s">
        <v>106</v>
      </c>
      <c r="J2068" s="32"/>
      <c r="K2068" s="1">
        <f t="shared" ref="K2068:M2068" si="928">K2069</f>
        <v>1079</v>
      </c>
      <c r="L2068" s="1">
        <f t="shared" si="928"/>
        <v>1079</v>
      </c>
      <c r="M2068" s="1">
        <f t="shared" si="928"/>
        <v>852.6</v>
      </c>
      <c r="N2068" s="65">
        <f t="shared" si="926"/>
        <v>79.017608897126962</v>
      </c>
    </row>
    <row r="2069" spans="1:14" ht="33.75" customHeight="1" outlineLevel="1" x14ac:dyDescent="0.25">
      <c r="A2069" s="28"/>
      <c r="B2069" s="29" t="s">
        <v>33</v>
      </c>
      <c r="C2069" s="30">
        <v>935</v>
      </c>
      <c r="D2069" s="31">
        <v>4</v>
      </c>
      <c r="E2069" s="31">
        <v>9</v>
      </c>
      <c r="F2069" s="71" t="s">
        <v>753</v>
      </c>
      <c r="G2069" s="72" t="s">
        <v>32</v>
      </c>
      <c r="H2069" s="72" t="s">
        <v>95</v>
      </c>
      <c r="I2069" s="73" t="s">
        <v>106</v>
      </c>
      <c r="J2069" s="32" t="s">
        <v>34</v>
      </c>
      <c r="K2069" s="1">
        <v>1079</v>
      </c>
      <c r="L2069" s="1">
        <v>1079</v>
      </c>
      <c r="M2069" s="1">
        <v>852.6</v>
      </c>
      <c r="N2069" s="65">
        <f t="shared" si="926"/>
        <v>79.017608897126962</v>
      </c>
    </row>
    <row r="2070" spans="1:14" ht="15.75" customHeight="1" outlineLevel="1" x14ac:dyDescent="0.25">
      <c r="A2070" s="28" t="s">
        <v>15</v>
      </c>
      <c r="B2070" s="29" t="s">
        <v>173</v>
      </c>
      <c r="C2070" s="30">
        <v>935</v>
      </c>
      <c r="D2070" s="31">
        <v>5</v>
      </c>
      <c r="E2070" s="31" t="s">
        <v>15</v>
      </c>
      <c r="F2070" s="71" t="s">
        <v>15</v>
      </c>
      <c r="G2070" s="72" t="s">
        <v>15</v>
      </c>
      <c r="H2070" s="72" t="s">
        <v>15</v>
      </c>
      <c r="I2070" s="73" t="s">
        <v>15</v>
      </c>
      <c r="J2070" s="32" t="s">
        <v>15</v>
      </c>
      <c r="K2070" s="1">
        <f t="shared" ref="K2070:M2073" si="929">K2071</f>
        <v>18289.199999999997</v>
      </c>
      <c r="L2070" s="1">
        <f t="shared" si="929"/>
        <v>18289.199999999997</v>
      </c>
      <c r="M2070" s="1">
        <f t="shared" si="929"/>
        <v>15811.8</v>
      </c>
      <c r="N2070" s="65">
        <f t="shared" si="926"/>
        <v>86.454300898891162</v>
      </c>
    </row>
    <row r="2071" spans="1:14" ht="15.75" customHeight="1" outlineLevel="1" x14ac:dyDescent="0.25">
      <c r="A2071" s="28" t="s">
        <v>15</v>
      </c>
      <c r="B2071" s="29" t="s">
        <v>282</v>
      </c>
      <c r="C2071" s="30">
        <v>935</v>
      </c>
      <c r="D2071" s="31">
        <v>5</v>
      </c>
      <c r="E2071" s="31">
        <v>3</v>
      </c>
      <c r="F2071" s="71" t="s">
        <v>15</v>
      </c>
      <c r="G2071" s="72" t="s">
        <v>15</v>
      </c>
      <c r="H2071" s="72" t="s">
        <v>15</v>
      </c>
      <c r="I2071" s="73" t="s">
        <v>15</v>
      </c>
      <c r="J2071" s="32" t="s">
        <v>15</v>
      </c>
      <c r="K2071" s="1">
        <f t="shared" si="929"/>
        <v>18289.199999999997</v>
      </c>
      <c r="L2071" s="1">
        <f t="shared" si="929"/>
        <v>18289.199999999997</v>
      </c>
      <c r="M2071" s="1">
        <f t="shared" si="929"/>
        <v>15811.8</v>
      </c>
      <c r="N2071" s="65">
        <f t="shared" si="926"/>
        <v>86.454300898891162</v>
      </c>
    </row>
    <row r="2072" spans="1:14" ht="78" customHeight="1" outlineLevel="1" x14ac:dyDescent="0.25">
      <c r="A2072" s="28" t="s">
        <v>15</v>
      </c>
      <c r="B2072" s="29" t="s">
        <v>180</v>
      </c>
      <c r="C2072" s="30">
        <v>935</v>
      </c>
      <c r="D2072" s="31">
        <v>5</v>
      </c>
      <c r="E2072" s="31">
        <v>3</v>
      </c>
      <c r="F2072" s="71" t="s">
        <v>181</v>
      </c>
      <c r="G2072" s="72" t="s">
        <v>20</v>
      </c>
      <c r="H2072" s="72" t="s">
        <v>21</v>
      </c>
      <c r="I2072" s="73" t="s">
        <v>22</v>
      </c>
      <c r="J2072" s="32" t="s">
        <v>15</v>
      </c>
      <c r="K2072" s="1">
        <f t="shared" si="929"/>
        <v>18289.199999999997</v>
      </c>
      <c r="L2072" s="1">
        <f t="shared" si="929"/>
        <v>18289.199999999997</v>
      </c>
      <c r="M2072" s="1">
        <f t="shared" si="929"/>
        <v>15811.8</v>
      </c>
      <c r="N2072" s="65">
        <f t="shared" si="926"/>
        <v>86.454300898891162</v>
      </c>
    </row>
    <row r="2073" spans="1:14" ht="79.5" customHeight="1" outlineLevel="1" x14ac:dyDescent="0.25">
      <c r="A2073" s="28" t="s">
        <v>15</v>
      </c>
      <c r="B2073" s="29" t="s">
        <v>417</v>
      </c>
      <c r="C2073" s="30">
        <v>935</v>
      </c>
      <c r="D2073" s="31">
        <v>5</v>
      </c>
      <c r="E2073" s="31">
        <v>3</v>
      </c>
      <c r="F2073" s="71" t="s">
        <v>181</v>
      </c>
      <c r="G2073" s="72" t="s">
        <v>24</v>
      </c>
      <c r="H2073" s="72" t="s">
        <v>21</v>
      </c>
      <c r="I2073" s="73" t="s">
        <v>22</v>
      </c>
      <c r="J2073" s="32" t="s">
        <v>15</v>
      </c>
      <c r="K2073" s="1">
        <f t="shared" si="929"/>
        <v>18289.199999999997</v>
      </c>
      <c r="L2073" s="1">
        <f t="shared" si="929"/>
        <v>18289.199999999997</v>
      </c>
      <c r="M2073" s="1">
        <f t="shared" si="929"/>
        <v>15811.8</v>
      </c>
      <c r="N2073" s="65">
        <f t="shared" si="926"/>
        <v>86.454300898891162</v>
      </c>
    </row>
    <row r="2074" spans="1:14" ht="33" customHeight="1" outlineLevel="1" x14ac:dyDescent="0.25">
      <c r="A2074" s="28" t="s">
        <v>15</v>
      </c>
      <c r="B2074" s="29" t="s">
        <v>446</v>
      </c>
      <c r="C2074" s="30">
        <v>935</v>
      </c>
      <c r="D2074" s="31">
        <v>5</v>
      </c>
      <c r="E2074" s="31">
        <v>3</v>
      </c>
      <c r="F2074" s="71" t="s">
        <v>181</v>
      </c>
      <c r="G2074" s="72" t="s">
        <v>24</v>
      </c>
      <c r="H2074" s="72" t="s">
        <v>238</v>
      </c>
      <c r="I2074" s="73" t="s">
        <v>22</v>
      </c>
      <c r="J2074" s="32" t="s">
        <v>15</v>
      </c>
      <c r="K2074" s="1">
        <f t="shared" ref="K2074:M2074" si="930">K2075+K2077+K2079</f>
        <v>18289.199999999997</v>
      </c>
      <c r="L2074" s="1">
        <f t="shared" si="930"/>
        <v>18289.199999999997</v>
      </c>
      <c r="M2074" s="1">
        <f t="shared" si="930"/>
        <v>15811.8</v>
      </c>
      <c r="N2074" s="65">
        <f t="shared" si="926"/>
        <v>86.454300898891162</v>
      </c>
    </row>
    <row r="2075" spans="1:14" ht="31.5" customHeight="1" outlineLevel="1" x14ac:dyDescent="0.25">
      <c r="A2075" s="28" t="s">
        <v>15</v>
      </c>
      <c r="B2075" s="29" t="s">
        <v>449</v>
      </c>
      <c r="C2075" s="30">
        <v>935</v>
      </c>
      <c r="D2075" s="31">
        <v>5</v>
      </c>
      <c r="E2075" s="31">
        <v>3</v>
      </c>
      <c r="F2075" s="71" t="s">
        <v>181</v>
      </c>
      <c r="G2075" s="72" t="s">
        <v>24</v>
      </c>
      <c r="H2075" s="72" t="s">
        <v>238</v>
      </c>
      <c r="I2075" s="73" t="s">
        <v>450</v>
      </c>
      <c r="J2075" s="32" t="s">
        <v>15</v>
      </c>
      <c r="K2075" s="1">
        <f t="shared" ref="K2075:M2075" si="931">K2076</f>
        <v>5332.8</v>
      </c>
      <c r="L2075" s="1">
        <f t="shared" si="931"/>
        <v>5332.8</v>
      </c>
      <c r="M2075" s="1">
        <f t="shared" si="931"/>
        <v>5332.3</v>
      </c>
      <c r="N2075" s="65">
        <f t="shared" si="926"/>
        <v>99.990624062406241</v>
      </c>
    </row>
    <row r="2076" spans="1:14" ht="33.75" customHeight="1" outlineLevel="1" x14ac:dyDescent="0.25">
      <c r="A2076" s="28"/>
      <c r="B2076" s="29" t="s">
        <v>33</v>
      </c>
      <c r="C2076" s="30">
        <v>935</v>
      </c>
      <c r="D2076" s="31">
        <v>5</v>
      </c>
      <c r="E2076" s="31">
        <v>3</v>
      </c>
      <c r="F2076" s="71" t="s">
        <v>181</v>
      </c>
      <c r="G2076" s="72" t="s">
        <v>24</v>
      </c>
      <c r="H2076" s="72" t="s">
        <v>238</v>
      </c>
      <c r="I2076" s="73" t="s">
        <v>450</v>
      </c>
      <c r="J2076" s="32" t="s">
        <v>34</v>
      </c>
      <c r="K2076" s="1">
        <v>5332.8</v>
      </c>
      <c r="L2076" s="1">
        <v>5332.8</v>
      </c>
      <c r="M2076" s="1">
        <v>5332.3</v>
      </c>
      <c r="N2076" s="65">
        <f t="shared" si="926"/>
        <v>99.990624062406241</v>
      </c>
    </row>
    <row r="2077" spans="1:14" ht="31.5" customHeight="1" outlineLevel="1" x14ac:dyDescent="0.25">
      <c r="A2077" s="28" t="s">
        <v>15</v>
      </c>
      <c r="B2077" s="29" t="s">
        <v>283</v>
      </c>
      <c r="C2077" s="30">
        <v>935</v>
      </c>
      <c r="D2077" s="31">
        <v>5</v>
      </c>
      <c r="E2077" s="31">
        <v>3</v>
      </c>
      <c r="F2077" s="71" t="s">
        <v>181</v>
      </c>
      <c r="G2077" s="72" t="s">
        <v>24</v>
      </c>
      <c r="H2077" s="72" t="s">
        <v>238</v>
      </c>
      <c r="I2077" s="73" t="s">
        <v>284</v>
      </c>
      <c r="J2077" s="32" t="s">
        <v>15</v>
      </c>
      <c r="K2077" s="1">
        <f t="shared" ref="K2077:M2077" si="932">K2078</f>
        <v>12179.3</v>
      </c>
      <c r="L2077" s="1">
        <f t="shared" si="932"/>
        <v>12179.3</v>
      </c>
      <c r="M2077" s="1">
        <f t="shared" si="932"/>
        <v>9735.7000000000007</v>
      </c>
      <c r="N2077" s="65">
        <f t="shared" si="926"/>
        <v>79.936449549645715</v>
      </c>
    </row>
    <row r="2078" spans="1:14" ht="33.75" customHeight="1" outlineLevel="1" x14ac:dyDescent="0.25">
      <c r="A2078" s="28"/>
      <c r="B2078" s="29" t="s">
        <v>33</v>
      </c>
      <c r="C2078" s="30">
        <v>935</v>
      </c>
      <c r="D2078" s="31">
        <v>5</v>
      </c>
      <c r="E2078" s="31">
        <v>3</v>
      </c>
      <c r="F2078" s="71" t="s">
        <v>181</v>
      </c>
      <c r="G2078" s="72" t="s">
        <v>24</v>
      </c>
      <c r="H2078" s="72" t="s">
        <v>238</v>
      </c>
      <c r="I2078" s="73" t="s">
        <v>284</v>
      </c>
      <c r="J2078" s="32" t="s">
        <v>34</v>
      </c>
      <c r="K2078" s="1">
        <v>12179.3</v>
      </c>
      <c r="L2078" s="1">
        <v>12179.3</v>
      </c>
      <c r="M2078" s="1">
        <v>9735.7000000000007</v>
      </c>
      <c r="N2078" s="65">
        <f t="shared" si="926"/>
        <v>79.936449549645715</v>
      </c>
    </row>
    <row r="2079" spans="1:14" ht="31.5" customHeight="1" outlineLevel="1" x14ac:dyDescent="0.25">
      <c r="A2079" s="28"/>
      <c r="B2079" s="29" t="s">
        <v>105</v>
      </c>
      <c r="C2079" s="30">
        <v>935</v>
      </c>
      <c r="D2079" s="31">
        <v>5</v>
      </c>
      <c r="E2079" s="31">
        <v>3</v>
      </c>
      <c r="F2079" s="71" t="s">
        <v>181</v>
      </c>
      <c r="G2079" s="72" t="s">
        <v>24</v>
      </c>
      <c r="H2079" s="72" t="s">
        <v>238</v>
      </c>
      <c r="I2079" s="73" t="s">
        <v>106</v>
      </c>
      <c r="J2079" s="32"/>
      <c r="K2079" s="1">
        <f t="shared" ref="K2079:M2079" si="933">K2080</f>
        <v>777.1</v>
      </c>
      <c r="L2079" s="1">
        <f t="shared" si="933"/>
        <v>777.1</v>
      </c>
      <c r="M2079" s="1">
        <f t="shared" si="933"/>
        <v>743.8</v>
      </c>
      <c r="N2079" s="65">
        <f t="shared" si="926"/>
        <v>95.714837215287602</v>
      </c>
    </row>
    <row r="2080" spans="1:14" ht="33.75" customHeight="1" outlineLevel="1" x14ac:dyDescent="0.25">
      <c r="A2080" s="28"/>
      <c r="B2080" s="29" t="s">
        <v>33</v>
      </c>
      <c r="C2080" s="30">
        <v>935</v>
      </c>
      <c r="D2080" s="31">
        <v>5</v>
      </c>
      <c r="E2080" s="31">
        <v>3</v>
      </c>
      <c r="F2080" s="71" t="s">
        <v>181</v>
      </c>
      <c r="G2080" s="72" t="s">
        <v>24</v>
      </c>
      <c r="H2080" s="72" t="s">
        <v>238</v>
      </c>
      <c r="I2080" s="73" t="s">
        <v>106</v>
      </c>
      <c r="J2080" s="32" t="s">
        <v>34</v>
      </c>
      <c r="K2080" s="1">
        <v>777.1</v>
      </c>
      <c r="L2080" s="1">
        <v>777.1</v>
      </c>
      <c r="M2080" s="1">
        <v>743.8</v>
      </c>
      <c r="N2080" s="65">
        <f t="shared" si="926"/>
        <v>95.714837215287602</v>
      </c>
    </row>
    <row r="2081" spans="1:14" ht="15.75" customHeight="1" outlineLevel="1" x14ac:dyDescent="0.25">
      <c r="A2081" s="28" t="s">
        <v>15</v>
      </c>
      <c r="B2081" s="29" t="s">
        <v>186</v>
      </c>
      <c r="C2081" s="30">
        <v>935</v>
      </c>
      <c r="D2081" s="31">
        <v>7</v>
      </c>
      <c r="E2081" s="31" t="s">
        <v>15</v>
      </c>
      <c r="F2081" s="71" t="s">
        <v>15</v>
      </c>
      <c r="G2081" s="72" t="s">
        <v>15</v>
      </c>
      <c r="H2081" s="72" t="s">
        <v>15</v>
      </c>
      <c r="I2081" s="73" t="s">
        <v>15</v>
      </c>
      <c r="J2081" s="32" t="s">
        <v>15</v>
      </c>
      <c r="K2081" s="1">
        <f t="shared" ref="K2081:M2082" si="934">K2082</f>
        <v>378.3</v>
      </c>
      <c r="L2081" s="1">
        <f t="shared" si="934"/>
        <v>378.3</v>
      </c>
      <c r="M2081" s="1">
        <f t="shared" si="934"/>
        <v>378.1</v>
      </c>
      <c r="N2081" s="65">
        <f t="shared" si="926"/>
        <v>99.947131905894793</v>
      </c>
    </row>
    <row r="2082" spans="1:14" ht="15.75" customHeight="1" outlineLevel="1" x14ac:dyDescent="0.25">
      <c r="A2082" s="28" t="s">
        <v>15</v>
      </c>
      <c r="B2082" s="29" t="s">
        <v>578</v>
      </c>
      <c r="C2082" s="30">
        <v>935</v>
      </c>
      <c r="D2082" s="31">
        <v>7</v>
      </c>
      <c r="E2082" s="31">
        <v>7</v>
      </c>
      <c r="F2082" s="71" t="s">
        <v>15</v>
      </c>
      <c r="G2082" s="72" t="s">
        <v>15</v>
      </c>
      <c r="H2082" s="72" t="s">
        <v>15</v>
      </c>
      <c r="I2082" s="73" t="s">
        <v>15</v>
      </c>
      <c r="J2082" s="32" t="s">
        <v>15</v>
      </c>
      <c r="K2082" s="1">
        <f t="shared" si="934"/>
        <v>378.3</v>
      </c>
      <c r="L2082" s="1">
        <f t="shared" si="934"/>
        <v>378.3</v>
      </c>
      <c r="M2082" s="1">
        <f t="shared" si="934"/>
        <v>378.1</v>
      </c>
      <c r="N2082" s="65">
        <f t="shared" si="926"/>
        <v>99.947131905894793</v>
      </c>
    </row>
    <row r="2083" spans="1:14" ht="65.099999999999994" customHeight="1" outlineLevel="1" x14ac:dyDescent="0.25">
      <c r="A2083" s="28" t="s">
        <v>15</v>
      </c>
      <c r="B2083" s="29" t="s">
        <v>604</v>
      </c>
      <c r="C2083" s="30">
        <v>935</v>
      </c>
      <c r="D2083" s="31">
        <v>7</v>
      </c>
      <c r="E2083" s="31">
        <v>7</v>
      </c>
      <c r="F2083" s="71" t="s">
        <v>470</v>
      </c>
      <c r="G2083" s="72" t="s">
        <v>20</v>
      </c>
      <c r="H2083" s="72" t="s">
        <v>21</v>
      </c>
      <c r="I2083" s="73" t="s">
        <v>22</v>
      </c>
      <c r="J2083" s="32" t="s">
        <v>15</v>
      </c>
      <c r="K2083" s="1">
        <f t="shared" ref="K2083:M2083" si="935">K2084+K2088</f>
        <v>378.3</v>
      </c>
      <c r="L2083" s="1">
        <f t="shared" si="935"/>
        <v>378.3</v>
      </c>
      <c r="M2083" s="1">
        <f t="shared" si="935"/>
        <v>378.1</v>
      </c>
      <c r="N2083" s="65">
        <f t="shared" si="926"/>
        <v>99.947131905894793</v>
      </c>
    </row>
    <row r="2084" spans="1:14" ht="15.75" customHeight="1" outlineLevel="1" x14ac:dyDescent="0.25">
      <c r="A2084" s="28" t="s">
        <v>15</v>
      </c>
      <c r="B2084" s="29" t="s">
        <v>744</v>
      </c>
      <c r="C2084" s="30">
        <v>935</v>
      </c>
      <c r="D2084" s="31">
        <v>7</v>
      </c>
      <c r="E2084" s="31">
        <v>7</v>
      </c>
      <c r="F2084" s="71" t="s">
        <v>470</v>
      </c>
      <c r="G2084" s="72" t="s">
        <v>24</v>
      </c>
      <c r="H2084" s="72" t="s">
        <v>21</v>
      </c>
      <c r="I2084" s="73" t="s">
        <v>22</v>
      </c>
      <c r="J2084" s="32" t="s">
        <v>15</v>
      </c>
      <c r="K2084" s="1">
        <f t="shared" ref="K2084:M2086" si="936">K2085</f>
        <v>199.5</v>
      </c>
      <c r="L2084" s="1">
        <f t="shared" si="936"/>
        <v>199.5</v>
      </c>
      <c r="M2084" s="1">
        <f t="shared" si="936"/>
        <v>199.4</v>
      </c>
      <c r="N2084" s="65">
        <f t="shared" si="926"/>
        <v>99.949874686716797</v>
      </c>
    </row>
    <row r="2085" spans="1:14" ht="94.5" customHeight="1" outlineLevel="1" x14ac:dyDescent="0.25">
      <c r="A2085" s="28" t="s">
        <v>15</v>
      </c>
      <c r="B2085" s="29" t="s">
        <v>745</v>
      </c>
      <c r="C2085" s="30">
        <v>935</v>
      </c>
      <c r="D2085" s="31">
        <v>7</v>
      </c>
      <c r="E2085" s="31">
        <v>7</v>
      </c>
      <c r="F2085" s="71" t="s">
        <v>470</v>
      </c>
      <c r="G2085" s="72" t="s">
        <v>24</v>
      </c>
      <c r="H2085" s="72" t="s">
        <v>95</v>
      </c>
      <c r="I2085" s="73" t="s">
        <v>22</v>
      </c>
      <c r="J2085" s="32" t="s">
        <v>15</v>
      </c>
      <c r="K2085" s="1">
        <f t="shared" si="936"/>
        <v>199.5</v>
      </c>
      <c r="L2085" s="1">
        <f t="shared" si="936"/>
        <v>199.5</v>
      </c>
      <c r="M2085" s="1">
        <f t="shared" si="936"/>
        <v>199.4</v>
      </c>
      <c r="N2085" s="65">
        <f t="shared" si="926"/>
        <v>99.949874686716797</v>
      </c>
    </row>
    <row r="2086" spans="1:14" ht="31.5" customHeight="1" outlineLevel="1" x14ac:dyDescent="0.25">
      <c r="A2086" s="28" t="s">
        <v>15</v>
      </c>
      <c r="B2086" s="29" t="s">
        <v>746</v>
      </c>
      <c r="C2086" s="30">
        <v>935</v>
      </c>
      <c r="D2086" s="31">
        <v>7</v>
      </c>
      <c r="E2086" s="31">
        <v>7</v>
      </c>
      <c r="F2086" s="71" t="s">
        <v>470</v>
      </c>
      <c r="G2086" s="72" t="s">
        <v>24</v>
      </c>
      <c r="H2086" s="72" t="s">
        <v>95</v>
      </c>
      <c r="I2086" s="73" t="s">
        <v>747</v>
      </c>
      <c r="J2086" s="32" t="s">
        <v>15</v>
      </c>
      <c r="K2086" s="1">
        <f t="shared" si="936"/>
        <v>199.5</v>
      </c>
      <c r="L2086" s="1">
        <f t="shared" si="936"/>
        <v>199.5</v>
      </c>
      <c r="M2086" s="1">
        <f t="shared" si="936"/>
        <v>199.4</v>
      </c>
      <c r="N2086" s="65">
        <f t="shared" si="926"/>
        <v>99.949874686716797</v>
      </c>
    </row>
    <row r="2087" spans="1:14" ht="33.75" customHeight="1" outlineLevel="1" x14ac:dyDescent="0.25">
      <c r="A2087" s="28"/>
      <c r="B2087" s="29" t="s">
        <v>33</v>
      </c>
      <c r="C2087" s="30">
        <v>935</v>
      </c>
      <c r="D2087" s="31">
        <v>7</v>
      </c>
      <c r="E2087" s="31">
        <v>7</v>
      </c>
      <c r="F2087" s="71" t="s">
        <v>470</v>
      </c>
      <c r="G2087" s="72" t="s">
        <v>24</v>
      </c>
      <c r="H2087" s="72" t="s">
        <v>95</v>
      </c>
      <c r="I2087" s="73" t="s">
        <v>747</v>
      </c>
      <c r="J2087" s="32" t="s">
        <v>34</v>
      </c>
      <c r="K2087" s="1">
        <v>199.5</v>
      </c>
      <c r="L2087" s="1">
        <v>199.5</v>
      </c>
      <c r="M2087" s="1">
        <v>199.4</v>
      </c>
      <c r="N2087" s="65">
        <f t="shared" si="926"/>
        <v>99.949874686716797</v>
      </c>
    </row>
    <row r="2088" spans="1:14" ht="64.5" customHeight="1" outlineLevel="1" x14ac:dyDescent="0.25">
      <c r="A2088" s="28" t="s">
        <v>15</v>
      </c>
      <c r="B2088" s="29" t="s">
        <v>605</v>
      </c>
      <c r="C2088" s="30">
        <v>935</v>
      </c>
      <c r="D2088" s="31">
        <v>7</v>
      </c>
      <c r="E2088" s="31">
        <v>7</v>
      </c>
      <c r="F2088" s="71" t="s">
        <v>470</v>
      </c>
      <c r="G2088" s="72" t="s">
        <v>30</v>
      </c>
      <c r="H2088" s="72" t="s">
        <v>21</v>
      </c>
      <c r="I2088" s="73" t="s">
        <v>22</v>
      </c>
      <c r="J2088" s="32" t="s">
        <v>15</v>
      </c>
      <c r="K2088" s="1">
        <f t="shared" ref="K2088:M2090" si="937">K2089</f>
        <v>178.8</v>
      </c>
      <c r="L2088" s="1">
        <f t="shared" si="937"/>
        <v>178.8</v>
      </c>
      <c r="M2088" s="1">
        <f t="shared" si="937"/>
        <v>178.7</v>
      </c>
      <c r="N2088" s="65">
        <f t="shared" si="926"/>
        <v>99.944071588366882</v>
      </c>
    </row>
    <row r="2089" spans="1:14" ht="64.5" customHeight="1" outlineLevel="1" x14ac:dyDescent="0.25">
      <c r="A2089" s="28" t="s">
        <v>15</v>
      </c>
      <c r="B2089" s="29" t="s">
        <v>606</v>
      </c>
      <c r="C2089" s="30">
        <v>935</v>
      </c>
      <c r="D2089" s="31">
        <v>7</v>
      </c>
      <c r="E2089" s="31">
        <v>7</v>
      </c>
      <c r="F2089" s="71" t="s">
        <v>470</v>
      </c>
      <c r="G2089" s="72" t="s">
        <v>30</v>
      </c>
      <c r="H2089" s="72" t="s">
        <v>95</v>
      </c>
      <c r="I2089" s="73" t="s">
        <v>22</v>
      </c>
      <c r="J2089" s="32" t="s">
        <v>15</v>
      </c>
      <c r="K2089" s="1">
        <f t="shared" si="937"/>
        <v>178.8</v>
      </c>
      <c r="L2089" s="1">
        <f t="shared" si="937"/>
        <v>178.8</v>
      </c>
      <c r="M2089" s="1">
        <f t="shared" si="937"/>
        <v>178.7</v>
      </c>
      <c r="N2089" s="65">
        <f t="shared" si="926"/>
        <v>99.944071588366882</v>
      </c>
    </row>
    <row r="2090" spans="1:14" ht="49.5" customHeight="1" outlineLevel="1" x14ac:dyDescent="0.25">
      <c r="A2090" s="28" t="s">
        <v>15</v>
      </c>
      <c r="B2090" s="29" t="s">
        <v>607</v>
      </c>
      <c r="C2090" s="30">
        <v>935</v>
      </c>
      <c r="D2090" s="31">
        <v>7</v>
      </c>
      <c r="E2090" s="31">
        <v>7</v>
      </c>
      <c r="F2090" s="71" t="s">
        <v>470</v>
      </c>
      <c r="G2090" s="72" t="s">
        <v>30</v>
      </c>
      <c r="H2090" s="72" t="s">
        <v>95</v>
      </c>
      <c r="I2090" s="73" t="s">
        <v>608</v>
      </c>
      <c r="J2090" s="32" t="s">
        <v>15</v>
      </c>
      <c r="K2090" s="1">
        <f t="shared" si="937"/>
        <v>178.8</v>
      </c>
      <c r="L2090" s="1">
        <f t="shared" si="937"/>
        <v>178.8</v>
      </c>
      <c r="M2090" s="1">
        <f t="shared" si="937"/>
        <v>178.7</v>
      </c>
      <c r="N2090" s="65">
        <f t="shared" si="926"/>
        <v>99.944071588366882</v>
      </c>
    </row>
    <row r="2091" spans="1:14" ht="32.25" customHeight="1" outlineLevel="1" x14ac:dyDescent="0.25">
      <c r="A2091" s="28"/>
      <c r="B2091" s="29" t="s">
        <v>33</v>
      </c>
      <c r="C2091" s="30">
        <v>935</v>
      </c>
      <c r="D2091" s="31">
        <v>7</v>
      </c>
      <c r="E2091" s="31">
        <v>7</v>
      </c>
      <c r="F2091" s="71" t="s">
        <v>470</v>
      </c>
      <c r="G2091" s="72" t="s">
        <v>30</v>
      </c>
      <c r="H2091" s="72" t="s">
        <v>95</v>
      </c>
      <c r="I2091" s="73" t="s">
        <v>608</v>
      </c>
      <c r="J2091" s="32" t="s">
        <v>34</v>
      </c>
      <c r="K2091" s="1">
        <v>178.8</v>
      </c>
      <c r="L2091" s="1">
        <v>178.8</v>
      </c>
      <c r="M2091" s="1">
        <v>178.7</v>
      </c>
      <c r="N2091" s="65">
        <f t="shared" si="926"/>
        <v>99.944071588366882</v>
      </c>
    </row>
    <row r="2092" spans="1:14" ht="33.75" customHeight="1" x14ac:dyDescent="0.25">
      <c r="A2092" s="49" t="s">
        <v>15</v>
      </c>
      <c r="B2092" s="50" t="s">
        <v>880</v>
      </c>
      <c r="C2092" s="51"/>
      <c r="D2092" s="52"/>
      <c r="E2092" s="52"/>
      <c r="F2092" s="87"/>
      <c r="G2092" s="88"/>
      <c r="H2092" s="88"/>
      <c r="I2092" s="89"/>
      <c r="J2092" s="53"/>
      <c r="K2092" s="54">
        <f>K14+K45+K304+K342+K354+K379+K536+K583+K669+K681+K836+K1196+K1390+K1468+K1533+K1591+K1747+K1798+K1807+K1876+K1944+K2022</f>
        <v>51044371.29999999</v>
      </c>
      <c r="L2092" s="54">
        <f>L14+L45+L304+L342+L354+L379+L536+L583+L669+L681+L836+L1196+L1390+L1468+L1533+L1591+L1747+L1798+L1807+L1876+L1944+L2022</f>
        <v>51044371.299999997</v>
      </c>
      <c r="M2092" s="54">
        <f>M14+M45+M304+M342+M354+M379+M536+M583+M669+M681+M836+M1196+M1390+M1468+M1533+M1591+M1747+M1798+M1807+M1876+M1944+M2022</f>
        <v>49740801.799999997</v>
      </c>
      <c r="N2092" s="92">
        <f t="shared" si="926"/>
        <v>97.446203240826279</v>
      </c>
    </row>
    <row r="2093" spans="1:14" ht="12.75" customHeight="1" x14ac:dyDescent="0.2"/>
    <row r="2094" spans="1:14" ht="12.75" hidden="1" customHeight="1" outlineLevel="1" x14ac:dyDescent="0.2"/>
    <row r="2095" spans="1:14" ht="12.75" hidden="1" customHeight="1" outlineLevel="1" x14ac:dyDescent="0.2"/>
    <row r="2096" spans="1:14" ht="15.75" hidden="1" customHeight="1" outlineLevel="1" x14ac:dyDescent="0.25">
      <c r="A2096" s="14"/>
      <c r="B2096" s="14"/>
      <c r="C2096" s="14"/>
      <c r="D2096" s="14"/>
      <c r="E2096" s="14"/>
      <c r="F2096" s="14"/>
      <c r="G2096" s="14"/>
      <c r="H2096" s="14"/>
      <c r="I2096" s="14"/>
      <c r="J2096" s="14"/>
      <c r="K2096" s="55">
        <v>0</v>
      </c>
      <c r="L2096" s="55">
        <v>0</v>
      </c>
      <c r="M2096" s="55">
        <v>0</v>
      </c>
    </row>
    <row r="2097" spans="1:13" ht="15.75" hidden="1" customHeight="1" outlineLevel="1" x14ac:dyDescent="0.25">
      <c r="A2097" s="14" t="s">
        <v>881</v>
      </c>
      <c r="B2097" s="14"/>
      <c r="C2097" s="14"/>
      <c r="D2097" s="56"/>
      <c r="E2097" s="56"/>
      <c r="F2097" s="56"/>
      <c r="G2097" s="56"/>
      <c r="H2097" s="56"/>
      <c r="I2097" s="56"/>
      <c r="J2097" s="56" t="s">
        <v>882</v>
      </c>
      <c r="K2097" s="57">
        <f t="shared" ref="K2097:M2097" si="938">K2098+K2107+K2111+K2118+K2123+K2126+K2132+K2135+K2137+K2142+K2146+K2149</f>
        <v>51044371.29999999</v>
      </c>
      <c r="L2097" s="57">
        <f t="shared" si="938"/>
        <v>51044371.29999999</v>
      </c>
      <c r="M2097" s="57">
        <f t="shared" si="938"/>
        <v>49740801.800000004</v>
      </c>
    </row>
    <row r="2098" spans="1:13" ht="15.75" hidden="1" customHeight="1" outlineLevel="1" x14ac:dyDescent="0.25">
      <c r="A2098" s="14" t="s">
        <v>881</v>
      </c>
      <c r="B2098" s="14"/>
      <c r="C2098" s="14"/>
      <c r="D2098" s="58" t="s">
        <v>95</v>
      </c>
      <c r="E2098" s="58"/>
      <c r="F2098" s="56"/>
      <c r="G2098" s="56"/>
      <c r="H2098" s="56"/>
      <c r="I2098" s="56"/>
      <c r="J2098" s="56" t="s">
        <v>882</v>
      </c>
      <c r="K2098" s="59">
        <f t="shared" ref="K2098:M2098" si="939">K2099+K2100+K2101+K2102+K2103+K2104+K2105+K2106</f>
        <v>3380492.7999999993</v>
      </c>
      <c r="L2098" s="59">
        <f t="shared" si="939"/>
        <v>3380052.7999999993</v>
      </c>
      <c r="M2098" s="59">
        <f t="shared" si="939"/>
        <v>3036733.2</v>
      </c>
    </row>
    <row r="2099" spans="1:13" ht="15.75" hidden="1" customHeight="1" outlineLevel="1" x14ac:dyDescent="0.25">
      <c r="A2099" s="60" t="s">
        <v>881</v>
      </c>
      <c r="B2099" s="60"/>
      <c r="C2099" s="14"/>
      <c r="D2099" s="58" t="s">
        <v>95</v>
      </c>
      <c r="E2099" s="58" t="s">
        <v>102</v>
      </c>
      <c r="F2099" s="56"/>
      <c r="G2099" s="56"/>
      <c r="H2099" s="56"/>
      <c r="I2099" s="56"/>
      <c r="J2099" s="56" t="s">
        <v>882</v>
      </c>
      <c r="K2099" s="61">
        <f>K47</f>
        <v>2328.8000000000002</v>
      </c>
      <c r="L2099" s="61">
        <f>L47</f>
        <v>2328.8000000000002</v>
      </c>
      <c r="M2099" s="61">
        <f>M47</f>
        <v>2153.9</v>
      </c>
    </row>
    <row r="2100" spans="1:13" ht="15.75" hidden="1" customHeight="1" outlineLevel="1" x14ac:dyDescent="0.25">
      <c r="A2100" s="60" t="s">
        <v>881</v>
      </c>
      <c r="B2100" s="60"/>
      <c r="C2100" s="60"/>
      <c r="D2100" s="62" t="s">
        <v>95</v>
      </c>
      <c r="E2100" s="62" t="s">
        <v>386</v>
      </c>
      <c r="F2100" s="46"/>
      <c r="G2100" s="46"/>
      <c r="H2100" s="46"/>
      <c r="I2100" s="46"/>
      <c r="J2100" s="46" t="s">
        <v>882</v>
      </c>
      <c r="K2100" s="61">
        <f>K16</f>
        <v>255157.3</v>
      </c>
      <c r="L2100" s="61">
        <f>L16</f>
        <v>255157.3</v>
      </c>
      <c r="M2100" s="61">
        <f>M16</f>
        <v>249884.7</v>
      </c>
    </row>
    <row r="2101" spans="1:13" ht="15.75" hidden="1" customHeight="1" outlineLevel="1" x14ac:dyDescent="0.25">
      <c r="A2101" s="60" t="s">
        <v>881</v>
      </c>
      <c r="B2101" s="60"/>
      <c r="C2101" s="60"/>
      <c r="D2101" s="62" t="s">
        <v>95</v>
      </c>
      <c r="E2101" s="62" t="s">
        <v>238</v>
      </c>
      <c r="F2101" s="46"/>
      <c r="G2101" s="46"/>
      <c r="H2101" s="46"/>
      <c r="I2101" s="46"/>
      <c r="J2101" s="46" t="s">
        <v>882</v>
      </c>
      <c r="K2101" s="63">
        <f>K52+K1809+K1878+K1946+K2024</f>
        <v>1298293.7</v>
      </c>
      <c r="L2101" s="63">
        <f>L52+L1809+L1878+L1946+L2024</f>
        <v>1298293.7</v>
      </c>
      <c r="M2101" s="63">
        <f>M52+M1809+M1878+M1946+M2024</f>
        <v>1256524.0000000002</v>
      </c>
    </row>
    <row r="2102" spans="1:13" ht="15.75" hidden="1" customHeight="1" outlineLevel="1" x14ac:dyDescent="0.25">
      <c r="A2102" s="60" t="s">
        <v>881</v>
      </c>
      <c r="B2102" s="60"/>
      <c r="C2102" s="60"/>
      <c r="D2102" s="62" t="s">
        <v>95</v>
      </c>
      <c r="E2102" s="62" t="s">
        <v>469</v>
      </c>
      <c r="F2102" s="46"/>
      <c r="G2102" s="46"/>
      <c r="H2102" s="46"/>
      <c r="I2102" s="46"/>
      <c r="J2102" s="46" t="s">
        <v>882</v>
      </c>
      <c r="K2102" s="63">
        <f>K96+K1826+K1896+K1965+K2042</f>
        <v>5901</v>
      </c>
      <c r="L2102" s="63">
        <f>L96+L1826+L1896+L1965+L2042</f>
        <v>5901</v>
      </c>
      <c r="M2102" s="63">
        <f>M96+M1826+M1896+M1965+M2042</f>
        <v>2803.4999999999995</v>
      </c>
    </row>
    <row r="2103" spans="1:13" ht="15.75" hidden="1" customHeight="1" outlineLevel="1" x14ac:dyDescent="0.25">
      <c r="A2103" s="60" t="s">
        <v>881</v>
      </c>
      <c r="B2103" s="60"/>
      <c r="C2103" s="60"/>
      <c r="D2103" s="62" t="s">
        <v>95</v>
      </c>
      <c r="E2103" s="62" t="s">
        <v>470</v>
      </c>
      <c r="F2103" s="46"/>
      <c r="G2103" s="46"/>
      <c r="H2103" s="46"/>
      <c r="I2103" s="46"/>
      <c r="J2103" s="46" t="s">
        <v>882</v>
      </c>
      <c r="K2103" s="63">
        <f>K306+K344</f>
        <v>194015.4</v>
      </c>
      <c r="L2103" s="63">
        <f>L306+L344</f>
        <v>194015.4</v>
      </c>
      <c r="M2103" s="63">
        <f>M306+M344</f>
        <v>193087.4</v>
      </c>
    </row>
    <row r="2104" spans="1:13" ht="15.75" hidden="1" customHeight="1" outlineLevel="1" x14ac:dyDescent="0.25">
      <c r="A2104" s="60" t="s">
        <v>881</v>
      </c>
      <c r="B2104" s="60"/>
      <c r="C2104" s="60"/>
      <c r="D2104" s="62" t="s">
        <v>95</v>
      </c>
      <c r="E2104" s="62" t="s">
        <v>254</v>
      </c>
      <c r="F2104" s="46"/>
      <c r="G2104" s="46"/>
      <c r="H2104" s="46"/>
      <c r="I2104" s="46"/>
      <c r="J2104" s="46" t="s">
        <v>882</v>
      </c>
      <c r="K2104" s="63">
        <f>K671+K1970</f>
        <v>19891.399999999998</v>
      </c>
      <c r="L2104" s="63">
        <f>L671+L1970</f>
        <v>19891.399999999998</v>
      </c>
      <c r="M2104" s="63">
        <f>M671+M1970</f>
        <v>19568.2</v>
      </c>
    </row>
    <row r="2105" spans="1:13" ht="15.75" hidden="1" customHeight="1" outlineLevel="1" x14ac:dyDescent="0.25">
      <c r="A2105" s="60" t="s">
        <v>881</v>
      </c>
      <c r="B2105" s="60"/>
      <c r="C2105" s="60"/>
      <c r="D2105" s="62" t="s">
        <v>95</v>
      </c>
      <c r="E2105" s="62" t="s">
        <v>334</v>
      </c>
      <c r="F2105" s="46"/>
      <c r="G2105" s="46"/>
      <c r="H2105" s="46"/>
      <c r="I2105" s="46"/>
      <c r="J2105" s="46" t="s">
        <v>882</v>
      </c>
      <c r="K2105" s="63">
        <f>K314</f>
        <v>59966.299999999996</v>
      </c>
      <c r="L2105" s="63">
        <f>L314</f>
        <v>59526.299999999996</v>
      </c>
      <c r="M2105" s="63">
        <f>M314</f>
        <v>0</v>
      </c>
    </row>
    <row r="2106" spans="1:13" ht="15.75" hidden="1" customHeight="1" outlineLevel="1" x14ac:dyDescent="0.25">
      <c r="A2106" s="60" t="s">
        <v>881</v>
      </c>
      <c r="B2106" s="60"/>
      <c r="C2106" s="60"/>
      <c r="D2106" s="62" t="s">
        <v>95</v>
      </c>
      <c r="E2106" s="62" t="s">
        <v>181</v>
      </c>
      <c r="F2106" s="46"/>
      <c r="G2106" s="46"/>
      <c r="H2106" s="46"/>
      <c r="I2106" s="46"/>
      <c r="J2106" s="46" t="s">
        <v>882</v>
      </c>
      <c r="K2106" s="63">
        <f>K29+K101+K321+K585+K1470+K1800+K1831+K1901+K1975+K2047</f>
        <v>1544938.8999999997</v>
      </c>
      <c r="L2106" s="63">
        <f>L29+L101+L321+L585+L1470+L1800+L1831+L1901+L1975+L2047</f>
        <v>1544938.8999999997</v>
      </c>
      <c r="M2106" s="63">
        <f>M29+M101+M321+M585+M1470+M1800+M1831+M1901+M1975+M2047</f>
        <v>1312711.5000000002</v>
      </c>
    </row>
    <row r="2107" spans="1:13" ht="15.75" hidden="1" customHeight="1" outlineLevel="1" x14ac:dyDescent="0.25">
      <c r="A2107" s="60" t="s">
        <v>881</v>
      </c>
      <c r="B2107" s="60"/>
      <c r="C2107" s="60"/>
      <c r="D2107" s="62" t="s">
        <v>386</v>
      </c>
      <c r="E2107" s="62"/>
      <c r="F2107" s="46"/>
      <c r="G2107" s="46"/>
      <c r="H2107" s="46"/>
      <c r="I2107" s="46"/>
      <c r="J2107" s="46" t="s">
        <v>882</v>
      </c>
      <c r="K2107" s="59">
        <f t="shared" ref="K2107:M2107" si="940">K2108+K2109+K2110</f>
        <v>541372.1</v>
      </c>
      <c r="L2107" s="59">
        <f t="shared" si="940"/>
        <v>541812.1</v>
      </c>
      <c r="M2107" s="59">
        <f t="shared" si="940"/>
        <v>529929.50000000012</v>
      </c>
    </row>
    <row r="2108" spans="1:13" ht="15.75" hidden="1" customHeight="1" outlineLevel="1" x14ac:dyDescent="0.25">
      <c r="A2108" s="60" t="s">
        <v>881</v>
      </c>
      <c r="B2108" s="60"/>
      <c r="C2108" s="60"/>
      <c r="D2108" s="62" t="s">
        <v>386</v>
      </c>
      <c r="E2108" s="62" t="s">
        <v>353</v>
      </c>
      <c r="F2108" s="46"/>
      <c r="G2108" s="46"/>
      <c r="H2108" s="46"/>
      <c r="I2108" s="46"/>
      <c r="J2108" s="46" t="s">
        <v>882</v>
      </c>
      <c r="K2108" s="63">
        <f>K538+K683</f>
        <v>33440.200000000004</v>
      </c>
      <c r="L2108" s="63">
        <f>L538+L683</f>
        <v>33440.200000000004</v>
      </c>
      <c r="M2108" s="63">
        <f>M538+M683</f>
        <v>33154.9</v>
      </c>
    </row>
    <row r="2109" spans="1:13" ht="15.75" hidden="1" customHeight="1" outlineLevel="1" x14ac:dyDescent="0.25">
      <c r="A2109" s="60" t="s">
        <v>881</v>
      </c>
      <c r="B2109" s="60"/>
      <c r="C2109" s="60"/>
      <c r="D2109" s="62" t="s">
        <v>386</v>
      </c>
      <c r="E2109" s="62" t="s">
        <v>482</v>
      </c>
      <c r="F2109" s="46"/>
      <c r="G2109" s="46"/>
      <c r="H2109" s="46"/>
      <c r="I2109" s="46"/>
      <c r="J2109" s="46" t="s">
        <v>882</v>
      </c>
      <c r="K2109" s="63">
        <f>K552+K1478</f>
        <v>490884</v>
      </c>
      <c r="L2109" s="63">
        <f>L552+L1478</f>
        <v>491324</v>
      </c>
      <c r="M2109" s="63">
        <f>M552+M1478</f>
        <v>480213.50000000006</v>
      </c>
    </row>
    <row r="2110" spans="1:13" ht="15.75" hidden="1" customHeight="1" outlineLevel="1" x14ac:dyDescent="0.25">
      <c r="A2110" s="60" t="s">
        <v>881</v>
      </c>
      <c r="B2110" s="60"/>
      <c r="C2110" s="60"/>
      <c r="D2110" s="62" t="s">
        <v>386</v>
      </c>
      <c r="E2110" s="62" t="s">
        <v>92</v>
      </c>
      <c r="F2110" s="46"/>
      <c r="G2110" s="46"/>
      <c r="H2110" s="46"/>
      <c r="I2110" s="46"/>
      <c r="J2110" s="46" t="s">
        <v>882</v>
      </c>
      <c r="K2110" s="63">
        <f>K164+K1593</f>
        <v>17047.899999999998</v>
      </c>
      <c r="L2110" s="63">
        <f>L164+L1593</f>
        <v>17047.899999999998</v>
      </c>
      <c r="M2110" s="63">
        <f>M164+M1593</f>
        <v>16561.099999999999</v>
      </c>
    </row>
    <row r="2111" spans="1:13" ht="15.75" hidden="1" customHeight="1" outlineLevel="1" x14ac:dyDescent="0.25">
      <c r="A2111" s="60" t="s">
        <v>881</v>
      </c>
      <c r="B2111" s="60"/>
      <c r="C2111" s="60"/>
      <c r="D2111" s="62" t="s">
        <v>238</v>
      </c>
      <c r="E2111" s="62"/>
      <c r="F2111" s="46"/>
      <c r="G2111" s="46"/>
      <c r="H2111" s="46"/>
      <c r="I2111" s="46"/>
      <c r="J2111" s="46" t="s">
        <v>882</v>
      </c>
      <c r="K2111" s="59">
        <f t="shared" ref="K2111:M2111" si="941">K2112+K2113+K2114+K2115+K2116+K2117</f>
        <v>8467996.1000000015</v>
      </c>
      <c r="L2111" s="59">
        <f t="shared" si="941"/>
        <v>8467996.1000000015</v>
      </c>
      <c r="M2111" s="59">
        <f t="shared" si="941"/>
        <v>8000002.4000000004</v>
      </c>
    </row>
    <row r="2112" spans="1:13" ht="15.75" hidden="1" outlineLevel="1" x14ac:dyDescent="0.25">
      <c r="A2112" s="60" t="s">
        <v>881</v>
      </c>
      <c r="B2112" s="60"/>
      <c r="C2112" s="60"/>
      <c r="D2112" s="62" t="s">
        <v>238</v>
      </c>
      <c r="E2112" s="62" t="s">
        <v>95</v>
      </c>
      <c r="F2112" s="46"/>
      <c r="G2112" s="46"/>
      <c r="H2112" s="46"/>
      <c r="I2112" s="46"/>
      <c r="J2112" s="46" t="s">
        <v>882</v>
      </c>
      <c r="K2112" s="63">
        <f t="shared" ref="K2112:M2112" si="942">K838+K1198+K1485+K1535</f>
        <v>41754.499999999993</v>
      </c>
      <c r="L2112" s="63">
        <f t="shared" si="942"/>
        <v>41754.499999999993</v>
      </c>
      <c r="M2112" s="63">
        <f t="shared" si="942"/>
        <v>41754.199999999997</v>
      </c>
    </row>
    <row r="2113" spans="1:13" ht="15.75" hidden="1" customHeight="1" outlineLevel="1" x14ac:dyDescent="0.25">
      <c r="A2113" s="60" t="s">
        <v>881</v>
      </c>
      <c r="B2113" s="60"/>
      <c r="C2113" s="60"/>
      <c r="D2113" s="62" t="s">
        <v>238</v>
      </c>
      <c r="E2113" s="62" t="s">
        <v>469</v>
      </c>
      <c r="F2113" s="46"/>
      <c r="G2113" s="46"/>
      <c r="H2113" s="46"/>
      <c r="I2113" s="46"/>
      <c r="J2113" s="46" t="s">
        <v>882</v>
      </c>
      <c r="K2113" s="63">
        <f>K171+K690</f>
        <v>36990</v>
      </c>
      <c r="L2113" s="63">
        <f>L171+L690</f>
        <v>36990</v>
      </c>
      <c r="M2113" s="63">
        <f>M171+M690</f>
        <v>33659</v>
      </c>
    </row>
    <row r="2114" spans="1:13" ht="15.75" hidden="1" customHeight="1" outlineLevel="1" x14ac:dyDescent="0.25">
      <c r="A2114" s="60" t="s">
        <v>881</v>
      </c>
      <c r="B2114" s="60"/>
      <c r="C2114" s="60"/>
      <c r="D2114" s="62" t="s">
        <v>238</v>
      </c>
      <c r="E2114" s="62" t="s">
        <v>344</v>
      </c>
      <c r="F2114" s="46"/>
      <c r="G2114" s="46"/>
      <c r="H2114" s="46"/>
      <c r="I2114" s="46"/>
      <c r="J2114" s="46" t="s">
        <v>882</v>
      </c>
      <c r="K2114" s="63">
        <f t="shared" ref="K2114:M2114" si="943">K1600</f>
        <v>1611741.9</v>
      </c>
      <c r="L2114" s="63">
        <f t="shared" si="943"/>
        <v>1611741.9</v>
      </c>
      <c r="M2114" s="63">
        <f t="shared" si="943"/>
        <v>1557573.7999999998</v>
      </c>
    </row>
    <row r="2115" spans="1:13" ht="15.75" hidden="1" customHeight="1" outlineLevel="1" x14ac:dyDescent="0.25">
      <c r="A2115" s="60" t="s">
        <v>881</v>
      </c>
      <c r="B2115" s="60"/>
      <c r="C2115" s="60"/>
      <c r="D2115" s="62" t="s">
        <v>238</v>
      </c>
      <c r="E2115" s="62" t="s">
        <v>353</v>
      </c>
      <c r="F2115" s="46"/>
      <c r="G2115" s="46"/>
      <c r="H2115" s="46"/>
      <c r="I2115" s="46"/>
      <c r="J2115" s="46" t="s">
        <v>882</v>
      </c>
      <c r="K2115" s="63">
        <f>K701+K1625+K1846+K1916+K1992+K2062</f>
        <v>5811681.8000000007</v>
      </c>
      <c r="L2115" s="63">
        <f>L701+L1625+L1846+L1916+L1992+L2062</f>
        <v>5811681.8000000007</v>
      </c>
      <c r="M2115" s="63">
        <f>M701+M1625+M1846+M1916+M1992+M2062</f>
        <v>5410900.4000000004</v>
      </c>
    </row>
    <row r="2116" spans="1:13" ht="15.75" hidden="1" customHeight="1" outlineLevel="1" x14ac:dyDescent="0.25">
      <c r="A2116" s="60" t="s">
        <v>881</v>
      </c>
      <c r="B2116" s="60"/>
      <c r="C2116" s="60"/>
      <c r="D2116" s="62" t="s">
        <v>238</v>
      </c>
      <c r="E2116" s="62" t="s">
        <v>482</v>
      </c>
      <c r="F2116" s="46"/>
      <c r="G2116" s="46"/>
      <c r="H2116" s="46"/>
      <c r="I2116" s="46"/>
      <c r="J2116" s="46" t="s">
        <v>882</v>
      </c>
      <c r="K2116" s="63">
        <f>K180+K329+K1670</f>
        <v>235587.1</v>
      </c>
      <c r="L2116" s="63">
        <f>L180+L329+L1670</f>
        <v>235587.1</v>
      </c>
      <c r="M2116" s="63">
        <f>M180+M329+M1670</f>
        <v>235255.40000000002</v>
      </c>
    </row>
    <row r="2117" spans="1:13" ht="15.75" hidden="1" customHeight="1" outlineLevel="1" x14ac:dyDescent="0.25">
      <c r="A2117" s="60" t="s">
        <v>881</v>
      </c>
      <c r="B2117" s="60"/>
      <c r="C2117" s="60"/>
      <c r="D2117" s="62" t="s">
        <v>238</v>
      </c>
      <c r="E2117" s="62" t="s">
        <v>149</v>
      </c>
      <c r="F2117" s="46"/>
      <c r="G2117" s="46"/>
      <c r="H2117" s="46"/>
      <c r="I2117" s="46"/>
      <c r="J2117" s="46" t="s">
        <v>882</v>
      </c>
      <c r="K2117" s="63">
        <f>K198+K356+K381+K607+K1676</f>
        <v>730240.8</v>
      </c>
      <c r="L2117" s="63">
        <f>L198+L356+L381+L607+L1676</f>
        <v>730240.8</v>
      </c>
      <c r="M2117" s="63">
        <f>M198+M356+M381+M607+M1676</f>
        <v>720859.6</v>
      </c>
    </row>
    <row r="2118" spans="1:13" ht="15.75" hidden="1" customHeight="1" outlineLevel="1" x14ac:dyDescent="0.25">
      <c r="A2118" s="60" t="s">
        <v>881</v>
      </c>
      <c r="B2118" s="60"/>
      <c r="C2118" s="60"/>
      <c r="D2118" s="62" t="s">
        <v>469</v>
      </c>
      <c r="E2118" s="62"/>
      <c r="F2118" s="46"/>
      <c r="G2118" s="46"/>
      <c r="H2118" s="46"/>
      <c r="I2118" s="46"/>
      <c r="J2118" s="46" t="s">
        <v>882</v>
      </c>
      <c r="K2118" s="59">
        <f t="shared" ref="K2118:M2118" si="944">K2119+K2120+K2121+K2122</f>
        <v>3757832.8000000007</v>
      </c>
      <c r="L2118" s="59">
        <f t="shared" si="944"/>
        <v>3757832.8000000007</v>
      </c>
      <c r="M2118" s="59">
        <f t="shared" si="944"/>
        <v>3582028.4999999995</v>
      </c>
    </row>
    <row r="2119" spans="1:13" ht="15.75" hidden="1" customHeight="1" outlineLevel="1" x14ac:dyDescent="0.25">
      <c r="A2119" s="60" t="s">
        <v>881</v>
      </c>
      <c r="B2119" s="60"/>
      <c r="C2119" s="60"/>
      <c r="D2119" s="62" t="s">
        <v>469</v>
      </c>
      <c r="E2119" s="62" t="s">
        <v>95</v>
      </c>
      <c r="F2119" s="46"/>
      <c r="G2119" s="46"/>
      <c r="H2119" s="46"/>
      <c r="I2119" s="46"/>
      <c r="J2119" s="46" t="s">
        <v>882</v>
      </c>
      <c r="K2119" s="63">
        <f>K215+K407+K615+K708</f>
        <v>475904.30000000005</v>
      </c>
      <c r="L2119" s="63">
        <f>L215+L407+L615+L708</f>
        <v>475904.30000000005</v>
      </c>
      <c r="M2119" s="63">
        <f>M215+M407+M615+M708</f>
        <v>466931.1</v>
      </c>
    </row>
    <row r="2120" spans="1:13" ht="15.75" hidden="1" customHeight="1" outlineLevel="1" x14ac:dyDescent="0.25">
      <c r="A2120" s="60" t="s">
        <v>881</v>
      </c>
      <c r="B2120" s="60"/>
      <c r="C2120" s="60"/>
      <c r="D2120" s="62" t="s">
        <v>469</v>
      </c>
      <c r="E2120" s="62" t="s">
        <v>102</v>
      </c>
      <c r="F2120" s="46"/>
      <c r="G2120" s="46"/>
      <c r="H2120" s="46"/>
      <c r="I2120" s="46"/>
      <c r="J2120" s="46" t="s">
        <v>882</v>
      </c>
      <c r="K2120" s="63">
        <f>K413+K728+K1715</f>
        <v>354243</v>
      </c>
      <c r="L2120" s="63">
        <f>L413+L728+L1715</f>
        <v>354243</v>
      </c>
      <c r="M2120" s="63">
        <f>M413+M728+M1715</f>
        <v>236866.69999999998</v>
      </c>
    </row>
    <row r="2121" spans="1:13" ht="15.75" hidden="1" customHeight="1" outlineLevel="1" x14ac:dyDescent="0.25">
      <c r="A2121" s="60" t="s">
        <v>881</v>
      </c>
      <c r="B2121" s="60"/>
      <c r="C2121" s="60"/>
      <c r="D2121" s="62" t="s">
        <v>469</v>
      </c>
      <c r="E2121" s="62" t="s">
        <v>386</v>
      </c>
      <c r="F2121" s="46"/>
      <c r="G2121" s="46"/>
      <c r="H2121" s="46"/>
      <c r="I2121" s="46"/>
      <c r="J2121" s="46" t="s">
        <v>882</v>
      </c>
      <c r="K2121" s="63">
        <f>K438+K747+K1722+K1853+K1923+K2001+K2071</f>
        <v>2613316.7000000007</v>
      </c>
      <c r="L2121" s="63">
        <f>L438+L747+L1722+L1853+L1923+L2001+L2071</f>
        <v>2613316.7000000007</v>
      </c>
      <c r="M2121" s="63">
        <f>M438+M747+M1722+M1853+M1923+M2001+M2071</f>
        <v>2568885.5999999996</v>
      </c>
    </row>
    <row r="2122" spans="1:13" ht="15.75" hidden="1" customHeight="1" outlineLevel="1" x14ac:dyDescent="0.25">
      <c r="A2122" s="60" t="s">
        <v>881</v>
      </c>
      <c r="B2122" s="60"/>
      <c r="C2122" s="60"/>
      <c r="D2122" s="62" t="s">
        <v>469</v>
      </c>
      <c r="E2122" s="62" t="s">
        <v>469</v>
      </c>
      <c r="F2122" s="46"/>
      <c r="G2122" s="46"/>
      <c r="H2122" s="46"/>
      <c r="I2122" s="46"/>
      <c r="J2122" s="46" t="s">
        <v>882</v>
      </c>
      <c r="K2122" s="63">
        <f>K798</f>
        <v>314368.79999999993</v>
      </c>
      <c r="L2122" s="63">
        <f>L798</f>
        <v>314368.79999999993</v>
      </c>
      <c r="M2122" s="63">
        <f>M798</f>
        <v>309345.09999999998</v>
      </c>
    </row>
    <row r="2123" spans="1:13" ht="15.75" hidden="1" customHeight="1" outlineLevel="1" x14ac:dyDescent="0.25">
      <c r="A2123" s="60" t="s">
        <v>881</v>
      </c>
      <c r="B2123" s="60"/>
      <c r="C2123" s="60"/>
      <c r="D2123" s="62" t="s">
        <v>470</v>
      </c>
      <c r="E2123" s="62"/>
      <c r="F2123" s="46"/>
      <c r="G2123" s="46"/>
      <c r="H2123" s="46"/>
      <c r="I2123" s="46"/>
      <c r="J2123" s="46" t="s">
        <v>882</v>
      </c>
      <c r="K2123" s="59">
        <f t="shared" ref="K2123:M2123" si="945">K2124+K2125</f>
        <v>7515.7</v>
      </c>
      <c r="L2123" s="59">
        <f t="shared" si="945"/>
        <v>7515.7</v>
      </c>
      <c r="M2123" s="59">
        <f t="shared" si="945"/>
        <v>7459.3</v>
      </c>
    </row>
    <row r="2124" spans="1:13" ht="15.75" hidden="1" customHeight="1" outlineLevel="1" x14ac:dyDescent="0.25">
      <c r="A2124" s="60" t="s">
        <v>881</v>
      </c>
      <c r="B2124" s="60"/>
      <c r="C2124" s="60"/>
      <c r="D2124" s="62" t="s">
        <v>470</v>
      </c>
      <c r="E2124" s="62" t="s">
        <v>386</v>
      </c>
      <c r="F2124" s="46"/>
      <c r="G2124" s="46"/>
      <c r="H2124" s="46"/>
      <c r="I2124" s="46"/>
      <c r="J2124" s="46" t="s">
        <v>882</v>
      </c>
      <c r="K2124" s="63">
        <f>K222+K817</f>
        <v>4952</v>
      </c>
      <c r="L2124" s="63">
        <f>L222+L817</f>
        <v>4952</v>
      </c>
      <c r="M2124" s="63">
        <f>M222+M817</f>
        <v>4951.8</v>
      </c>
    </row>
    <row r="2125" spans="1:13" ht="15.75" hidden="1" customHeight="1" outlineLevel="1" x14ac:dyDescent="0.25">
      <c r="A2125" s="60" t="s">
        <v>881</v>
      </c>
      <c r="B2125" s="60"/>
      <c r="C2125" s="60"/>
      <c r="D2125" s="62" t="s">
        <v>470</v>
      </c>
      <c r="E2125" s="62" t="s">
        <v>469</v>
      </c>
      <c r="F2125" s="46"/>
      <c r="G2125" s="46"/>
      <c r="H2125" s="46"/>
      <c r="I2125" s="46"/>
      <c r="J2125" s="46" t="s">
        <v>882</v>
      </c>
      <c r="K2125" s="63">
        <f t="shared" ref="K2125:M2125" si="946">K823</f>
        <v>2563.6999999999998</v>
      </c>
      <c r="L2125" s="63">
        <f t="shared" si="946"/>
        <v>2563.6999999999998</v>
      </c>
      <c r="M2125" s="63">
        <f t="shared" si="946"/>
        <v>2507.5</v>
      </c>
    </row>
    <row r="2126" spans="1:13" ht="15.75" hidden="1" customHeight="1" outlineLevel="1" x14ac:dyDescent="0.25">
      <c r="A2126" s="60" t="s">
        <v>881</v>
      </c>
      <c r="B2126" s="60"/>
      <c r="C2126" s="60"/>
      <c r="D2126" s="62" t="s">
        <v>254</v>
      </c>
      <c r="E2126" s="62"/>
      <c r="F2126" s="46"/>
      <c r="G2126" s="46"/>
      <c r="H2126" s="46"/>
      <c r="I2126" s="46"/>
      <c r="J2126" s="46" t="s">
        <v>882</v>
      </c>
      <c r="K2126" s="59">
        <f t="shared" ref="K2126:M2126" si="947">K2127+K2128+K2129+K2130+K2131</f>
        <v>30302325.999999993</v>
      </c>
      <c r="L2126" s="59">
        <f t="shared" si="947"/>
        <v>30302325.999999993</v>
      </c>
      <c r="M2126" s="59">
        <f t="shared" si="947"/>
        <v>30031159.899999999</v>
      </c>
    </row>
    <row r="2127" spans="1:13" ht="15.75" hidden="1" customHeight="1" outlineLevel="1" x14ac:dyDescent="0.25">
      <c r="A2127" s="60" t="s">
        <v>881</v>
      </c>
      <c r="B2127" s="60"/>
      <c r="C2127" s="60"/>
      <c r="D2127" s="62" t="s">
        <v>254</v>
      </c>
      <c r="E2127" s="62" t="s">
        <v>95</v>
      </c>
      <c r="F2127" s="46"/>
      <c r="G2127" s="46"/>
      <c r="H2127" s="46"/>
      <c r="I2127" s="46"/>
      <c r="J2127" s="46" t="s">
        <v>882</v>
      </c>
      <c r="K2127" s="63">
        <f>K444+K640+K849</f>
        <v>10171255.599999998</v>
      </c>
      <c r="L2127" s="63">
        <f>L444+L640+L849</f>
        <v>10171255.599999998</v>
      </c>
      <c r="M2127" s="63">
        <f>M444+M640+M849</f>
        <v>10112079.699999999</v>
      </c>
    </row>
    <row r="2128" spans="1:13" ht="15.75" hidden="1" customHeight="1" outlineLevel="1" x14ac:dyDescent="0.25">
      <c r="A2128" s="60" t="s">
        <v>881</v>
      </c>
      <c r="B2128" s="60"/>
      <c r="C2128" s="60"/>
      <c r="D2128" s="62" t="s">
        <v>254</v>
      </c>
      <c r="E2128" s="62" t="s">
        <v>102</v>
      </c>
      <c r="F2128" s="46"/>
      <c r="G2128" s="46"/>
      <c r="H2128" s="46"/>
      <c r="I2128" s="46"/>
      <c r="J2128" s="46" t="s">
        <v>882</v>
      </c>
      <c r="K2128" s="63">
        <f>K469+K648+K893+K1728</f>
        <v>16990589.499999996</v>
      </c>
      <c r="L2128" s="63">
        <f>L469+L648+L893+L1728</f>
        <v>16990589.499999996</v>
      </c>
      <c r="M2128" s="63">
        <f>M469+M648+M893+M1728</f>
        <v>16808121.699999999</v>
      </c>
    </row>
    <row r="2129" spans="1:13" ht="15.75" hidden="1" customHeight="1" outlineLevel="1" x14ac:dyDescent="0.25">
      <c r="A2129" s="60" t="s">
        <v>881</v>
      </c>
      <c r="B2129" s="60"/>
      <c r="C2129" s="60"/>
      <c r="D2129" s="62" t="s">
        <v>254</v>
      </c>
      <c r="E2129" s="62" t="s">
        <v>386</v>
      </c>
      <c r="F2129" s="46"/>
      <c r="G2129" s="46"/>
      <c r="H2129" s="46"/>
      <c r="I2129" s="46"/>
      <c r="J2129" s="46" t="s">
        <v>882</v>
      </c>
      <c r="K2129" s="63">
        <f t="shared" ref="K2129:M2129" si="948">K1001+K1209</f>
        <v>2055433.9</v>
      </c>
      <c r="L2129" s="63">
        <f t="shared" si="948"/>
        <v>2055433.9</v>
      </c>
      <c r="M2129" s="63">
        <f t="shared" si="948"/>
        <v>2055314.2999999998</v>
      </c>
    </row>
    <row r="2130" spans="1:13" ht="15.75" hidden="1" customHeight="1" outlineLevel="1" x14ac:dyDescent="0.25">
      <c r="A2130" s="60" t="s">
        <v>881</v>
      </c>
      <c r="B2130" s="60"/>
      <c r="C2130" s="60"/>
      <c r="D2130" s="62" t="s">
        <v>254</v>
      </c>
      <c r="E2130" s="62" t="s">
        <v>254</v>
      </c>
      <c r="F2130" s="46"/>
      <c r="G2130" s="46"/>
      <c r="H2130" s="46"/>
      <c r="I2130" s="46"/>
      <c r="J2130" s="46" t="s">
        <v>882</v>
      </c>
      <c r="K2130" s="63">
        <f t="shared" ref="K2130:M2130" si="949">K1042+K1231+K1543+K1749+K1866+K1934+K2012+K2082</f>
        <v>283534.09999999998</v>
      </c>
      <c r="L2130" s="63">
        <f t="shared" si="949"/>
        <v>283534.09999999998</v>
      </c>
      <c r="M2130" s="63">
        <f t="shared" si="949"/>
        <v>278617.89999999997</v>
      </c>
    </row>
    <row r="2131" spans="1:13" ht="15.75" hidden="1" customHeight="1" outlineLevel="1" x14ac:dyDescent="0.25">
      <c r="A2131" s="60" t="s">
        <v>881</v>
      </c>
      <c r="B2131" s="60"/>
      <c r="C2131" s="60"/>
      <c r="D2131" s="62" t="s">
        <v>254</v>
      </c>
      <c r="E2131" s="62" t="s">
        <v>353</v>
      </c>
      <c r="F2131" s="46"/>
      <c r="G2131" s="46"/>
      <c r="H2131" s="46"/>
      <c r="I2131" s="46"/>
      <c r="J2131" s="46" t="s">
        <v>882</v>
      </c>
      <c r="K2131" s="63">
        <f>K229+K1065+K1241+K1584</f>
        <v>801512.90000000014</v>
      </c>
      <c r="L2131" s="63">
        <f>L229+L1065+L1241+L1584</f>
        <v>801512.90000000014</v>
      </c>
      <c r="M2131" s="63">
        <f>M229+M1065+M1241+M1584</f>
        <v>777026.3</v>
      </c>
    </row>
    <row r="2132" spans="1:13" ht="15.75" hidden="1" customHeight="1" outlineLevel="1" x14ac:dyDescent="0.25">
      <c r="A2132" s="60" t="s">
        <v>881</v>
      </c>
      <c r="B2132" s="60"/>
      <c r="C2132" s="60"/>
      <c r="D2132" s="62" t="s">
        <v>344</v>
      </c>
      <c r="E2132" s="62"/>
      <c r="F2132" s="46"/>
      <c r="G2132" s="46"/>
      <c r="H2132" s="46"/>
      <c r="I2132" s="46"/>
      <c r="J2132" s="46" t="s">
        <v>882</v>
      </c>
      <c r="K2132" s="59">
        <f t="shared" ref="K2132:M2132" si="950">K2133+K2134</f>
        <v>1346287.2</v>
      </c>
      <c r="L2132" s="59">
        <f t="shared" si="950"/>
        <v>1346287.2</v>
      </c>
      <c r="M2132" s="59">
        <f t="shared" si="950"/>
        <v>1340688.7</v>
      </c>
    </row>
    <row r="2133" spans="1:13" ht="15.75" hidden="1" customHeight="1" outlineLevel="1" x14ac:dyDescent="0.25">
      <c r="A2133" s="60" t="s">
        <v>881</v>
      </c>
      <c r="B2133" s="60"/>
      <c r="C2133" s="60"/>
      <c r="D2133" s="62" t="s">
        <v>344</v>
      </c>
      <c r="E2133" s="62" t="s">
        <v>95</v>
      </c>
      <c r="F2133" s="46"/>
      <c r="G2133" s="46"/>
      <c r="H2133" s="46"/>
      <c r="I2133" s="46"/>
      <c r="J2133" s="46" t="s">
        <v>882</v>
      </c>
      <c r="K2133" s="63">
        <f>K242+K508+K1257</f>
        <v>1266568.2</v>
      </c>
      <c r="L2133" s="63">
        <f>L242+L508+L1257</f>
        <v>1266568.2</v>
      </c>
      <c r="M2133" s="63">
        <f>M242+M508+M1257</f>
        <v>1261431.7</v>
      </c>
    </row>
    <row r="2134" spans="1:13" ht="15.75" hidden="1" customHeight="1" outlineLevel="1" x14ac:dyDescent="0.25">
      <c r="A2134" s="60" t="s">
        <v>881</v>
      </c>
      <c r="B2134" s="60"/>
      <c r="C2134" s="60"/>
      <c r="D2134" s="62" t="s">
        <v>344</v>
      </c>
      <c r="E2134" s="62" t="s">
        <v>238</v>
      </c>
      <c r="F2134" s="46"/>
      <c r="G2134" s="46"/>
      <c r="H2134" s="46"/>
      <c r="I2134" s="46"/>
      <c r="J2134" s="46" t="s">
        <v>882</v>
      </c>
      <c r="K2134" s="63">
        <f>K254+K1354</f>
        <v>79719.000000000015</v>
      </c>
      <c r="L2134" s="63">
        <f>L254+L1354</f>
        <v>79719.000000000015</v>
      </c>
      <c r="M2134" s="63">
        <f>M254+M1354</f>
        <v>79257</v>
      </c>
    </row>
    <row r="2135" spans="1:13" ht="15.75" hidden="1" customHeight="1" outlineLevel="1" x14ac:dyDescent="0.25">
      <c r="A2135" s="60" t="s">
        <v>881</v>
      </c>
      <c r="B2135" s="60"/>
      <c r="C2135" s="60"/>
      <c r="D2135" s="62" t="s">
        <v>353</v>
      </c>
      <c r="E2135" s="62"/>
      <c r="F2135" s="46"/>
      <c r="G2135" s="46"/>
      <c r="H2135" s="46"/>
      <c r="I2135" s="46"/>
      <c r="J2135" s="46"/>
      <c r="K2135" s="59">
        <f t="shared" ref="K2135:M2135" si="951">K2136</f>
        <v>255761.9</v>
      </c>
      <c r="L2135" s="59">
        <f t="shared" si="951"/>
        <v>255761.9</v>
      </c>
      <c r="M2135" s="59">
        <f t="shared" si="951"/>
        <v>242622</v>
      </c>
    </row>
    <row r="2136" spans="1:13" ht="15.75" hidden="1" customHeight="1" outlineLevel="1" x14ac:dyDescent="0.25">
      <c r="A2136" s="60" t="s">
        <v>881</v>
      </c>
      <c r="B2136" s="60"/>
      <c r="C2136" s="60"/>
      <c r="D2136" s="62" t="s">
        <v>353</v>
      </c>
      <c r="E2136" s="62" t="s">
        <v>102</v>
      </c>
      <c r="F2136" s="46"/>
      <c r="G2136" s="46"/>
      <c r="H2136" s="46"/>
      <c r="I2136" s="46"/>
      <c r="J2136" s="46"/>
      <c r="K2136" s="63">
        <f>K515</f>
        <v>255761.9</v>
      </c>
      <c r="L2136" s="63">
        <f>L515</f>
        <v>255761.9</v>
      </c>
      <c r="M2136" s="63">
        <f>M515</f>
        <v>242622</v>
      </c>
    </row>
    <row r="2137" spans="1:13" ht="15.75" hidden="1" customHeight="1" outlineLevel="1" x14ac:dyDescent="0.25">
      <c r="A2137" s="60" t="s">
        <v>881</v>
      </c>
      <c r="B2137" s="60"/>
      <c r="C2137" s="60"/>
      <c r="D2137" s="62" t="s">
        <v>482</v>
      </c>
      <c r="E2137" s="62"/>
      <c r="F2137" s="46"/>
      <c r="G2137" s="46"/>
      <c r="H2137" s="46"/>
      <c r="I2137" s="46"/>
      <c r="J2137" s="46" t="s">
        <v>882</v>
      </c>
      <c r="K2137" s="59">
        <f t="shared" ref="K2137:M2137" si="952">K2138+K2139+K2140+K2141</f>
        <v>1697752.6</v>
      </c>
      <c r="L2137" s="59">
        <f t="shared" si="952"/>
        <v>1697752.6</v>
      </c>
      <c r="M2137" s="59">
        <f t="shared" si="952"/>
        <v>1691391.5</v>
      </c>
    </row>
    <row r="2138" spans="1:13" ht="15.75" hidden="1" customHeight="1" outlineLevel="1" x14ac:dyDescent="0.25">
      <c r="A2138" s="60" t="s">
        <v>881</v>
      </c>
      <c r="B2138" s="60"/>
      <c r="C2138" s="60"/>
      <c r="D2138" s="62" t="s">
        <v>482</v>
      </c>
      <c r="E2138" s="62" t="s">
        <v>95</v>
      </c>
      <c r="F2138" s="46"/>
      <c r="G2138" s="46"/>
      <c r="H2138" s="46"/>
      <c r="I2138" s="46"/>
      <c r="J2138" s="46" t="s">
        <v>882</v>
      </c>
      <c r="K2138" s="63">
        <f t="shared" ref="K2138:M2138" si="953">K1492</f>
        <v>100660.2</v>
      </c>
      <c r="L2138" s="63">
        <f t="shared" si="953"/>
        <v>100660.2</v>
      </c>
      <c r="M2138" s="63">
        <f t="shared" si="953"/>
        <v>100660</v>
      </c>
    </row>
    <row r="2139" spans="1:13" ht="15.75" hidden="1" customHeight="1" outlineLevel="1" x14ac:dyDescent="0.25">
      <c r="A2139" s="60" t="s">
        <v>881</v>
      </c>
      <c r="B2139" s="60"/>
      <c r="C2139" s="60"/>
      <c r="D2139" s="62" t="s">
        <v>482</v>
      </c>
      <c r="E2139" s="62" t="s">
        <v>386</v>
      </c>
      <c r="F2139" s="46"/>
      <c r="G2139" s="46"/>
      <c r="H2139" s="46"/>
      <c r="I2139" s="46"/>
      <c r="J2139" s="46" t="s">
        <v>882</v>
      </c>
      <c r="K2139" s="63">
        <f t="shared" ref="K2139:M2139" si="954">K1150+K1373+K1499+K1735</f>
        <v>412132.2</v>
      </c>
      <c r="L2139" s="63">
        <f t="shared" si="954"/>
        <v>412132.2</v>
      </c>
      <c r="M2139" s="63">
        <f t="shared" si="954"/>
        <v>412040.5</v>
      </c>
    </row>
    <row r="2140" spans="1:13" ht="15.75" hidden="1" customHeight="1" outlineLevel="1" x14ac:dyDescent="0.25">
      <c r="A2140" s="60" t="s">
        <v>881</v>
      </c>
      <c r="B2140" s="60"/>
      <c r="C2140" s="60"/>
      <c r="D2140" s="62" t="s">
        <v>482</v>
      </c>
      <c r="E2140" s="62" t="s">
        <v>238</v>
      </c>
      <c r="F2140" s="46"/>
      <c r="G2140" s="46"/>
      <c r="H2140" s="46"/>
      <c r="I2140" s="46"/>
      <c r="J2140" s="46" t="s">
        <v>882</v>
      </c>
      <c r="K2140" s="63">
        <f>K264+K663+K1174+K1756</f>
        <v>982802.3</v>
      </c>
      <c r="L2140" s="63">
        <f>L264+L663+L1174+L1756</f>
        <v>982802.3</v>
      </c>
      <c r="M2140" s="63">
        <f>M264+M663+M1174+M1756</f>
        <v>978822.7</v>
      </c>
    </row>
    <row r="2141" spans="1:13" ht="15.75" hidden="1" customHeight="1" outlineLevel="1" x14ac:dyDescent="0.25">
      <c r="A2141" s="60" t="s">
        <v>881</v>
      </c>
      <c r="B2141" s="60"/>
      <c r="C2141" s="60"/>
      <c r="D2141" s="62" t="s">
        <v>482</v>
      </c>
      <c r="E2141" s="62" t="s">
        <v>470</v>
      </c>
      <c r="F2141" s="46"/>
      <c r="G2141" s="46"/>
      <c r="H2141" s="46"/>
      <c r="I2141" s="46"/>
      <c r="J2141" s="46" t="s">
        <v>882</v>
      </c>
      <c r="K2141" s="63">
        <f>K276+K830+K1516+K1775</f>
        <v>202157.9</v>
      </c>
      <c r="L2141" s="63">
        <f>L276+L830+L1516+L1775</f>
        <v>202157.9</v>
      </c>
      <c r="M2141" s="63">
        <f>M276+M830+M1516+M1775</f>
        <v>199868.3</v>
      </c>
    </row>
    <row r="2142" spans="1:13" ht="15.75" hidden="1" customHeight="1" outlineLevel="1" x14ac:dyDescent="0.25">
      <c r="A2142" s="60" t="s">
        <v>881</v>
      </c>
      <c r="B2142" s="60"/>
      <c r="C2142" s="60"/>
      <c r="D2142" s="62" t="s">
        <v>334</v>
      </c>
      <c r="E2142" s="62"/>
      <c r="F2142" s="46"/>
      <c r="G2142" s="46"/>
      <c r="H2142" s="46"/>
      <c r="I2142" s="46"/>
      <c r="J2142" s="46" t="s">
        <v>882</v>
      </c>
      <c r="K2142" s="59">
        <f t="shared" ref="K2142:M2142" si="955">K2143+K2144+K2145</f>
        <v>938934.29999999981</v>
      </c>
      <c r="L2142" s="59">
        <f t="shared" si="955"/>
        <v>938934.29999999981</v>
      </c>
      <c r="M2142" s="59">
        <f t="shared" si="955"/>
        <v>930978.60000000021</v>
      </c>
    </row>
    <row r="2143" spans="1:13" ht="15.75" hidden="1" customHeight="1" outlineLevel="1" x14ac:dyDescent="0.25">
      <c r="A2143" s="60" t="s">
        <v>881</v>
      </c>
      <c r="B2143" s="60"/>
      <c r="C2143" s="60"/>
      <c r="D2143" s="62" t="s">
        <v>334</v>
      </c>
      <c r="E2143" s="62" t="s">
        <v>95</v>
      </c>
      <c r="F2143" s="46"/>
      <c r="G2143" s="46"/>
      <c r="H2143" s="46"/>
      <c r="I2143" s="46"/>
      <c r="J2143" s="46" t="s">
        <v>882</v>
      </c>
      <c r="K2143" s="63">
        <f>K524+K1182+K1392</f>
        <v>867579.79999999993</v>
      </c>
      <c r="L2143" s="63">
        <f>L524+L1182+L1392</f>
        <v>867579.79999999993</v>
      </c>
      <c r="M2143" s="63">
        <f>M524+M1182+M1392</f>
        <v>860174.90000000026</v>
      </c>
    </row>
    <row r="2144" spans="1:13" ht="15.75" hidden="1" customHeight="1" outlineLevel="1" x14ac:dyDescent="0.25">
      <c r="A2144" s="60" t="s">
        <v>881</v>
      </c>
      <c r="B2144" s="60"/>
      <c r="C2144" s="60"/>
      <c r="D2144" s="62" t="s">
        <v>334</v>
      </c>
      <c r="E2144" s="62" t="s">
        <v>102</v>
      </c>
      <c r="F2144" s="46"/>
      <c r="G2144" s="46"/>
      <c r="H2144" s="46"/>
      <c r="I2144" s="46"/>
      <c r="J2144" s="46" t="s">
        <v>882</v>
      </c>
      <c r="K2144" s="63">
        <f t="shared" ref="K2144:M2144" si="956">K1427</f>
        <v>40800.799999999988</v>
      </c>
      <c r="L2144" s="63">
        <f t="shared" si="956"/>
        <v>40800.799999999988</v>
      </c>
      <c r="M2144" s="63">
        <f t="shared" si="956"/>
        <v>40534.099999999991</v>
      </c>
    </row>
    <row r="2145" spans="1:13" ht="15.75" hidden="1" customHeight="1" outlineLevel="1" x14ac:dyDescent="0.25">
      <c r="A2145" s="60" t="s">
        <v>881</v>
      </c>
      <c r="B2145" s="60"/>
      <c r="C2145" s="60"/>
      <c r="D2145" s="62" t="s">
        <v>334</v>
      </c>
      <c r="E2145" s="62" t="s">
        <v>469</v>
      </c>
      <c r="F2145" s="46"/>
      <c r="G2145" s="46"/>
      <c r="H2145" s="46"/>
      <c r="I2145" s="46"/>
      <c r="J2145" s="46" t="s">
        <v>882</v>
      </c>
      <c r="K2145" s="63">
        <f t="shared" ref="K2145:M2145" si="957">K1456</f>
        <v>30553.7</v>
      </c>
      <c r="L2145" s="63">
        <f t="shared" si="957"/>
        <v>30553.7</v>
      </c>
      <c r="M2145" s="63">
        <f t="shared" si="957"/>
        <v>30269.599999999999</v>
      </c>
    </row>
    <row r="2146" spans="1:13" ht="15.75" hidden="1" customHeight="1" outlineLevel="1" x14ac:dyDescent="0.25">
      <c r="A2146" s="60" t="s">
        <v>881</v>
      </c>
      <c r="B2146" s="60"/>
      <c r="C2146" s="60"/>
      <c r="D2146" s="62" t="s">
        <v>149</v>
      </c>
      <c r="E2146" s="62"/>
      <c r="F2146" s="46"/>
      <c r="G2146" s="46"/>
      <c r="H2146" s="46"/>
      <c r="I2146" s="46"/>
      <c r="J2146" s="46" t="s">
        <v>882</v>
      </c>
      <c r="K2146" s="59">
        <f t="shared" ref="K2146:M2146" si="958">K2147+K2148</f>
        <v>212385.49999999997</v>
      </c>
      <c r="L2146" s="59">
        <f t="shared" si="958"/>
        <v>212385.49999999997</v>
      </c>
      <c r="M2146" s="59">
        <f t="shared" si="958"/>
        <v>212094.10000000003</v>
      </c>
    </row>
    <row r="2147" spans="1:13" ht="15.75" hidden="1" customHeight="1" outlineLevel="1" x14ac:dyDescent="0.25">
      <c r="A2147" s="60" t="s">
        <v>881</v>
      </c>
      <c r="B2147" s="60"/>
      <c r="C2147" s="60"/>
      <c r="D2147" s="62" t="s">
        <v>149</v>
      </c>
      <c r="E2147" s="62" t="s">
        <v>95</v>
      </c>
      <c r="F2147" s="46"/>
      <c r="G2147" s="46"/>
      <c r="H2147" s="46"/>
      <c r="I2147" s="46"/>
      <c r="J2147" s="46" t="s">
        <v>882</v>
      </c>
      <c r="K2147" s="63">
        <f>K35+K285</f>
        <v>149018.59999999998</v>
      </c>
      <c r="L2147" s="63">
        <f>L35+L285</f>
        <v>149018.59999999998</v>
      </c>
      <c r="M2147" s="63">
        <f>M35+M285</f>
        <v>148727.30000000002</v>
      </c>
    </row>
    <row r="2148" spans="1:13" ht="15.75" hidden="1" customHeight="1" outlineLevel="1" x14ac:dyDescent="0.25">
      <c r="A2148" s="60" t="s">
        <v>881</v>
      </c>
      <c r="B2148" s="60"/>
      <c r="C2148" s="60"/>
      <c r="D2148" s="62" t="s">
        <v>149</v>
      </c>
      <c r="E2148" s="62" t="s">
        <v>102</v>
      </c>
      <c r="F2148" s="46"/>
      <c r="G2148" s="46"/>
      <c r="H2148" s="46"/>
      <c r="I2148" s="46"/>
      <c r="J2148" s="46" t="s">
        <v>882</v>
      </c>
      <c r="K2148" s="63">
        <f>K40+K291</f>
        <v>63366.9</v>
      </c>
      <c r="L2148" s="63">
        <f>L40+L291</f>
        <v>63366.9</v>
      </c>
      <c r="M2148" s="63">
        <f>M40+M291</f>
        <v>63366.8</v>
      </c>
    </row>
    <row r="2149" spans="1:13" ht="15.75" hidden="1" customHeight="1" outlineLevel="1" x14ac:dyDescent="0.25">
      <c r="A2149" s="60" t="s">
        <v>881</v>
      </c>
      <c r="B2149" s="60"/>
      <c r="C2149" s="60"/>
      <c r="D2149" s="62" t="s">
        <v>181</v>
      </c>
      <c r="E2149" s="62"/>
      <c r="F2149" s="46"/>
      <c r="G2149" s="46"/>
      <c r="H2149" s="46"/>
      <c r="I2149" s="46"/>
      <c r="J2149" s="46" t="s">
        <v>882</v>
      </c>
      <c r="K2149" s="59">
        <f t="shared" ref="K2149:M2149" si="959">K2150</f>
        <v>135714.30000000002</v>
      </c>
      <c r="L2149" s="59">
        <f t="shared" si="959"/>
        <v>135714.30000000002</v>
      </c>
      <c r="M2149" s="59">
        <f t="shared" si="959"/>
        <v>135714.1</v>
      </c>
    </row>
    <row r="2150" spans="1:13" ht="15.75" hidden="1" customHeight="1" outlineLevel="1" x14ac:dyDescent="0.25">
      <c r="A2150" s="60" t="s">
        <v>881</v>
      </c>
      <c r="B2150" s="60"/>
      <c r="C2150" s="60"/>
      <c r="D2150" s="62" t="s">
        <v>181</v>
      </c>
      <c r="E2150" s="62" t="s">
        <v>95</v>
      </c>
      <c r="F2150" s="46"/>
      <c r="G2150" s="46"/>
      <c r="H2150" s="46"/>
      <c r="I2150" s="46"/>
      <c r="J2150" s="46" t="s">
        <v>882</v>
      </c>
      <c r="K2150" s="63">
        <f t="shared" ref="K2150:M2150" si="960">K298+K336</f>
        <v>135714.30000000002</v>
      </c>
      <c r="L2150" s="63">
        <f t="shared" si="960"/>
        <v>135714.30000000002</v>
      </c>
      <c r="M2150" s="63">
        <f t="shared" si="960"/>
        <v>135714.1</v>
      </c>
    </row>
    <row r="2151" spans="1:13" collapsed="1" x14ac:dyDescent="0.2"/>
  </sheetData>
  <mergeCells count="7">
    <mergeCell ref="A9:N9"/>
    <mergeCell ref="F12:I12"/>
    <mergeCell ref="K1:N1"/>
    <mergeCell ref="K2:N2"/>
    <mergeCell ref="K3:N3"/>
    <mergeCell ref="K4:N4"/>
    <mergeCell ref="A8:N8"/>
  </mergeCells>
  <pageMargins left="1.1811023622047245" right="0.39370078740157483" top="0.78740157480314965" bottom="0.78740157480314965" header="0.51181102362204722" footer="0.51181102362204722"/>
  <pageSetup paperSize="9" scale="59" fitToHeight="0" orientation="portrait" r:id="rId1"/>
  <headerFooter differentFirst="1" alignWithMargins="0">
    <oddHeader>&amp;C&amp;"Times New Roman,обычный"&amp;14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vt:lpstr>
      <vt:lpstr>'2022'!Заголовки_для_печати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Соболевская Наталья Викторовна</dc:creator>
  <cp:lastModifiedBy>Соболевская Наталья Викторовна</cp:lastModifiedBy>
  <cp:lastPrinted>2023-03-13T08:58:13Z</cp:lastPrinted>
  <dcterms:created xsi:type="dcterms:W3CDTF">2023-02-07T08:53:12Z</dcterms:created>
  <dcterms:modified xsi:type="dcterms:W3CDTF">2023-03-13T09:04:16Z</dcterms:modified>
</cp:coreProperties>
</file>