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РЕШЕНИЯ 7 СОЗЫВ\41\41п2_Изм в 25п6 Бюджет 2022\"/>
    </mc:Choice>
  </mc:AlternateContent>
  <xr:revisionPtr revIDLastSave="0" documentId="13_ncr:1_{3442FCF4-E916-4E29-83D6-2891626D3095}" xr6:coauthVersionLast="47" xr6:coauthVersionMax="47" xr10:uidLastSave="{00000000-0000-0000-0000-000000000000}"/>
  <bookViews>
    <workbookView xWindow="-120" yWindow="-120" windowWidth="28110" windowHeight="1644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5'!$A$20:$D$74</definedName>
    <definedName name="_xlnm.Print_Titles" localSheetId="0">'Приложение 5'!$20:$20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4" l="1"/>
  <c r="D49" i="4" l="1"/>
  <c r="D58" i="4" l="1"/>
  <c r="D72" i="4" l="1"/>
  <c r="D69" i="4"/>
  <c r="D65" i="4"/>
  <c r="D60" i="4"/>
  <c r="D55" i="4"/>
  <c r="D46" i="4"/>
  <c r="D41" i="4"/>
  <c r="D30" i="4"/>
  <c r="D21" i="4"/>
  <c r="D74" i="4" l="1"/>
</calcChain>
</file>

<file path=xl/sharedStrings.xml><?xml version="1.0" encoding="utf-8"?>
<sst xmlns="http://schemas.openxmlformats.org/spreadsheetml/2006/main" count="132" uniqueCount="130">
  <si>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</si>
  <si>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</si>
  <si>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</si>
  <si>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</si>
  <si>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</si>
  <si>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</si>
  <si>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</si>
  <si>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</si>
  <si>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</si>
  <si>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</si>
  <si>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</si>
  <si>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</si>
  <si>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</si>
  <si>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</si>
  <si>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</si>
  <si>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</si>
  <si>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</si>
  <si>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</si>
  <si>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</si>
  <si>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</si>
  <si>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</si>
  <si>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</si>
  <si>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</si>
  <si>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</si>
  <si>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</si>
  <si>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</si>
  <si>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</si>
  <si>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</si>
  <si>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</si>
  <si>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</si>
  <si>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</si>
  <si>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</si>
  <si>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</si>
  <si>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</si>
  <si>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</si>
  <si>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</si>
  <si>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</si>
  <si>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</si>
  <si>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</si>
  <si>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</si>
  <si>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</si>
  <si>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</si>
  <si>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</si>
  <si>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</si>
  <si>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</si>
  <si>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</si>
  <si>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</si>
  <si>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</si>
  <si>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</si>
  <si>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</si>
  <si>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</si>
  <si>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</si>
  <si>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</si>
  <si>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</si>
  <si>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</si>
  <si>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</si>
  <si>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</si>
  <si>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</si>
  <si>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</si>
  <si>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</si>
  <si>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</si>
  <si>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</si>
  <si>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</si>
  <si>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</si>
  <si>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</si>
  <si>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</si>
  <si>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</si>
  <si>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</si>
  <si>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</si>
  <si>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</si>
  <si>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</si>
  <si>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</si>
  <si>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</si>
  <si>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</si>
  <si>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</si>
  <si>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</si>
  <si>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</si>
  <si>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</si>
  <si>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</si>
  <si>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</si>
  <si>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</si>
  <si>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</si>
  <si>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</si>
  <si>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</si>
  <si>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</si>
  <si>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</si>
  <si>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</si>
  <si>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</si>
  <si>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</si>
  <si>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</si>
  <si>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</si>
  <si>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</si>
  <si>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</si>
  <si>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</si>
  <si>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</si>
  <si>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</si>
  <si>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</si>
  <si>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</si>
  <si>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</si>
  <si>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</si>
  <si>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</si>
  <si>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</si>
  <si>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</si>
  <si>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</si>
  <si>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</si>
  <si>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</si>
  <si>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</si>
  <si>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</si>
  <si>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</si>
  <si>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</si>
  <si>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</si>
  <si>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</si>
  <si>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</si>
  <si>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</si>
  <si>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</si>
  <si>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</si>
  <si>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</si>
  <si>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</si>
  <si>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</si>
  <si>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</si>
  <si>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</si>
  <si>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</si>
  <si>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>бюджетных ассигнований по разделам и подразделам классификации расходов бюджетов на 2022 год</t>
  </si>
  <si>
    <t xml:space="preserve">                                            «ПРИЛОЖЕНИЕ  № 5</t>
  </si>
  <si>
    <t xml:space="preserve">                                            от 16.12.2021 № 25 п. 6</t>
  </si>
  <si>
    <t>Обслуживание  государственного (муниципального) внутреннего долга</t>
  </si>
  <si>
    <t>ОБСЛУЖИВАНИЕ ГОСУДАРСТВЕННОГО (МУНИ-ЦИПАЛЬНОГО) ДОЛГА</t>
  </si>
  <si>
    <t>».</t>
  </si>
  <si>
    <t xml:space="preserve">                                            ПРИЛОЖЕНИЕ  № 5</t>
  </si>
  <si>
    <t xml:space="preserve">                                            от 09.08.2022 № 41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</si>
</sst>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18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5"/>
  <sheetViews>
    <sheetView tabSelected="1" zoomScaleNormal="100" workbookViewId="0">
      <selection activeCell="C4" sqref="C4:D4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" style="17" customWidth="1"/>
    <col min="5" max="5" width="2.44140625" customWidth="1"/>
  </cols>
  <sheetData>
    <row r="1" spans="1:4" x14ac:dyDescent="0.3">
      <c r="C1" s="56" t="s">
        <v>128</v>
      </c>
      <c r="D1" s="56"/>
    </row>
    <row r="2" spans="1:4" x14ac:dyDescent="0.3">
      <c r="C2" s="52" t="s">
        <v>102</v>
      </c>
      <c r="D2" s="52"/>
    </row>
    <row r="3" spans="1:4" x14ac:dyDescent="0.3">
      <c r="C3" s="52" t="s">
        <v>103</v>
      </c>
      <c r="D3" s="52"/>
    </row>
    <row r="4" spans="1:4" x14ac:dyDescent="0.3">
      <c r="C4" s="53" t="s">
        <v>129</v>
      </c>
      <c r="D4" s="53"/>
    </row>
    <row r="7" spans="1:4" x14ac:dyDescent="0.3">
      <c r="C7" s="57" t="s">
        <v>123</v>
      </c>
      <c r="D7" s="57"/>
    </row>
    <row r="8" spans="1:4" x14ac:dyDescent="0.3">
      <c r="C8" s="52" t="s">
        <v>102</v>
      </c>
      <c r="D8" s="52"/>
    </row>
    <row r="9" spans="1:4" x14ac:dyDescent="0.3">
      <c r="C9" s="52" t="s">
        <v>103</v>
      </c>
      <c r="D9" s="52"/>
    </row>
    <row r="10" spans="1:4" x14ac:dyDescent="0.3">
      <c r="C10" s="53" t="s">
        <v>124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122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121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100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94</v>
      </c>
    </row>
    <row r="21" spans="1:4" s="1" customFormat="1" x14ac:dyDescent="0.3">
      <c r="A21" s="18" t="s">
        <v>93</v>
      </c>
      <c r="B21" s="19" t="s">
        <v>6</v>
      </c>
      <c r="C21" s="36" t="s">
        <v>2</v>
      </c>
      <c r="D21" s="50">
        <f t="shared" ref="D21" si="0">D22+D23+D24+D25+D26+D27+D28+D29</f>
        <v>3673261.6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2328.8000000000002</v>
      </c>
    </row>
    <row r="23" spans="1:4" ht="49.5" customHeight="1" x14ac:dyDescent="0.3">
      <c r="A23" s="20"/>
      <c r="B23" s="21" t="s">
        <v>26</v>
      </c>
      <c r="C23" s="37" t="s">
        <v>101</v>
      </c>
      <c r="D23" s="27">
        <v>289278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1299833.8</v>
      </c>
    </row>
    <row r="25" spans="1:4" x14ac:dyDescent="0.3">
      <c r="A25" s="20"/>
      <c r="B25" s="21" t="s">
        <v>98</v>
      </c>
      <c r="C25" s="37" t="s">
        <v>99</v>
      </c>
      <c r="D25" s="27">
        <v>5901</v>
      </c>
    </row>
    <row r="26" spans="1:4" ht="48" x14ac:dyDescent="0.3">
      <c r="A26" s="20"/>
      <c r="B26" s="21" t="s">
        <v>28</v>
      </c>
      <c r="C26" s="37" t="s">
        <v>29</v>
      </c>
      <c r="D26" s="27">
        <v>195497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19921.5</v>
      </c>
    </row>
    <row r="28" spans="1:4" x14ac:dyDescent="0.3">
      <c r="A28" s="20"/>
      <c r="B28" s="21" t="s">
        <v>32</v>
      </c>
      <c r="C28" s="37" t="s">
        <v>33</v>
      </c>
      <c r="D28" s="29">
        <v>68663.5</v>
      </c>
    </row>
    <row r="29" spans="1:4" x14ac:dyDescent="0.3">
      <c r="A29" s="20"/>
      <c r="B29" s="21" t="s">
        <v>67</v>
      </c>
      <c r="C29" s="37" t="s">
        <v>34</v>
      </c>
      <c r="D29" s="27">
        <v>1791838</v>
      </c>
    </row>
    <row r="30" spans="1:4" s="4" customFormat="1" ht="34.9" customHeight="1" x14ac:dyDescent="0.3">
      <c r="A30" s="22" t="s">
        <v>119</v>
      </c>
      <c r="B30" s="23" t="s">
        <v>35</v>
      </c>
      <c r="C30" s="38" t="s">
        <v>82</v>
      </c>
      <c r="D30" s="28">
        <f t="shared" ref="D30" si="1">D31+D32+D33</f>
        <v>544136.19999999995</v>
      </c>
    </row>
    <row r="31" spans="1:4" x14ac:dyDescent="0.3">
      <c r="A31" s="20"/>
      <c r="B31" s="21" t="s">
        <v>36</v>
      </c>
      <c r="C31" s="37" t="s">
        <v>108</v>
      </c>
      <c r="D31" s="27">
        <v>34457.5</v>
      </c>
    </row>
    <row r="32" spans="1:4" ht="48" x14ac:dyDescent="0.3">
      <c r="A32" s="20"/>
      <c r="B32" s="21" t="s">
        <v>37</v>
      </c>
      <c r="C32" s="37" t="s">
        <v>109</v>
      </c>
      <c r="D32" s="27">
        <v>494465.6</v>
      </c>
    </row>
    <row r="33" spans="1:4" ht="33" customHeight="1" x14ac:dyDescent="0.3">
      <c r="A33" s="20"/>
      <c r="B33" s="21" t="s">
        <v>89</v>
      </c>
      <c r="C33" s="37" t="s">
        <v>90</v>
      </c>
      <c r="D33" s="27">
        <v>15213.1</v>
      </c>
    </row>
    <row r="34" spans="1:4" x14ac:dyDescent="0.3">
      <c r="A34" s="22" t="s">
        <v>116</v>
      </c>
      <c r="B34" s="23" t="s">
        <v>38</v>
      </c>
      <c r="C34" s="38" t="s">
        <v>39</v>
      </c>
      <c r="D34" s="28">
        <f>D35+D36+D37+D38+D39+D40</f>
        <v>7750313.1000000006</v>
      </c>
    </row>
    <row r="35" spans="1:4" x14ac:dyDescent="0.3">
      <c r="A35" s="22"/>
      <c r="B35" s="24" t="s">
        <v>91</v>
      </c>
      <c r="C35" s="39" t="s">
        <v>92</v>
      </c>
      <c r="D35" s="27">
        <v>41587.4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32426.3</v>
      </c>
    </row>
    <row r="37" spans="1:4" s="6" customFormat="1" x14ac:dyDescent="0.3">
      <c r="A37" s="20"/>
      <c r="B37" s="21" t="s">
        <v>42</v>
      </c>
      <c r="C37" s="37" t="s">
        <v>43</v>
      </c>
      <c r="D37" s="27">
        <v>1671094.5</v>
      </c>
    </row>
    <row r="38" spans="1:4" s="6" customFormat="1" x14ac:dyDescent="0.3">
      <c r="A38" s="20"/>
      <c r="B38" s="21" t="s">
        <v>87</v>
      </c>
      <c r="C38" s="37" t="s">
        <v>88</v>
      </c>
      <c r="D38" s="27">
        <v>4940942.4000000004</v>
      </c>
    </row>
    <row r="39" spans="1:4" s="6" customFormat="1" x14ac:dyDescent="0.3">
      <c r="A39" s="20"/>
      <c r="B39" s="21" t="s">
        <v>65</v>
      </c>
      <c r="C39" s="37" t="s">
        <v>66</v>
      </c>
      <c r="D39" s="27">
        <v>241574.5</v>
      </c>
    </row>
    <row r="40" spans="1:4" s="6" customFormat="1" ht="18.75" customHeight="1" x14ac:dyDescent="0.3">
      <c r="A40" s="20"/>
      <c r="B40" s="21" t="s">
        <v>44</v>
      </c>
      <c r="C40" s="37" t="s">
        <v>45</v>
      </c>
      <c r="D40" s="27">
        <v>822688</v>
      </c>
    </row>
    <row r="41" spans="1:4" s="6" customFormat="1" ht="19.5" customHeight="1" x14ac:dyDescent="0.3">
      <c r="A41" s="22" t="s">
        <v>117</v>
      </c>
      <c r="B41" s="23" t="s">
        <v>8</v>
      </c>
      <c r="C41" s="38" t="s">
        <v>3</v>
      </c>
      <c r="D41" s="28">
        <f t="shared" ref="D41" si="2">D42+D43+D44+D45</f>
        <v>4776703.3</v>
      </c>
    </row>
    <row r="42" spans="1:4" s="6" customFormat="1" x14ac:dyDescent="0.3">
      <c r="A42" s="20"/>
      <c r="B42" s="21" t="s">
        <v>16</v>
      </c>
      <c r="C42" s="37" t="s">
        <v>17</v>
      </c>
      <c r="D42" s="27">
        <v>914946.7</v>
      </c>
    </row>
    <row r="43" spans="1:4" s="6" customFormat="1" x14ac:dyDescent="0.3">
      <c r="A43" s="20"/>
      <c r="B43" s="21" t="s">
        <v>13</v>
      </c>
      <c r="C43" s="37" t="s">
        <v>14</v>
      </c>
      <c r="D43" s="27">
        <v>407602.7</v>
      </c>
    </row>
    <row r="44" spans="1:4" s="6" customFormat="1" x14ac:dyDescent="0.3">
      <c r="A44" s="20"/>
      <c r="B44" s="21" t="s">
        <v>46</v>
      </c>
      <c r="C44" s="37" t="s">
        <v>47</v>
      </c>
      <c r="D44" s="27">
        <v>3130360.4</v>
      </c>
    </row>
    <row r="45" spans="1:4" s="6" customFormat="1" ht="32.25" x14ac:dyDescent="0.3">
      <c r="A45" s="20"/>
      <c r="B45" s="21" t="s">
        <v>48</v>
      </c>
      <c r="C45" s="37" t="s">
        <v>15</v>
      </c>
      <c r="D45" s="27">
        <v>323793.5</v>
      </c>
    </row>
    <row r="46" spans="1:4" s="6" customFormat="1" x14ac:dyDescent="0.3">
      <c r="A46" s="22" t="s">
        <v>120</v>
      </c>
      <c r="B46" s="23" t="s">
        <v>49</v>
      </c>
      <c r="C46" s="40" t="s">
        <v>50</v>
      </c>
      <c r="D46" s="28">
        <f t="shared" ref="D46" si="3">D47+D48</f>
        <v>8506.0999999999985</v>
      </c>
    </row>
    <row r="47" spans="1:4" s="6" customFormat="1" ht="32.25" x14ac:dyDescent="0.3">
      <c r="A47" s="20"/>
      <c r="B47" s="21" t="s">
        <v>51</v>
      </c>
      <c r="C47" s="37" t="s">
        <v>52</v>
      </c>
      <c r="D47" s="27">
        <v>5931.9</v>
      </c>
    </row>
    <row r="48" spans="1:4" s="6" customFormat="1" ht="18.75" customHeight="1" x14ac:dyDescent="0.3">
      <c r="A48" s="20"/>
      <c r="B48" s="21" t="s">
        <v>53</v>
      </c>
      <c r="C48" s="37" t="s">
        <v>54</v>
      </c>
      <c r="D48" s="29">
        <v>2574.1999999999998</v>
      </c>
    </row>
    <row r="49" spans="1:4" s="6" customFormat="1" x14ac:dyDescent="0.3">
      <c r="A49" s="22" t="s">
        <v>118</v>
      </c>
      <c r="B49" s="23" t="s">
        <v>9</v>
      </c>
      <c r="C49" s="40" t="s">
        <v>4</v>
      </c>
      <c r="D49" s="28">
        <f>D50+D51+D52+D53+D54</f>
        <v>29767089.800000004</v>
      </c>
    </row>
    <row r="50" spans="1:4" s="6" customFormat="1" x14ac:dyDescent="0.3">
      <c r="A50" s="20"/>
      <c r="B50" s="21" t="s">
        <v>10</v>
      </c>
      <c r="C50" s="37" t="s">
        <v>0</v>
      </c>
      <c r="D50" s="27">
        <v>9743349.3000000007</v>
      </c>
    </row>
    <row r="51" spans="1:4" s="6" customFormat="1" x14ac:dyDescent="0.3">
      <c r="A51" s="20"/>
      <c r="B51" s="21" t="s">
        <v>11</v>
      </c>
      <c r="C51" s="37" t="s">
        <v>1</v>
      </c>
      <c r="D51" s="27">
        <v>16888993.100000001</v>
      </c>
    </row>
    <row r="52" spans="1:4" s="6" customFormat="1" x14ac:dyDescent="0.3">
      <c r="A52" s="20"/>
      <c r="B52" s="21" t="s">
        <v>96</v>
      </c>
      <c r="C52" s="37" t="s">
        <v>97</v>
      </c>
      <c r="D52" s="27">
        <v>2026626.5</v>
      </c>
    </row>
    <row r="53" spans="1:4" s="6" customFormat="1" x14ac:dyDescent="0.3">
      <c r="A53" s="20"/>
      <c r="B53" s="21" t="s">
        <v>23</v>
      </c>
      <c r="C53" s="37" t="s">
        <v>95</v>
      </c>
      <c r="D53" s="27">
        <v>300807.3</v>
      </c>
    </row>
    <row r="54" spans="1:4" s="6" customFormat="1" x14ac:dyDescent="0.3">
      <c r="A54" s="20"/>
      <c r="B54" s="21" t="s">
        <v>12</v>
      </c>
      <c r="C54" s="37" t="s">
        <v>55</v>
      </c>
      <c r="D54" s="27">
        <v>807313.6</v>
      </c>
    </row>
    <row r="55" spans="1:4" s="6" customFormat="1" x14ac:dyDescent="0.3">
      <c r="A55" s="22" t="s">
        <v>115</v>
      </c>
      <c r="B55" s="23" t="s">
        <v>18</v>
      </c>
      <c r="C55" s="41" t="s">
        <v>86</v>
      </c>
      <c r="D55" s="28">
        <f t="shared" ref="D55" si="4">D56+D57</f>
        <v>1406966.9</v>
      </c>
    </row>
    <row r="56" spans="1:4" s="6" customFormat="1" x14ac:dyDescent="0.3">
      <c r="A56" s="20"/>
      <c r="B56" s="21" t="s">
        <v>19</v>
      </c>
      <c r="C56" s="42" t="s">
        <v>20</v>
      </c>
      <c r="D56" s="29">
        <v>1326210.5</v>
      </c>
    </row>
    <row r="57" spans="1:4" s="6" customFormat="1" ht="16.350000000000001" customHeight="1" x14ac:dyDescent="0.3">
      <c r="A57" s="20"/>
      <c r="B57" s="21" t="s">
        <v>56</v>
      </c>
      <c r="C57" s="42" t="s">
        <v>83</v>
      </c>
      <c r="D57" s="27">
        <v>80756.399999999994</v>
      </c>
    </row>
    <row r="58" spans="1:4" s="6" customFormat="1" x14ac:dyDescent="0.3">
      <c r="A58" s="22" t="s">
        <v>114</v>
      </c>
      <c r="B58" s="23" t="s">
        <v>104</v>
      </c>
      <c r="C58" s="41" t="s">
        <v>105</v>
      </c>
      <c r="D58" s="48">
        <f>D59</f>
        <v>249909.2</v>
      </c>
    </row>
    <row r="59" spans="1:4" s="6" customFormat="1" x14ac:dyDescent="0.3">
      <c r="A59" s="22"/>
      <c r="B59" s="24" t="s">
        <v>106</v>
      </c>
      <c r="C59" s="42" t="s">
        <v>107</v>
      </c>
      <c r="D59" s="29">
        <v>249909.2</v>
      </c>
    </row>
    <row r="60" spans="1:4" x14ac:dyDescent="0.3">
      <c r="A60" s="22" t="s">
        <v>113</v>
      </c>
      <c r="B60" s="23">
        <v>1000</v>
      </c>
      <c r="C60" s="40" t="s">
        <v>22</v>
      </c>
      <c r="D60" s="28">
        <f t="shared" ref="D60" si="5">D61+D62+D63+D64</f>
        <v>1665120.9</v>
      </c>
    </row>
    <row r="61" spans="1:4" x14ac:dyDescent="0.3">
      <c r="A61" s="20"/>
      <c r="B61" s="21">
        <v>1001</v>
      </c>
      <c r="C61" s="37" t="s">
        <v>57</v>
      </c>
      <c r="D61" s="27">
        <v>96465.600000000006</v>
      </c>
    </row>
    <row r="62" spans="1:4" x14ac:dyDescent="0.3">
      <c r="A62" s="20"/>
      <c r="B62" s="21">
        <v>1003</v>
      </c>
      <c r="C62" s="37" t="s">
        <v>21</v>
      </c>
      <c r="D62" s="29">
        <v>435767.3</v>
      </c>
    </row>
    <row r="63" spans="1:4" x14ac:dyDescent="0.3">
      <c r="A63" s="20"/>
      <c r="B63" s="21">
        <v>1004</v>
      </c>
      <c r="C63" s="37" t="s">
        <v>60</v>
      </c>
      <c r="D63" s="27">
        <v>926884.1</v>
      </c>
    </row>
    <row r="64" spans="1:4" x14ac:dyDescent="0.3">
      <c r="A64" s="20"/>
      <c r="B64" s="21" t="s">
        <v>84</v>
      </c>
      <c r="C64" s="37" t="s">
        <v>85</v>
      </c>
      <c r="D64" s="27">
        <v>206003.9</v>
      </c>
    </row>
    <row r="65" spans="1:5" x14ac:dyDescent="0.3">
      <c r="A65" s="22" t="s">
        <v>112</v>
      </c>
      <c r="B65" s="23" t="s">
        <v>62</v>
      </c>
      <c r="C65" s="40" t="s">
        <v>68</v>
      </c>
      <c r="D65" s="28">
        <f t="shared" ref="D65" si="6">D66+D67+D68</f>
        <v>1013918.3999999999</v>
      </c>
    </row>
    <row r="66" spans="1:5" x14ac:dyDescent="0.3">
      <c r="A66" s="20"/>
      <c r="B66" s="21" t="s">
        <v>69</v>
      </c>
      <c r="C66" s="42" t="s">
        <v>70</v>
      </c>
      <c r="D66" s="27">
        <v>941986.6</v>
      </c>
    </row>
    <row r="67" spans="1:5" x14ac:dyDescent="0.3">
      <c r="A67" s="20"/>
      <c r="B67" s="21" t="s">
        <v>63</v>
      </c>
      <c r="C67" s="42" t="s">
        <v>71</v>
      </c>
      <c r="D67" s="29">
        <v>39033.199999999997</v>
      </c>
    </row>
    <row r="68" spans="1:5" ht="16.5" customHeight="1" x14ac:dyDescent="0.3">
      <c r="A68" s="20"/>
      <c r="B68" s="21" t="s">
        <v>72</v>
      </c>
      <c r="C68" s="42" t="s">
        <v>73</v>
      </c>
      <c r="D68" s="27">
        <v>32898.6</v>
      </c>
    </row>
    <row r="69" spans="1:5" x14ac:dyDescent="0.3">
      <c r="A69" s="25" t="s">
        <v>111</v>
      </c>
      <c r="B69" s="23" t="s">
        <v>74</v>
      </c>
      <c r="C69" s="41" t="s">
        <v>75</v>
      </c>
      <c r="D69" s="28">
        <f t="shared" ref="D69" si="7">D70+D71</f>
        <v>211546.9</v>
      </c>
    </row>
    <row r="70" spans="1:5" x14ac:dyDescent="0.3">
      <c r="A70" s="25"/>
      <c r="B70" s="21" t="s">
        <v>78</v>
      </c>
      <c r="C70" s="37" t="s">
        <v>79</v>
      </c>
      <c r="D70" s="27">
        <v>148524.79999999999</v>
      </c>
    </row>
    <row r="71" spans="1:5" x14ac:dyDescent="0.3">
      <c r="A71" s="20"/>
      <c r="B71" s="21" t="s">
        <v>80</v>
      </c>
      <c r="C71" s="37" t="s">
        <v>81</v>
      </c>
      <c r="D71" s="27">
        <v>63022.1</v>
      </c>
    </row>
    <row r="72" spans="1:5" ht="34.5" customHeight="1" x14ac:dyDescent="0.3">
      <c r="A72" s="25" t="s">
        <v>110</v>
      </c>
      <c r="B72" s="23" t="s">
        <v>76</v>
      </c>
      <c r="C72" s="40" t="s">
        <v>126</v>
      </c>
      <c r="D72" s="28">
        <f t="shared" ref="D72" si="8">D73</f>
        <v>142596</v>
      </c>
    </row>
    <row r="73" spans="1:5" ht="32.25" customHeight="1" x14ac:dyDescent="0.3">
      <c r="A73" s="20"/>
      <c r="B73" s="21" t="s">
        <v>77</v>
      </c>
      <c r="C73" s="37" t="s">
        <v>125</v>
      </c>
      <c r="D73" s="27">
        <v>142596</v>
      </c>
    </row>
    <row r="74" spans="1:5" x14ac:dyDescent="0.3">
      <c r="A74" s="43"/>
      <c r="B74" s="26"/>
      <c r="C74" s="44" t="s">
        <v>58</v>
      </c>
      <c r="D74" s="31">
        <f>D21+D30+D34+D41+D46+D49+D55+D58+D60+D65+D69+D72</f>
        <v>51210068.399999999</v>
      </c>
      <c r="E74" s="51" t="s">
        <v>127</v>
      </c>
    </row>
    <row r="75" spans="1:5" x14ac:dyDescent="0.3">
      <c r="A75" s="7"/>
      <c r="B75" s="7"/>
      <c r="D75" s="30"/>
    </row>
    <row r="76" spans="1:5" ht="26.25" x14ac:dyDescent="0.4">
      <c r="A76" s="7"/>
      <c r="B76" s="7"/>
      <c r="D76" s="14"/>
    </row>
    <row r="77" spans="1:5" x14ac:dyDescent="0.3">
      <c r="A77" s="7"/>
      <c r="B77" s="7"/>
      <c r="D77" s="15"/>
    </row>
    <row r="78" spans="1:5" ht="20.25" x14ac:dyDescent="0.3">
      <c r="A78" s="7"/>
      <c r="B78" s="7"/>
      <c r="D78" s="16"/>
    </row>
    <row r="79" spans="1:5" x14ac:dyDescent="0.3">
      <c r="A79" s="7"/>
      <c r="B79" s="7"/>
      <c r="D79" s="15"/>
    </row>
    <row r="80" spans="1:5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8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D132" s="15"/>
    </row>
    <row r="133" spans="1:4" x14ac:dyDescent="0.3"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</sheetData>
  <autoFilter ref="A20:D74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2022-07-21T13:43:41Z</cp:lastPrinted>
  <dcterms:created xsi:type="dcterms:W3CDTF">2004-10-20T05:45:23Z</dcterms:created>
  <dcterms:modified xsi:type="dcterms:W3CDTF">2022-08-09T09:13:04Z</dcterms:modified>
</cp:coreProperties>
</file>